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 Russett\OneDrive\Documents\SalesForce\MyLedgerProject\data\"/>
    </mc:Choice>
  </mc:AlternateContent>
  <xr:revisionPtr revIDLastSave="0" documentId="13_ncr:1_{9CC4C115-293C-4121-9542-D79BC2DFE80B}" xr6:coauthVersionLast="47" xr6:coauthVersionMax="47" xr10:uidLastSave="{00000000-0000-0000-0000-000000000000}"/>
  <bookViews>
    <workbookView xWindow="-108" yWindow="-108" windowWidth="23256" windowHeight="12576" xr2:uid="{DBFA957A-4514-443B-8C91-A8AF797433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2" i="1" l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21" i="1"/>
  <c r="F22" i="1"/>
  <c r="F23" i="1"/>
  <c r="F24" i="1"/>
  <c r="F25" i="1"/>
  <c r="F26" i="1"/>
  <c r="F27" i="1"/>
  <c r="F28" i="1"/>
  <c r="F29" i="1"/>
  <c r="F30" i="1"/>
  <c r="F3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J67" i="1"/>
  <c r="K67" i="1"/>
  <c r="L67" i="1"/>
  <c r="M67" i="1"/>
  <c r="N67" i="1"/>
  <c r="O67" i="1"/>
  <c r="P67" i="1"/>
  <c r="Q67" i="1"/>
  <c r="R67" i="1"/>
  <c r="S67" i="1"/>
  <c r="J68" i="1"/>
  <c r="K68" i="1"/>
  <c r="L68" i="1"/>
  <c r="M68" i="1"/>
  <c r="N68" i="1"/>
  <c r="O68" i="1"/>
  <c r="P68" i="1"/>
  <c r="Q68" i="1"/>
  <c r="R68" i="1"/>
  <c r="S68" i="1"/>
  <c r="J69" i="1"/>
  <c r="K69" i="1"/>
  <c r="L69" i="1"/>
  <c r="M69" i="1"/>
  <c r="N69" i="1"/>
  <c r="O69" i="1"/>
  <c r="P69" i="1"/>
  <c r="Q69" i="1"/>
  <c r="R69" i="1"/>
  <c r="S69" i="1"/>
  <c r="J70" i="1"/>
  <c r="K70" i="1"/>
  <c r="L70" i="1"/>
  <c r="M70" i="1"/>
  <c r="N70" i="1"/>
  <c r="O70" i="1"/>
  <c r="P70" i="1"/>
  <c r="Q70" i="1"/>
  <c r="R70" i="1"/>
  <c r="S70" i="1"/>
  <c r="J71" i="1"/>
  <c r="K71" i="1"/>
  <c r="L71" i="1"/>
  <c r="M71" i="1"/>
  <c r="N71" i="1"/>
  <c r="O71" i="1"/>
  <c r="P71" i="1"/>
  <c r="Q71" i="1"/>
  <c r="R71" i="1"/>
  <c r="S71" i="1"/>
  <c r="J72" i="1"/>
  <c r="K72" i="1"/>
  <c r="L72" i="1"/>
  <c r="M72" i="1"/>
  <c r="N72" i="1"/>
  <c r="O72" i="1"/>
  <c r="P72" i="1"/>
  <c r="Q72" i="1"/>
  <c r="R72" i="1"/>
  <c r="S72" i="1"/>
  <c r="J73" i="1"/>
  <c r="K73" i="1"/>
  <c r="L73" i="1"/>
  <c r="M73" i="1"/>
  <c r="N73" i="1"/>
  <c r="O73" i="1"/>
  <c r="P73" i="1"/>
  <c r="Q73" i="1"/>
  <c r="R73" i="1"/>
  <c r="S73" i="1"/>
  <c r="J74" i="1"/>
  <c r="K74" i="1"/>
  <c r="L74" i="1"/>
  <c r="M74" i="1"/>
  <c r="N74" i="1"/>
  <c r="O74" i="1"/>
  <c r="P74" i="1"/>
  <c r="Q74" i="1"/>
  <c r="R74" i="1"/>
  <c r="S74" i="1"/>
  <c r="J75" i="1"/>
  <c r="K75" i="1"/>
  <c r="L75" i="1"/>
  <c r="M75" i="1"/>
  <c r="N75" i="1"/>
  <c r="O75" i="1"/>
  <c r="P75" i="1"/>
  <c r="Q75" i="1"/>
  <c r="R75" i="1"/>
  <c r="S75" i="1"/>
  <c r="J76" i="1"/>
  <c r="K76" i="1"/>
  <c r="L76" i="1"/>
  <c r="M76" i="1"/>
  <c r="N76" i="1"/>
  <c r="O76" i="1"/>
  <c r="P76" i="1"/>
  <c r="Q76" i="1"/>
  <c r="R76" i="1"/>
  <c r="S76" i="1"/>
  <c r="J77" i="1"/>
  <c r="K77" i="1"/>
  <c r="L77" i="1"/>
  <c r="M77" i="1"/>
  <c r="N77" i="1"/>
  <c r="O77" i="1"/>
  <c r="P77" i="1"/>
  <c r="Q77" i="1"/>
  <c r="R77" i="1"/>
  <c r="S77" i="1"/>
  <c r="J54" i="1"/>
  <c r="K54" i="1"/>
  <c r="L54" i="1"/>
  <c r="M54" i="1"/>
  <c r="N54" i="1"/>
  <c r="O54" i="1"/>
  <c r="P54" i="1"/>
  <c r="Q54" i="1"/>
  <c r="R54" i="1"/>
  <c r="S54" i="1"/>
  <c r="J55" i="1"/>
  <c r="K55" i="1"/>
  <c r="L55" i="1"/>
  <c r="M55" i="1"/>
  <c r="N55" i="1"/>
  <c r="O55" i="1"/>
  <c r="P55" i="1"/>
  <c r="Q55" i="1"/>
  <c r="R55" i="1"/>
  <c r="S55" i="1"/>
  <c r="J56" i="1"/>
  <c r="K56" i="1"/>
  <c r="L56" i="1"/>
  <c r="M56" i="1"/>
  <c r="N56" i="1"/>
  <c r="O56" i="1"/>
  <c r="P56" i="1"/>
  <c r="Q56" i="1"/>
  <c r="R56" i="1"/>
  <c r="S56" i="1"/>
  <c r="J57" i="1"/>
  <c r="K57" i="1"/>
  <c r="L57" i="1"/>
  <c r="M57" i="1"/>
  <c r="N57" i="1"/>
  <c r="O57" i="1"/>
  <c r="P57" i="1"/>
  <c r="Q57" i="1"/>
  <c r="R57" i="1"/>
  <c r="S57" i="1"/>
  <c r="J58" i="1"/>
  <c r="K58" i="1"/>
  <c r="L58" i="1"/>
  <c r="M58" i="1"/>
  <c r="N58" i="1"/>
  <c r="O58" i="1"/>
  <c r="P58" i="1"/>
  <c r="Q58" i="1"/>
  <c r="R58" i="1"/>
  <c r="S58" i="1"/>
  <c r="J59" i="1"/>
  <c r="K59" i="1"/>
  <c r="L59" i="1"/>
  <c r="M59" i="1"/>
  <c r="N59" i="1"/>
  <c r="O59" i="1"/>
  <c r="P59" i="1"/>
  <c r="Q59" i="1"/>
  <c r="R59" i="1"/>
  <c r="S59" i="1"/>
  <c r="J60" i="1"/>
  <c r="K60" i="1"/>
  <c r="L60" i="1"/>
  <c r="M60" i="1"/>
  <c r="N60" i="1"/>
  <c r="O60" i="1"/>
  <c r="P60" i="1"/>
  <c r="Q60" i="1"/>
  <c r="R60" i="1"/>
  <c r="S60" i="1"/>
  <c r="J61" i="1"/>
  <c r="K61" i="1"/>
  <c r="L61" i="1"/>
  <c r="M61" i="1"/>
  <c r="N61" i="1"/>
  <c r="O61" i="1"/>
  <c r="P61" i="1"/>
  <c r="Q61" i="1"/>
  <c r="R61" i="1"/>
  <c r="S61" i="1"/>
  <c r="J62" i="1"/>
  <c r="K62" i="1"/>
  <c r="L62" i="1"/>
  <c r="M62" i="1"/>
  <c r="N62" i="1"/>
  <c r="O62" i="1"/>
  <c r="P62" i="1"/>
  <c r="Q62" i="1"/>
  <c r="R62" i="1"/>
  <c r="S62" i="1"/>
  <c r="J63" i="1"/>
  <c r="K63" i="1"/>
  <c r="L63" i="1"/>
  <c r="M63" i="1"/>
  <c r="N63" i="1"/>
  <c r="O63" i="1"/>
  <c r="P63" i="1"/>
  <c r="Q63" i="1"/>
  <c r="R63" i="1"/>
  <c r="S63" i="1"/>
  <c r="J64" i="1"/>
  <c r="K64" i="1"/>
  <c r="L64" i="1"/>
  <c r="M64" i="1"/>
  <c r="N64" i="1"/>
  <c r="O64" i="1"/>
  <c r="P64" i="1"/>
  <c r="Q64" i="1"/>
  <c r="R64" i="1"/>
  <c r="S64" i="1"/>
  <c r="J65" i="1"/>
  <c r="K65" i="1"/>
  <c r="L65" i="1"/>
  <c r="M65" i="1"/>
  <c r="N65" i="1"/>
  <c r="O65" i="1"/>
  <c r="P65" i="1"/>
  <c r="Q65" i="1"/>
  <c r="R65" i="1"/>
  <c r="S65" i="1"/>
  <c r="J66" i="1"/>
  <c r="K66" i="1"/>
  <c r="L66" i="1"/>
  <c r="M66" i="1"/>
  <c r="N66" i="1"/>
  <c r="O66" i="1"/>
  <c r="P66" i="1"/>
  <c r="Q66" i="1"/>
  <c r="R66" i="1"/>
  <c r="S66" i="1"/>
  <c r="J42" i="1"/>
  <c r="K42" i="1"/>
  <c r="L42" i="1"/>
  <c r="M42" i="1"/>
  <c r="N42" i="1"/>
  <c r="O42" i="1"/>
  <c r="P42" i="1"/>
  <c r="Q42" i="1"/>
  <c r="R42" i="1"/>
  <c r="S42" i="1"/>
  <c r="J43" i="1"/>
  <c r="K43" i="1"/>
  <c r="L43" i="1"/>
  <c r="M43" i="1"/>
  <c r="N43" i="1"/>
  <c r="O43" i="1"/>
  <c r="P43" i="1"/>
  <c r="Q43" i="1"/>
  <c r="R43" i="1"/>
  <c r="S43" i="1"/>
  <c r="J44" i="1"/>
  <c r="K44" i="1"/>
  <c r="L44" i="1"/>
  <c r="M44" i="1"/>
  <c r="N44" i="1"/>
  <c r="O44" i="1"/>
  <c r="P44" i="1"/>
  <c r="Q44" i="1"/>
  <c r="R44" i="1"/>
  <c r="S44" i="1"/>
  <c r="J45" i="1"/>
  <c r="K45" i="1"/>
  <c r="L45" i="1"/>
  <c r="M45" i="1"/>
  <c r="N45" i="1"/>
  <c r="O45" i="1"/>
  <c r="P45" i="1"/>
  <c r="Q45" i="1"/>
  <c r="R45" i="1"/>
  <c r="S45" i="1"/>
  <c r="J46" i="1"/>
  <c r="K46" i="1"/>
  <c r="L46" i="1"/>
  <c r="M46" i="1"/>
  <c r="N46" i="1"/>
  <c r="O46" i="1"/>
  <c r="P46" i="1"/>
  <c r="Q46" i="1"/>
  <c r="R46" i="1"/>
  <c r="S46" i="1"/>
  <c r="J47" i="1"/>
  <c r="K47" i="1"/>
  <c r="L47" i="1"/>
  <c r="M47" i="1"/>
  <c r="N47" i="1"/>
  <c r="O47" i="1"/>
  <c r="P47" i="1"/>
  <c r="Q47" i="1"/>
  <c r="R47" i="1"/>
  <c r="S47" i="1"/>
  <c r="J48" i="1"/>
  <c r="K48" i="1"/>
  <c r="L48" i="1"/>
  <c r="M48" i="1"/>
  <c r="N48" i="1"/>
  <c r="O48" i="1"/>
  <c r="P48" i="1"/>
  <c r="Q48" i="1"/>
  <c r="R48" i="1"/>
  <c r="S48" i="1"/>
  <c r="J49" i="1"/>
  <c r="K49" i="1"/>
  <c r="L49" i="1"/>
  <c r="M49" i="1"/>
  <c r="N49" i="1"/>
  <c r="O49" i="1"/>
  <c r="P49" i="1"/>
  <c r="Q49" i="1"/>
  <c r="R49" i="1"/>
  <c r="S49" i="1"/>
  <c r="J50" i="1"/>
  <c r="K50" i="1"/>
  <c r="L50" i="1"/>
  <c r="M50" i="1"/>
  <c r="N50" i="1"/>
  <c r="O50" i="1"/>
  <c r="P50" i="1"/>
  <c r="Q50" i="1"/>
  <c r="R50" i="1"/>
  <c r="S50" i="1"/>
  <c r="J51" i="1"/>
  <c r="K51" i="1"/>
  <c r="L51" i="1"/>
  <c r="M51" i="1"/>
  <c r="N51" i="1"/>
  <c r="O51" i="1"/>
  <c r="P51" i="1"/>
  <c r="Q51" i="1"/>
  <c r="R51" i="1"/>
  <c r="S51" i="1"/>
  <c r="J52" i="1"/>
  <c r="K52" i="1"/>
  <c r="L52" i="1"/>
  <c r="M52" i="1"/>
  <c r="N52" i="1"/>
  <c r="O52" i="1"/>
  <c r="P52" i="1"/>
  <c r="Q52" i="1"/>
  <c r="R52" i="1"/>
  <c r="S52" i="1"/>
  <c r="J53" i="1"/>
  <c r="K53" i="1"/>
  <c r="L53" i="1"/>
  <c r="M53" i="1"/>
  <c r="N53" i="1"/>
  <c r="O53" i="1"/>
  <c r="P53" i="1"/>
  <c r="Q53" i="1"/>
  <c r="R53" i="1"/>
  <c r="S53" i="1"/>
  <c r="J29" i="1"/>
  <c r="K29" i="1"/>
  <c r="L29" i="1"/>
  <c r="M29" i="1"/>
  <c r="N29" i="1"/>
  <c r="O29" i="1"/>
  <c r="P29" i="1"/>
  <c r="Q29" i="1"/>
  <c r="R29" i="1"/>
  <c r="S29" i="1"/>
  <c r="J30" i="1"/>
  <c r="K30" i="1"/>
  <c r="L30" i="1"/>
  <c r="M30" i="1"/>
  <c r="N30" i="1"/>
  <c r="O30" i="1"/>
  <c r="P30" i="1"/>
  <c r="Q30" i="1"/>
  <c r="R30" i="1"/>
  <c r="S30" i="1"/>
  <c r="J31" i="1"/>
  <c r="K31" i="1"/>
  <c r="L31" i="1"/>
  <c r="M31" i="1"/>
  <c r="N31" i="1"/>
  <c r="O31" i="1"/>
  <c r="P31" i="1"/>
  <c r="Q31" i="1"/>
  <c r="R31" i="1"/>
  <c r="S31" i="1"/>
  <c r="J32" i="1"/>
  <c r="K32" i="1"/>
  <c r="L32" i="1"/>
  <c r="M32" i="1"/>
  <c r="N32" i="1"/>
  <c r="O32" i="1"/>
  <c r="P32" i="1"/>
  <c r="Q32" i="1"/>
  <c r="R32" i="1"/>
  <c r="S32" i="1"/>
  <c r="J33" i="1"/>
  <c r="K33" i="1"/>
  <c r="L33" i="1"/>
  <c r="M33" i="1"/>
  <c r="N33" i="1"/>
  <c r="O33" i="1"/>
  <c r="P33" i="1"/>
  <c r="Q33" i="1"/>
  <c r="R33" i="1"/>
  <c r="S33" i="1"/>
  <c r="J34" i="1"/>
  <c r="K34" i="1"/>
  <c r="L34" i="1"/>
  <c r="M34" i="1"/>
  <c r="N34" i="1"/>
  <c r="O34" i="1"/>
  <c r="P34" i="1"/>
  <c r="Q34" i="1"/>
  <c r="R34" i="1"/>
  <c r="S34" i="1"/>
  <c r="J35" i="1"/>
  <c r="K35" i="1"/>
  <c r="L35" i="1"/>
  <c r="M35" i="1"/>
  <c r="N35" i="1"/>
  <c r="O35" i="1"/>
  <c r="P35" i="1"/>
  <c r="Q35" i="1"/>
  <c r="R35" i="1"/>
  <c r="S35" i="1"/>
  <c r="J36" i="1"/>
  <c r="K36" i="1"/>
  <c r="L36" i="1"/>
  <c r="M36" i="1"/>
  <c r="N36" i="1"/>
  <c r="O36" i="1"/>
  <c r="P36" i="1"/>
  <c r="Q36" i="1"/>
  <c r="R36" i="1"/>
  <c r="S36" i="1"/>
  <c r="J37" i="1"/>
  <c r="K37" i="1"/>
  <c r="L37" i="1"/>
  <c r="M37" i="1"/>
  <c r="N37" i="1"/>
  <c r="O37" i="1"/>
  <c r="P37" i="1"/>
  <c r="Q37" i="1"/>
  <c r="R37" i="1"/>
  <c r="S37" i="1"/>
  <c r="J38" i="1"/>
  <c r="K38" i="1"/>
  <c r="L38" i="1"/>
  <c r="M38" i="1"/>
  <c r="N38" i="1"/>
  <c r="O38" i="1"/>
  <c r="P38" i="1"/>
  <c r="Q38" i="1"/>
  <c r="R38" i="1"/>
  <c r="S38" i="1"/>
  <c r="J39" i="1"/>
  <c r="K39" i="1"/>
  <c r="L39" i="1"/>
  <c r="M39" i="1"/>
  <c r="N39" i="1"/>
  <c r="O39" i="1"/>
  <c r="P39" i="1"/>
  <c r="Q39" i="1"/>
  <c r="R39" i="1"/>
  <c r="S39" i="1"/>
  <c r="J40" i="1"/>
  <c r="K40" i="1"/>
  <c r="L40" i="1"/>
  <c r="M40" i="1"/>
  <c r="N40" i="1"/>
  <c r="O40" i="1"/>
  <c r="P40" i="1"/>
  <c r="Q40" i="1"/>
  <c r="R40" i="1"/>
  <c r="S40" i="1"/>
  <c r="J41" i="1"/>
  <c r="K41" i="1"/>
  <c r="L41" i="1"/>
  <c r="M41" i="1"/>
  <c r="N41" i="1"/>
  <c r="O41" i="1"/>
  <c r="P41" i="1"/>
  <c r="Q41" i="1"/>
  <c r="R41" i="1"/>
  <c r="S41" i="1"/>
  <c r="J20" i="1"/>
  <c r="K20" i="1"/>
  <c r="L20" i="1"/>
  <c r="M20" i="1"/>
  <c r="N20" i="1"/>
  <c r="O20" i="1"/>
  <c r="P20" i="1"/>
  <c r="Q20" i="1"/>
  <c r="R20" i="1"/>
  <c r="S20" i="1"/>
  <c r="J21" i="1"/>
  <c r="K21" i="1"/>
  <c r="L21" i="1"/>
  <c r="M21" i="1"/>
  <c r="N21" i="1"/>
  <c r="O21" i="1"/>
  <c r="P21" i="1"/>
  <c r="Q21" i="1"/>
  <c r="R21" i="1"/>
  <c r="S21" i="1"/>
  <c r="J22" i="1"/>
  <c r="K22" i="1"/>
  <c r="L22" i="1"/>
  <c r="M22" i="1"/>
  <c r="N22" i="1"/>
  <c r="O22" i="1"/>
  <c r="P22" i="1"/>
  <c r="Q22" i="1"/>
  <c r="R22" i="1"/>
  <c r="S22" i="1"/>
  <c r="J23" i="1"/>
  <c r="K23" i="1"/>
  <c r="L23" i="1"/>
  <c r="M23" i="1"/>
  <c r="N23" i="1"/>
  <c r="O23" i="1"/>
  <c r="P23" i="1"/>
  <c r="Q23" i="1"/>
  <c r="R23" i="1"/>
  <c r="S23" i="1"/>
  <c r="J24" i="1"/>
  <c r="K24" i="1"/>
  <c r="L24" i="1"/>
  <c r="M24" i="1"/>
  <c r="N24" i="1"/>
  <c r="O24" i="1"/>
  <c r="P24" i="1"/>
  <c r="Q24" i="1"/>
  <c r="R24" i="1"/>
  <c r="S24" i="1"/>
  <c r="J25" i="1"/>
  <c r="K25" i="1"/>
  <c r="L25" i="1"/>
  <c r="M25" i="1"/>
  <c r="N25" i="1"/>
  <c r="O25" i="1"/>
  <c r="P25" i="1"/>
  <c r="Q25" i="1"/>
  <c r="R25" i="1"/>
  <c r="S25" i="1"/>
  <c r="J26" i="1"/>
  <c r="K26" i="1"/>
  <c r="L26" i="1"/>
  <c r="M26" i="1"/>
  <c r="N26" i="1"/>
  <c r="O26" i="1"/>
  <c r="P26" i="1"/>
  <c r="Q26" i="1"/>
  <c r="R26" i="1"/>
  <c r="S26" i="1"/>
  <c r="J27" i="1"/>
  <c r="K27" i="1"/>
  <c r="L27" i="1"/>
  <c r="M27" i="1"/>
  <c r="N27" i="1"/>
  <c r="O27" i="1"/>
  <c r="P27" i="1"/>
  <c r="Q27" i="1"/>
  <c r="R27" i="1"/>
  <c r="S27" i="1"/>
  <c r="J28" i="1"/>
  <c r="K28" i="1"/>
  <c r="L28" i="1"/>
  <c r="M28" i="1"/>
  <c r="N28" i="1"/>
  <c r="O28" i="1"/>
  <c r="P28" i="1"/>
  <c r="Q28" i="1"/>
  <c r="R28" i="1"/>
  <c r="S28" i="1"/>
  <c r="J3" i="1"/>
  <c r="K3" i="1"/>
  <c r="L3" i="1"/>
  <c r="M3" i="1"/>
  <c r="N3" i="1"/>
  <c r="O3" i="1"/>
  <c r="P3" i="1"/>
  <c r="Q3" i="1"/>
  <c r="R3" i="1"/>
  <c r="S3" i="1"/>
  <c r="J4" i="1"/>
  <c r="K4" i="1"/>
  <c r="L4" i="1"/>
  <c r="M4" i="1"/>
  <c r="N4" i="1"/>
  <c r="O4" i="1"/>
  <c r="P4" i="1"/>
  <c r="Q4" i="1"/>
  <c r="R4" i="1"/>
  <c r="S4" i="1"/>
  <c r="J5" i="1"/>
  <c r="K5" i="1"/>
  <c r="L5" i="1"/>
  <c r="M5" i="1"/>
  <c r="N5" i="1"/>
  <c r="O5" i="1"/>
  <c r="P5" i="1"/>
  <c r="Q5" i="1"/>
  <c r="R5" i="1"/>
  <c r="S5" i="1"/>
  <c r="J6" i="1"/>
  <c r="K6" i="1"/>
  <c r="L6" i="1"/>
  <c r="M6" i="1"/>
  <c r="N6" i="1"/>
  <c r="O6" i="1"/>
  <c r="P6" i="1"/>
  <c r="Q6" i="1"/>
  <c r="R6" i="1"/>
  <c r="S6" i="1"/>
  <c r="J7" i="1"/>
  <c r="K7" i="1"/>
  <c r="L7" i="1"/>
  <c r="M7" i="1"/>
  <c r="N7" i="1"/>
  <c r="O7" i="1"/>
  <c r="P7" i="1"/>
  <c r="Q7" i="1"/>
  <c r="R7" i="1"/>
  <c r="S7" i="1"/>
  <c r="J8" i="1"/>
  <c r="K8" i="1"/>
  <c r="L8" i="1"/>
  <c r="M8" i="1"/>
  <c r="N8" i="1"/>
  <c r="O8" i="1"/>
  <c r="P8" i="1"/>
  <c r="Q8" i="1"/>
  <c r="R8" i="1"/>
  <c r="S8" i="1"/>
  <c r="J9" i="1"/>
  <c r="K9" i="1"/>
  <c r="L9" i="1"/>
  <c r="M9" i="1"/>
  <c r="N9" i="1"/>
  <c r="O9" i="1"/>
  <c r="P9" i="1"/>
  <c r="Q9" i="1"/>
  <c r="R9" i="1"/>
  <c r="S9" i="1"/>
  <c r="J10" i="1"/>
  <c r="K10" i="1"/>
  <c r="L10" i="1"/>
  <c r="M10" i="1"/>
  <c r="N10" i="1"/>
  <c r="O10" i="1"/>
  <c r="P10" i="1"/>
  <c r="Q10" i="1"/>
  <c r="R10" i="1"/>
  <c r="S10" i="1"/>
  <c r="J11" i="1"/>
  <c r="K11" i="1"/>
  <c r="L11" i="1"/>
  <c r="M11" i="1"/>
  <c r="N11" i="1"/>
  <c r="O11" i="1"/>
  <c r="P11" i="1"/>
  <c r="Q11" i="1"/>
  <c r="R11" i="1"/>
  <c r="S11" i="1"/>
  <c r="J12" i="1"/>
  <c r="K12" i="1"/>
  <c r="L12" i="1"/>
  <c r="M12" i="1"/>
  <c r="N12" i="1"/>
  <c r="O12" i="1"/>
  <c r="P12" i="1"/>
  <c r="Q12" i="1"/>
  <c r="R12" i="1"/>
  <c r="S12" i="1"/>
  <c r="J13" i="1"/>
  <c r="K13" i="1"/>
  <c r="L13" i="1"/>
  <c r="M13" i="1"/>
  <c r="N13" i="1"/>
  <c r="O13" i="1"/>
  <c r="P13" i="1"/>
  <c r="Q13" i="1"/>
  <c r="R13" i="1"/>
  <c r="S13" i="1"/>
  <c r="J14" i="1"/>
  <c r="K14" i="1"/>
  <c r="L14" i="1"/>
  <c r="M14" i="1"/>
  <c r="N14" i="1"/>
  <c r="O14" i="1"/>
  <c r="P14" i="1"/>
  <c r="Q14" i="1"/>
  <c r="R14" i="1"/>
  <c r="S14" i="1"/>
  <c r="J15" i="1"/>
  <c r="K15" i="1"/>
  <c r="L15" i="1"/>
  <c r="M15" i="1"/>
  <c r="N15" i="1"/>
  <c r="O15" i="1"/>
  <c r="P15" i="1"/>
  <c r="Q15" i="1"/>
  <c r="R15" i="1"/>
  <c r="S15" i="1"/>
  <c r="J16" i="1"/>
  <c r="K16" i="1"/>
  <c r="L16" i="1"/>
  <c r="M16" i="1"/>
  <c r="N16" i="1"/>
  <c r="O16" i="1"/>
  <c r="P16" i="1"/>
  <c r="Q16" i="1"/>
  <c r="R16" i="1"/>
  <c r="S16" i="1"/>
  <c r="J17" i="1"/>
  <c r="K17" i="1"/>
  <c r="L17" i="1"/>
  <c r="M17" i="1"/>
  <c r="N17" i="1"/>
  <c r="O17" i="1"/>
  <c r="P17" i="1"/>
  <c r="Q17" i="1"/>
  <c r="R17" i="1"/>
  <c r="S17" i="1"/>
  <c r="J18" i="1"/>
  <c r="K18" i="1"/>
  <c r="L18" i="1"/>
  <c r="M18" i="1"/>
  <c r="N18" i="1"/>
  <c r="O18" i="1"/>
  <c r="P18" i="1"/>
  <c r="Q18" i="1"/>
  <c r="R18" i="1"/>
  <c r="S18" i="1"/>
  <c r="J19" i="1"/>
  <c r="K19" i="1"/>
  <c r="L19" i="1"/>
  <c r="M19" i="1"/>
  <c r="N19" i="1"/>
  <c r="O19" i="1"/>
  <c r="P19" i="1"/>
  <c r="Q19" i="1"/>
  <c r="R19" i="1"/>
  <c r="S19" i="1"/>
  <c r="K2" i="1"/>
  <c r="L2" i="1"/>
  <c r="M2" i="1"/>
  <c r="N2" i="1"/>
  <c r="O2" i="1"/>
  <c r="P2" i="1"/>
  <c r="Q2" i="1"/>
  <c r="R2" i="1"/>
  <c r="S2" i="1"/>
  <c r="J2" i="1"/>
  <c r="I45" i="1" l="1"/>
  <c r="I58" i="1"/>
  <c r="I54" i="1"/>
  <c r="I76" i="1"/>
  <c r="I52" i="1"/>
  <c r="I48" i="1"/>
  <c r="I44" i="1"/>
  <c r="I66" i="1"/>
  <c r="I60" i="1"/>
  <c r="I56" i="1"/>
  <c r="I74" i="1"/>
  <c r="I70" i="1"/>
  <c r="I53" i="1"/>
  <c r="I51" i="1"/>
  <c r="I49" i="1"/>
  <c r="I47" i="1"/>
  <c r="I64" i="1"/>
  <c r="I62" i="1"/>
  <c r="I72" i="1"/>
  <c r="I68" i="1"/>
  <c r="I50" i="1"/>
  <c r="I46" i="1"/>
  <c r="I65" i="1"/>
  <c r="I63" i="1"/>
  <c r="I61" i="1"/>
  <c r="I59" i="1"/>
  <c r="I57" i="1"/>
  <c r="I55" i="1"/>
  <c r="I77" i="1"/>
  <c r="I75" i="1"/>
  <c r="I73" i="1"/>
  <c r="I71" i="1"/>
  <c r="I69" i="1"/>
  <c r="I67" i="1"/>
  <c r="I2" i="1"/>
  <c r="I18" i="1"/>
  <c r="I16" i="1"/>
  <c r="I14" i="1"/>
  <c r="I12" i="1"/>
  <c r="I10" i="1"/>
  <c r="I8" i="1"/>
  <c r="I6" i="1"/>
  <c r="I4" i="1"/>
  <c r="I28" i="1"/>
  <c r="I26" i="1"/>
  <c r="I24" i="1"/>
  <c r="I22" i="1"/>
  <c r="I20" i="1"/>
  <c r="I40" i="1"/>
  <c r="I38" i="1"/>
  <c r="I36" i="1"/>
  <c r="I34" i="1"/>
  <c r="I32" i="1"/>
  <c r="I30" i="1"/>
  <c r="I43" i="1"/>
  <c r="I17" i="1"/>
  <c r="I13" i="1"/>
  <c r="I9" i="1"/>
  <c r="I5" i="1"/>
  <c r="I25" i="1"/>
  <c r="I21" i="1"/>
  <c r="I41" i="1"/>
  <c r="I37" i="1"/>
  <c r="I33" i="1"/>
  <c r="I29" i="1"/>
  <c r="I19" i="1"/>
  <c r="I15" i="1"/>
  <c r="I11" i="1"/>
  <c r="I7" i="1"/>
  <c r="I3" i="1"/>
  <c r="I27" i="1"/>
  <c r="I23" i="1"/>
  <c r="I39" i="1"/>
  <c r="I35" i="1"/>
  <c r="I31" i="1"/>
  <c r="I42" i="1"/>
</calcChain>
</file>

<file path=xl/sharedStrings.xml><?xml version="1.0" encoding="utf-8"?>
<sst xmlns="http://schemas.openxmlformats.org/spreadsheetml/2006/main" count="484" uniqueCount="55">
  <si>
    <t>Month</t>
  </si>
  <si>
    <t>WF Visa</t>
  </si>
  <si>
    <t>FNBO Visa</t>
  </si>
  <si>
    <t>BR Visa</t>
  </si>
  <si>
    <t>WF Checking</t>
  </si>
  <si>
    <t>WF Savings</t>
  </si>
  <si>
    <t>FNBO Checking</t>
  </si>
  <si>
    <t>FNBO Savings</t>
  </si>
  <si>
    <t>Fidelity</t>
  </si>
  <si>
    <t>Cash</t>
  </si>
  <si>
    <t>Venmo</t>
  </si>
  <si>
    <t>Reflected online?</t>
  </si>
  <si>
    <t>January</t>
  </si>
  <si>
    <t>Yes</t>
  </si>
  <si>
    <t>n/a</t>
  </si>
  <si>
    <t>Online Transfer</t>
  </si>
  <si>
    <t>Paid off card - BR Visa</t>
  </si>
  <si>
    <t>Paid off card - FNBO Visa</t>
  </si>
  <si>
    <t>Paid off card - WF Visa</t>
  </si>
  <si>
    <t>ATM Withdrawal</t>
  </si>
  <si>
    <t>Cash withdrawal</t>
  </si>
  <si>
    <t>February</t>
  </si>
  <si>
    <t>Venmo Transfer</t>
  </si>
  <si>
    <t>Payment liaison from Kawai to Emily Duesenberg</t>
  </si>
  <si>
    <t>Transfer Balance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</si>
  <si>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</si>
  <si>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</si>
  <si>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</si>
  <si>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</si>
  <si>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</si>
  <si>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</si>
  <si>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</si>
  <si>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</si>
  <si>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</si>
  <si>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Date__c</t>
  </si>
  <si>
    <t>Method__c</t>
  </si>
  <si>
    <t>INITIAL LOAD</t>
  </si>
  <si>
    <t>Subject__c</t>
  </si>
  <si>
    <t>Source_Account__c</t>
  </si>
  <si>
    <t>Target_Account__c</t>
  </si>
  <si>
    <t>Id</t>
  </si>
  <si>
    <t>Name</t>
  </si>
  <si>
    <t>001Dn0000033D9eIAE</t>
  </si>
  <si>
    <t>001Dn0000033D9iIAE</t>
  </si>
  <si>
    <t>001Dn0000033D9oIAE</t>
  </si>
  <si>
    <t>001Dn0000033D9jIAE</t>
  </si>
  <si>
    <t>001Dn0000033D9nIAE</t>
  </si>
  <si>
    <t>001Dn0000033D9dIAE</t>
  </si>
  <si>
    <t>001Dn0000033D9fIAE</t>
  </si>
  <si>
    <t>001Dn0000033D9ZIAU</t>
  </si>
  <si>
    <t>001Dn0000033D9aIAE</t>
  </si>
  <si>
    <t>001Dn0000033D9YIAU</t>
  </si>
  <si>
    <t>source</t>
  </si>
  <si>
    <t>target</t>
  </si>
  <si>
    <t>Amount__c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</si>
</sst>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7E64B-3C80-450A-9A2A-195C3DA49441}">
  <dimension ref="A1:AE77"/>
  <sheetViews>
    <sheetView tabSelected="1" workbookViewId="0"/>
  </sheetViews>
  <sheetFormatPr defaultRowHeight="14.4" x14ac:dyDescent="0.3"/>
  <cols>
    <col min="1" max="1" width="10.5546875" bestFit="1" customWidth="1"/>
    <col min="2" max="2" width="9.77734375" bestFit="1" customWidth="1"/>
    <col min="3" max="3" width="14.77734375" bestFit="1" customWidth="1"/>
    <col min="4" max="4" width="41.33203125" bestFit="1" customWidth="1"/>
    <col min="5" max="6" width="41.33203125" customWidth="1"/>
    <col min="7" max="7" width="17.33203125" bestFit="1" customWidth="1"/>
    <col min="8" max="8" width="17.33203125" customWidth="1"/>
    <col min="9" max="9" width="39.44140625" bestFit="1" customWidth="1"/>
    <col min="10" max="19" width="16.88671875" customWidth="1"/>
    <col min="20" max="22" width="9.6640625" bestFit="1" customWidth="1"/>
    <col min="23" max="23" width="11.33203125" bestFit="1" customWidth="1"/>
    <col min="24" max="24" width="10" bestFit="1" customWidth="1"/>
    <col min="25" max="25" width="13.44140625" bestFit="1" customWidth="1"/>
    <col min="26" max="26" width="12" bestFit="1" customWidth="1"/>
    <col min="27" max="27" width="10" bestFit="1" customWidth="1"/>
    <col min="28" max="28" width="7.5546875" bestFit="1" customWidth="1"/>
    <col min="29" max="29" width="8.21875" bestFit="1" customWidth="1"/>
    <col min="30" max="30" width="13.5546875" bestFit="1" customWidth="1"/>
    <col min="31" max="32" width="13.5546875" customWidth="1"/>
    <col min="33" max="33" width="15.21875" bestFit="1" customWidth="1"/>
  </cols>
  <sheetData>
    <row r="1" spans="1:31" x14ac:dyDescent="0.3">
      <c r="A1" t="s">
        <v>34</v>
      </c>
      <c r="B1" t="s">
        <v>0</v>
      </c>
      <c r="C1" t="s">
        <v>35</v>
      </c>
      <c r="D1" t="s">
        <v>37</v>
      </c>
      <c r="E1" t="s">
        <v>38</v>
      </c>
      <c r="F1" t="s">
        <v>39</v>
      </c>
      <c r="G1" t="s">
        <v>52</v>
      </c>
      <c r="H1" t="s">
        <v>53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54</v>
      </c>
      <c r="AE1" t="s">
        <v>11</v>
      </c>
    </row>
    <row r="2" spans="1:31" x14ac:dyDescent="0.3">
      <c r="A2" s="1">
        <v>44562</v>
      </c>
      <c r="B2" s="1" t="s">
        <v>12</v>
      </c>
      <c r="C2" t="s">
        <v>15</v>
      </c>
      <c r="D2" t="s">
        <v>36</v>
      </c>
      <c r="F2" t="str">
        <f>VLOOKUP(H2,Sheet2!$A$1:$B$11,2,FALSE)</f>
        <v>001Dn0000033D9dIAE</v>
      </c>
      <c r="H2" t="s">
        <v>2</v>
      </c>
      <c r="I2" t="str">
        <f>_xlfn.CONCAT(J2:S2)</f>
        <v>[Target] FNBO Visa</v>
      </c>
      <c r="J2" t="str">
        <f>IF(ISNUMBER(T2),IF(T2&lt;0,_xlfn.CONCAT("[Source] ",T$1),_xlfn.CONCAT("[Target] ",T$1)),"")</f>
        <v/>
      </c>
      <c r="K2" t="str">
        <f t="shared" ref="K2:S2" si="0">IF(ISNUMBER(U2),IF(U2&lt;0,_xlfn.CONCAT("[Source] ",U$1),_xlfn.CONCAT("[Target] ",U$1)),"")</f>
        <v>[Target] FNBO Visa</v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s="2"/>
      <c r="U2" s="2">
        <v>1073.29</v>
      </c>
      <c r="V2" s="2"/>
      <c r="W2" s="2"/>
      <c r="X2" s="2"/>
      <c r="Y2" s="2"/>
      <c r="Z2" s="2"/>
      <c r="AA2" s="2"/>
      <c r="AB2" s="2"/>
      <c r="AC2" s="2"/>
      <c r="AD2" s="3">
        <v>1073.29</v>
      </c>
      <c r="AE2" s="2" t="s">
        <v>13</v>
      </c>
    </row>
    <row r="3" spans="1:31" x14ac:dyDescent="0.3">
      <c r="A3" s="1">
        <v>44562</v>
      </c>
      <c r="B3" s="1" t="s">
        <v>12</v>
      </c>
      <c r="C3" t="s">
        <v>15</v>
      </c>
      <c r="D3" t="s">
        <v>36</v>
      </c>
      <c r="F3" t="str">
        <f>VLOOKUP(H3,Sheet2!$A$1:$B$11,2,FALSE)</f>
        <v>001Dn0000033D9eIAE</v>
      </c>
      <c r="H3" t="s">
        <v>3</v>
      </c>
      <c r="I3" t="str">
        <f t="shared" ref="I3:I66" si="1">_xlfn.CONCAT(J3:S3)</f>
        <v>[Target] BR Visa</v>
      </c>
      <c r="J3" t="str">
        <f t="shared" ref="J3:J19" si="2">IF(ISNUMBER(T3),IF(T3&lt;0,_xlfn.CONCAT("[Source] ",T$1),_xlfn.CONCAT("[Target] ",T$1)),"")</f>
        <v/>
      </c>
      <c r="K3" t="str">
        <f t="shared" ref="K3:K20" si="3">IF(ISNUMBER(U3),IF(U3&lt;0,_xlfn.CONCAT("[Source] ",U$1),_xlfn.CONCAT("[Target] ",U$1)),"")</f>
        <v/>
      </c>
      <c r="L3" t="str">
        <f t="shared" ref="L3:L20" si="4">IF(ISNUMBER(V3),IF(V3&lt;0,_xlfn.CONCAT("[Source] ",V$1),_xlfn.CONCAT("[Target] ",V$1)),"")</f>
        <v>[Target] BR Visa</v>
      </c>
      <c r="M3" t="str">
        <f t="shared" ref="M3:M20" si="5">IF(ISNUMBER(W3),IF(W3&lt;0,_xlfn.CONCAT("[Source] ",W$1),_xlfn.CONCAT("[Target] ",W$1)),"")</f>
        <v/>
      </c>
      <c r="N3" t="str">
        <f t="shared" ref="N3:N20" si="6">IF(ISNUMBER(X3),IF(X3&lt;0,_xlfn.CONCAT("[Source] ",X$1),_xlfn.CONCAT("[Target] ",X$1)),"")</f>
        <v/>
      </c>
      <c r="O3" t="str">
        <f t="shared" ref="O3:O20" si="7">IF(ISNUMBER(Y3),IF(Y3&lt;0,_xlfn.CONCAT("[Source] ",Y$1),_xlfn.CONCAT("[Target] ",Y$1)),"")</f>
        <v/>
      </c>
      <c r="P3" t="str">
        <f t="shared" ref="P3:P20" si="8">IF(ISNUMBER(Z3),IF(Z3&lt;0,_xlfn.CONCAT("[Source] ",Z$1),_xlfn.CONCAT("[Target] ",Z$1)),"")</f>
        <v/>
      </c>
      <c r="Q3" t="str">
        <f t="shared" ref="Q3:Q20" si="9">IF(ISNUMBER(AA3),IF(AA3&lt;0,_xlfn.CONCAT("[Source] ",AA$1),_xlfn.CONCAT("[Target] ",AA$1)),"")</f>
        <v/>
      </c>
      <c r="R3" t="str">
        <f t="shared" ref="R3:R20" si="10">IF(ISNUMBER(AB3),IF(AB3&lt;0,_xlfn.CONCAT("[Source] ",AB$1),_xlfn.CONCAT("[Target] ",AB$1)),"")</f>
        <v/>
      </c>
      <c r="S3" t="str">
        <f t="shared" ref="S3:S20" si="11">IF(ISNUMBER(AC3),IF(AC3&lt;0,_xlfn.CONCAT("[Source] ",AC$1),_xlfn.CONCAT("[Target] ",AC$1)),"")</f>
        <v/>
      </c>
      <c r="T3" s="2"/>
      <c r="U3" s="2"/>
      <c r="V3" s="2">
        <v>771.88</v>
      </c>
      <c r="W3" s="2"/>
      <c r="X3" s="2"/>
      <c r="Y3" s="2"/>
      <c r="Z3" s="2"/>
      <c r="AA3" s="2"/>
      <c r="AB3" s="2"/>
      <c r="AC3" s="2"/>
      <c r="AD3" s="3">
        <v>771.88</v>
      </c>
      <c r="AE3" s="2" t="s">
        <v>13</v>
      </c>
    </row>
    <row r="4" spans="1:31" x14ac:dyDescent="0.3">
      <c r="A4" s="1">
        <v>44562</v>
      </c>
      <c r="B4" s="1" t="s">
        <v>12</v>
      </c>
      <c r="C4" t="s">
        <v>15</v>
      </c>
      <c r="D4" t="s">
        <v>36</v>
      </c>
      <c r="F4" t="str">
        <f>VLOOKUP(H4,Sheet2!$A$1:$B$11,2,FALSE)</f>
        <v>001Dn0000033D9ZIAU</v>
      </c>
      <c r="H4" t="s">
        <v>4</v>
      </c>
      <c r="I4" t="str">
        <f t="shared" si="1"/>
        <v>[Target] WF Checking</v>
      </c>
      <c r="J4" t="str">
        <f t="shared" si="2"/>
        <v/>
      </c>
      <c r="K4" t="str">
        <f t="shared" si="3"/>
        <v/>
      </c>
      <c r="L4" t="str">
        <f t="shared" si="4"/>
        <v/>
      </c>
      <c r="M4" t="str">
        <f t="shared" si="5"/>
        <v>[Target] WF Checking</v>
      </c>
      <c r="N4" t="str">
        <f t="shared" si="6"/>
        <v/>
      </c>
      <c r="O4" t="str">
        <f t="shared" si="7"/>
        <v/>
      </c>
      <c r="P4" t="str">
        <f t="shared" si="8"/>
        <v/>
      </c>
      <c r="Q4" t="str">
        <f t="shared" si="9"/>
        <v/>
      </c>
      <c r="R4" t="str">
        <f t="shared" si="10"/>
        <v/>
      </c>
      <c r="S4" t="str">
        <f t="shared" si="11"/>
        <v/>
      </c>
      <c r="T4" s="2"/>
      <c r="U4" s="2"/>
      <c r="V4" s="2"/>
      <c r="W4" s="2">
        <v>4114.8599999999997</v>
      </c>
      <c r="X4" s="2"/>
      <c r="Y4" s="2"/>
      <c r="Z4" s="2"/>
      <c r="AA4" s="2"/>
      <c r="AB4" s="2"/>
      <c r="AC4" s="2"/>
      <c r="AD4" s="3">
        <v>4114.8599999999997</v>
      </c>
      <c r="AE4" s="2" t="s">
        <v>13</v>
      </c>
    </row>
    <row r="5" spans="1:31" x14ac:dyDescent="0.3">
      <c r="A5" s="1">
        <v>44562</v>
      </c>
      <c r="B5" s="1" t="s">
        <v>12</v>
      </c>
      <c r="C5" t="s">
        <v>15</v>
      </c>
      <c r="D5" t="s">
        <v>36</v>
      </c>
      <c r="F5" t="str">
        <f>VLOOKUP(H5,Sheet2!$A$1:$B$11,2,FALSE)</f>
        <v>001Dn0000033D9aIAE</v>
      </c>
      <c r="H5" t="s">
        <v>5</v>
      </c>
      <c r="I5" t="str">
        <f t="shared" si="1"/>
        <v>[Target] WF Savings</v>
      </c>
      <c r="J5" t="str">
        <f t="shared" si="2"/>
        <v/>
      </c>
      <c r="K5" t="str">
        <f t="shared" si="3"/>
        <v/>
      </c>
      <c r="L5" t="str">
        <f t="shared" si="4"/>
        <v/>
      </c>
      <c r="M5" t="str">
        <f t="shared" si="5"/>
        <v/>
      </c>
      <c r="N5" t="str">
        <f t="shared" si="6"/>
        <v>[Target] WF Savings</v>
      </c>
      <c r="O5" t="str">
        <f t="shared" si="7"/>
        <v/>
      </c>
      <c r="P5" t="str">
        <f t="shared" si="8"/>
        <v/>
      </c>
      <c r="Q5" t="str">
        <f t="shared" si="9"/>
        <v/>
      </c>
      <c r="R5" t="str">
        <f t="shared" si="10"/>
        <v/>
      </c>
      <c r="S5" t="str">
        <f t="shared" si="11"/>
        <v/>
      </c>
      <c r="T5" s="2"/>
      <c r="U5" s="2"/>
      <c r="V5" s="2"/>
      <c r="W5" s="2"/>
      <c r="X5" s="2">
        <v>6000.95</v>
      </c>
      <c r="Y5" s="2"/>
      <c r="Z5" s="2"/>
      <c r="AA5" s="2"/>
      <c r="AB5" s="2"/>
      <c r="AC5" s="2"/>
      <c r="AD5" s="3">
        <v>6000.95</v>
      </c>
      <c r="AE5" s="2" t="s">
        <v>13</v>
      </c>
    </row>
    <row r="6" spans="1:31" x14ac:dyDescent="0.3">
      <c r="A6" s="1">
        <v>44562</v>
      </c>
      <c r="B6" s="1" t="s">
        <v>12</v>
      </c>
      <c r="C6" t="s">
        <v>15</v>
      </c>
      <c r="D6" t="s">
        <v>36</v>
      </c>
      <c r="F6" t="str">
        <f>VLOOKUP(H6,Sheet2!$A$1:$B$11,2,FALSE)</f>
        <v>001Dn0000033D9jIAE</v>
      </c>
      <c r="H6" t="s">
        <v>6</v>
      </c>
      <c r="I6" t="str">
        <f t="shared" si="1"/>
        <v>[Target] FNBO Checking</v>
      </c>
      <c r="J6" t="str">
        <f t="shared" si="2"/>
        <v/>
      </c>
      <c r="K6" t="str">
        <f t="shared" si="3"/>
        <v/>
      </c>
      <c r="L6" t="str">
        <f t="shared" si="4"/>
        <v/>
      </c>
      <c r="M6" t="str">
        <f t="shared" si="5"/>
        <v/>
      </c>
      <c r="N6" t="str">
        <f t="shared" si="6"/>
        <v/>
      </c>
      <c r="O6" t="str">
        <f t="shared" si="7"/>
        <v>[Target] FNBO Checking</v>
      </c>
      <c r="P6" t="str">
        <f t="shared" si="8"/>
        <v/>
      </c>
      <c r="Q6" t="str">
        <f t="shared" si="9"/>
        <v/>
      </c>
      <c r="R6" t="str">
        <f t="shared" si="10"/>
        <v/>
      </c>
      <c r="S6" t="str">
        <f t="shared" si="11"/>
        <v/>
      </c>
      <c r="T6" s="2"/>
      <c r="U6" s="2"/>
      <c r="V6" s="2"/>
      <c r="W6" s="2"/>
      <c r="X6" s="2"/>
      <c r="Y6" s="2">
        <v>5994.9800000000005</v>
      </c>
      <c r="Z6" s="2"/>
      <c r="AA6" s="2"/>
      <c r="AB6" s="2"/>
      <c r="AC6" s="2"/>
      <c r="AD6" s="3">
        <v>5994.98</v>
      </c>
      <c r="AE6" s="2" t="s">
        <v>13</v>
      </c>
    </row>
    <row r="7" spans="1:31" x14ac:dyDescent="0.3">
      <c r="A7" s="1">
        <v>44562</v>
      </c>
      <c r="B7" s="1" t="s">
        <v>12</v>
      </c>
      <c r="C7" t="s">
        <v>15</v>
      </c>
      <c r="D7" t="s">
        <v>36</v>
      </c>
      <c r="F7" t="str">
        <f>VLOOKUP(H7,Sheet2!$A$1:$B$11,2,FALSE)</f>
        <v>001Dn0000033D9nIAE</v>
      </c>
      <c r="H7" t="s">
        <v>7</v>
      </c>
      <c r="I7" t="str">
        <f t="shared" si="1"/>
        <v>[Target] FNBO Savings</v>
      </c>
      <c r="J7" t="str">
        <f t="shared" si="2"/>
        <v/>
      </c>
      <c r="K7" t="str">
        <f t="shared" si="3"/>
        <v/>
      </c>
      <c r="L7" t="str">
        <f t="shared" si="4"/>
        <v/>
      </c>
      <c r="M7" t="str">
        <f t="shared" si="5"/>
        <v/>
      </c>
      <c r="N7" t="str">
        <f t="shared" si="6"/>
        <v/>
      </c>
      <c r="O7" t="str">
        <f t="shared" si="7"/>
        <v/>
      </c>
      <c r="P7" t="str">
        <f t="shared" si="8"/>
        <v>[Target] FNBO Savings</v>
      </c>
      <c r="Q7" t="str">
        <f t="shared" si="9"/>
        <v/>
      </c>
      <c r="R7" t="str">
        <f t="shared" si="10"/>
        <v/>
      </c>
      <c r="S7" t="str">
        <f t="shared" si="11"/>
        <v/>
      </c>
      <c r="T7" s="2"/>
      <c r="U7" s="2"/>
      <c r="V7" s="2"/>
      <c r="W7" s="2"/>
      <c r="X7" s="2"/>
      <c r="Y7" s="2"/>
      <c r="Z7" s="2">
        <v>6006.75</v>
      </c>
      <c r="AA7" s="2"/>
      <c r="AB7" s="2"/>
      <c r="AC7" s="2"/>
      <c r="AD7" s="3">
        <v>6006.75</v>
      </c>
      <c r="AE7" s="2" t="s">
        <v>13</v>
      </c>
    </row>
    <row r="8" spans="1:31" x14ac:dyDescent="0.3">
      <c r="A8" s="1">
        <v>44562</v>
      </c>
      <c r="B8" s="1" t="s">
        <v>12</v>
      </c>
      <c r="C8" t="s">
        <v>15</v>
      </c>
      <c r="D8" t="s">
        <v>36</v>
      </c>
      <c r="F8" t="str">
        <f>VLOOKUP(H8,Sheet2!$A$1:$B$11,2,FALSE)</f>
        <v>001Dn0000033D9oIAE</v>
      </c>
      <c r="H8" t="s">
        <v>8</v>
      </c>
      <c r="I8" t="str">
        <f t="shared" si="1"/>
        <v>[Target] Fidelity</v>
      </c>
      <c r="J8" t="str">
        <f t="shared" si="2"/>
        <v/>
      </c>
      <c r="K8" t="str">
        <f t="shared" si="3"/>
        <v/>
      </c>
      <c r="L8" t="str">
        <f t="shared" si="4"/>
        <v/>
      </c>
      <c r="M8" t="str">
        <f t="shared" si="5"/>
        <v/>
      </c>
      <c r="N8" t="str">
        <f t="shared" si="6"/>
        <v/>
      </c>
      <c r="O8" t="str">
        <f t="shared" si="7"/>
        <v/>
      </c>
      <c r="P8" t="str">
        <f t="shared" si="8"/>
        <v/>
      </c>
      <c r="Q8" t="str">
        <f t="shared" si="9"/>
        <v>[Target] Fidelity</v>
      </c>
      <c r="R8" t="str">
        <f t="shared" si="10"/>
        <v/>
      </c>
      <c r="S8" t="str">
        <f t="shared" si="11"/>
        <v/>
      </c>
      <c r="T8" s="2"/>
      <c r="U8" s="2"/>
      <c r="V8" s="2"/>
      <c r="W8" s="2"/>
      <c r="X8" s="2"/>
      <c r="Y8" s="2"/>
      <c r="Z8" s="2"/>
      <c r="AA8" s="2">
        <v>15000</v>
      </c>
      <c r="AB8" s="2"/>
      <c r="AC8" s="2"/>
      <c r="AD8" s="3">
        <v>15000</v>
      </c>
      <c r="AE8" s="2" t="s">
        <v>13</v>
      </c>
    </row>
    <row r="9" spans="1:31" x14ac:dyDescent="0.3">
      <c r="A9" s="1">
        <v>44562</v>
      </c>
      <c r="B9" s="1" t="s">
        <v>12</v>
      </c>
      <c r="C9" t="s">
        <v>15</v>
      </c>
      <c r="D9" t="s">
        <v>36</v>
      </c>
      <c r="F9" t="str">
        <f>VLOOKUP(H9,Sheet2!$A$1:$B$11,2,FALSE)</f>
        <v>001Dn0000033D9iIAE</v>
      </c>
      <c r="H9" t="s">
        <v>9</v>
      </c>
      <c r="I9" t="str">
        <f t="shared" si="1"/>
        <v>[Target] Cash</v>
      </c>
      <c r="J9" t="str">
        <f t="shared" si="2"/>
        <v/>
      </c>
      <c r="K9" t="str">
        <f t="shared" si="3"/>
        <v/>
      </c>
      <c r="L9" t="str">
        <f t="shared" si="4"/>
        <v/>
      </c>
      <c r="M9" t="str">
        <f t="shared" si="5"/>
        <v/>
      </c>
      <c r="N9" t="str">
        <f t="shared" si="6"/>
        <v/>
      </c>
      <c r="O9" t="str">
        <f t="shared" si="7"/>
        <v/>
      </c>
      <c r="P9" t="str">
        <f t="shared" si="8"/>
        <v/>
      </c>
      <c r="Q9" t="str">
        <f t="shared" si="9"/>
        <v/>
      </c>
      <c r="R9" t="str">
        <f t="shared" si="10"/>
        <v>[Target] Cash</v>
      </c>
      <c r="S9" t="str">
        <f t="shared" si="11"/>
        <v/>
      </c>
      <c r="T9" s="2"/>
      <c r="U9" s="2"/>
      <c r="V9" s="2"/>
      <c r="W9" s="2"/>
      <c r="X9" s="2"/>
      <c r="Y9" s="2"/>
      <c r="Z9" s="2"/>
      <c r="AA9" s="2"/>
      <c r="AB9" s="2">
        <v>98</v>
      </c>
      <c r="AC9" s="2"/>
      <c r="AD9" s="3">
        <v>98</v>
      </c>
      <c r="AE9" s="2" t="s">
        <v>14</v>
      </c>
    </row>
    <row r="10" spans="1:31" x14ac:dyDescent="0.3">
      <c r="A10" s="1">
        <v>44562</v>
      </c>
      <c r="B10" s="1" t="s">
        <v>12</v>
      </c>
      <c r="C10" t="s">
        <v>15</v>
      </c>
      <c r="D10" t="s">
        <v>36</v>
      </c>
      <c r="F10" t="str">
        <f>VLOOKUP(H10,Sheet2!$A$1:$B$11,2,FALSE)</f>
        <v>001Dn0000033D9fIAE</v>
      </c>
      <c r="H10" t="s">
        <v>10</v>
      </c>
      <c r="I10" t="str">
        <f t="shared" si="1"/>
        <v>[Target] Venmo</v>
      </c>
      <c r="J10" t="str">
        <f t="shared" si="2"/>
        <v/>
      </c>
      <c r="K10" t="str">
        <f t="shared" si="3"/>
        <v/>
      </c>
      <c r="L10" t="str">
        <f t="shared" si="4"/>
        <v/>
      </c>
      <c r="M10" t="str">
        <f t="shared" si="5"/>
        <v/>
      </c>
      <c r="N10" t="str">
        <f t="shared" si="6"/>
        <v/>
      </c>
      <c r="O10" t="str">
        <f t="shared" si="7"/>
        <v/>
      </c>
      <c r="P10" t="str">
        <f t="shared" si="8"/>
        <v/>
      </c>
      <c r="Q10" t="str">
        <f t="shared" si="9"/>
        <v/>
      </c>
      <c r="R10" t="str">
        <f t="shared" si="10"/>
        <v/>
      </c>
      <c r="S10" t="str">
        <f t="shared" si="11"/>
        <v>[Target] Venmo</v>
      </c>
      <c r="T10" s="2"/>
      <c r="U10" s="2"/>
      <c r="V10" s="2"/>
      <c r="W10" s="2"/>
      <c r="X10" s="2"/>
      <c r="Y10" s="2"/>
      <c r="Z10" s="2"/>
      <c r="AA10" s="2"/>
      <c r="AB10" s="2"/>
      <c r="AC10" s="2">
        <v>16.600000000000001</v>
      </c>
      <c r="AD10" s="3">
        <v>16.600000000000001</v>
      </c>
      <c r="AE10" s="2" t="s">
        <v>13</v>
      </c>
    </row>
    <row r="11" spans="1:31" x14ac:dyDescent="0.3">
      <c r="A11" s="1">
        <v>44563</v>
      </c>
      <c r="B11" s="1" t="s">
        <v>12</v>
      </c>
      <c r="C11" t="s">
        <v>15</v>
      </c>
      <c r="D11" t="s">
        <v>16</v>
      </c>
      <c r="E11" t="str">
        <f>VLOOKUP(G11,Sheet2!$A$1:$B$11,2,FALSE)</f>
        <v>001Dn0000033D9eIAE</v>
      </c>
      <c r="F11" t="str">
        <f>VLOOKUP(H11,Sheet2!$A$1:$B$11,2,FALSE)</f>
        <v>001Dn0000033D9ZIAU</v>
      </c>
      <c r="G11" t="s">
        <v>3</v>
      </c>
      <c r="H11" t="s">
        <v>4</v>
      </c>
      <c r="I11" t="str">
        <f t="shared" si="1"/>
        <v>[Source] BR Visa[Source] WF Checking</v>
      </c>
      <c r="J11" t="str">
        <f t="shared" si="2"/>
        <v/>
      </c>
      <c r="K11" t="str">
        <f t="shared" si="3"/>
        <v/>
      </c>
      <c r="L11" t="str">
        <f t="shared" si="4"/>
        <v>[Source] BR Visa</v>
      </c>
      <c r="M11" t="str">
        <f t="shared" si="5"/>
        <v>[Source] WF Checking</v>
      </c>
      <c r="N11" t="str">
        <f t="shared" si="6"/>
        <v/>
      </c>
      <c r="O11" t="str">
        <f t="shared" si="7"/>
        <v/>
      </c>
      <c r="P11" t="str">
        <f t="shared" si="8"/>
        <v/>
      </c>
      <c r="Q11" t="str">
        <f t="shared" si="9"/>
        <v/>
      </c>
      <c r="R11" t="str">
        <f t="shared" si="10"/>
        <v/>
      </c>
      <c r="S11" t="str">
        <f t="shared" si="11"/>
        <v/>
      </c>
      <c r="T11" s="2"/>
      <c r="U11" s="2"/>
      <c r="V11" s="2">
        <v>-450</v>
      </c>
      <c r="W11" s="2">
        <v>-450</v>
      </c>
      <c r="X11" s="2"/>
      <c r="Y11" s="2"/>
      <c r="Z11" s="2"/>
      <c r="AA11" s="2"/>
      <c r="AB11" s="2"/>
      <c r="AC11" s="2"/>
      <c r="AD11" s="3">
        <v>450</v>
      </c>
      <c r="AE11" s="2" t="s">
        <v>13</v>
      </c>
    </row>
    <row r="12" spans="1:31" x14ac:dyDescent="0.3">
      <c r="A12" s="1">
        <v>44575</v>
      </c>
      <c r="B12" s="1" t="s">
        <v>12</v>
      </c>
      <c r="C12" t="s">
        <v>15</v>
      </c>
      <c r="D12" t="s">
        <v>17</v>
      </c>
      <c r="E12" t="str">
        <f>VLOOKUP(G12,Sheet2!$A$1:$B$11,2,FALSE)</f>
        <v>001Dn0000033D9dIAE</v>
      </c>
      <c r="F12" t="str">
        <f>VLOOKUP(H12,Sheet2!$A$1:$B$11,2,FALSE)</f>
        <v>001Dn0000033D9jIAE</v>
      </c>
      <c r="G12" t="s">
        <v>2</v>
      </c>
      <c r="H12" t="s">
        <v>6</v>
      </c>
      <c r="I12" t="str">
        <f t="shared" si="1"/>
        <v>[Source] FNBO Visa[Source] FNBO Checking</v>
      </c>
      <c r="J12" t="str">
        <f t="shared" si="2"/>
        <v/>
      </c>
      <c r="K12" t="str">
        <f t="shared" si="3"/>
        <v>[Source] FNBO Visa</v>
      </c>
      <c r="L12" t="str">
        <f t="shared" si="4"/>
        <v/>
      </c>
      <c r="M12" t="str">
        <f t="shared" si="5"/>
        <v/>
      </c>
      <c r="N12" t="str">
        <f t="shared" si="6"/>
        <v/>
      </c>
      <c r="O12" t="str">
        <f t="shared" si="7"/>
        <v>[Source] FNBO Checking</v>
      </c>
      <c r="P12" t="str">
        <f t="shared" si="8"/>
        <v/>
      </c>
      <c r="Q12" t="str">
        <f t="shared" si="9"/>
        <v/>
      </c>
      <c r="R12" t="str">
        <f t="shared" si="10"/>
        <v/>
      </c>
      <c r="S12" t="str">
        <f t="shared" si="11"/>
        <v/>
      </c>
      <c r="T12" s="2"/>
      <c r="U12" s="2">
        <v>-1000</v>
      </c>
      <c r="V12" s="2"/>
      <c r="W12" s="2"/>
      <c r="X12" s="2"/>
      <c r="Y12" s="2">
        <v>-1000</v>
      </c>
      <c r="Z12" s="2"/>
      <c r="AA12" s="2"/>
      <c r="AB12" s="2"/>
      <c r="AC12" s="2"/>
      <c r="AD12" s="3">
        <v>1000</v>
      </c>
      <c r="AE12" s="2" t="s">
        <v>13</v>
      </c>
    </row>
    <row r="13" spans="1:31" x14ac:dyDescent="0.3">
      <c r="A13" s="1">
        <v>44581</v>
      </c>
      <c r="B13" s="1" t="s">
        <v>12</v>
      </c>
      <c r="C13" t="s">
        <v>15</v>
      </c>
      <c r="D13" t="s">
        <v>18</v>
      </c>
      <c r="E13" t="str">
        <f>VLOOKUP(G13,Sheet2!$A$1:$B$11,2,FALSE)</f>
        <v>001Dn0000033D9YIAU</v>
      </c>
      <c r="F13" t="str">
        <f>VLOOKUP(H13,Sheet2!$A$1:$B$11,2,FALSE)</f>
        <v>001Dn0000033D9ZIAU</v>
      </c>
      <c r="G13" t="s">
        <v>1</v>
      </c>
      <c r="H13" t="s">
        <v>4</v>
      </c>
      <c r="I13" t="str">
        <f t="shared" si="1"/>
        <v>[Source] WF Visa[Source] WF Checking</v>
      </c>
      <c r="J13" t="str">
        <f t="shared" si="2"/>
        <v>[Source] WF Visa</v>
      </c>
      <c r="K13" t="str">
        <f t="shared" si="3"/>
        <v/>
      </c>
      <c r="L13" t="str">
        <f t="shared" si="4"/>
        <v/>
      </c>
      <c r="M13" t="str">
        <f t="shared" si="5"/>
        <v>[Source] WF Checking</v>
      </c>
      <c r="N13" t="str">
        <f t="shared" si="6"/>
        <v/>
      </c>
      <c r="O13" t="str">
        <f t="shared" si="7"/>
        <v/>
      </c>
      <c r="P13" t="str">
        <f t="shared" si="8"/>
        <v/>
      </c>
      <c r="Q13" t="str">
        <f t="shared" si="9"/>
        <v/>
      </c>
      <c r="R13" t="str">
        <f t="shared" si="10"/>
        <v/>
      </c>
      <c r="S13" t="str">
        <f t="shared" si="11"/>
        <v/>
      </c>
      <c r="T13" s="2">
        <v>-500</v>
      </c>
      <c r="U13" s="2"/>
      <c r="V13" s="2"/>
      <c r="W13" s="2">
        <v>-500</v>
      </c>
      <c r="X13" s="2"/>
      <c r="Y13" s="2"/>
      <c r="Z13" s="2"/>
      <c r="AA13" s="2"/>
      <c r="AB13" s="2"/>
      <c r="AC13" s="2"/>
      <c r="AD13" s="3">
        <v>500</v>
      </c>
      <c r="AE13" s="2" t="s">
        <v>13</v>
      </c>
    </row>
    <row r="14" spans="1:31" x14ac:dyDescent="0.3">
      <c r="A14" s="1">
        <v>44590</v>
      </c>
      <c r="B14" s="1" t="s">
        <v>12</v>
      </c>
      <c r="C14" t="s">
        <v>19</v>
      </c>
      <c r="D14" t="s">
        <v>20</v>
      </c>
      <c r="E14" t="str">
        <f>VLOOKUP(G14,Sheet2!$A$1:$B$11,2,FALSE)</f>
        <v>001Dn0000033D9ZIAU</v>
      </c>
      <c r="F14" t="str">
        <f>VLOOKUP(H14,Sheet2!$A$1:$B$11,2,FALSE)</f>
        <v>001Dn0000033D9iIAE</v>
      </c>
      <c r="G14" t="s">
        <v>4</v>
      </c>
      <c r="H14" t="s">
        <v>9</v>
      </c>
      <c r="I14" t="str">
        <f t="shared" si="1"/>
        <v>[Source] WF Checking[Target] Cash</v>
      </c>
      <c r="J14" t="str">
        <f t="shared" si="2"/>
        <v/>
      </c>
      <c r="K14" t="str">
        <f t="shared" si="3"/>
        <v/>
      </c>
      <c r="L14" t="str">
        <f t="shared" si="4"/>
        <v/>
      </c>
      <c r="M14" t="str">
        <f t="shared" si="5"/>
        <v>[Source] WF Checking</v>
      </c>
      <c r="N14" t="str">
        <f t="shared" si="6"/>
        <v/>
      </c>
      <c r="O14" t="str">
        <f t="shared" si="7"/>
        <v/>
      </c>
      <c r="P14" t="str">
        <f t="shared" si="8"/>
        <v/>
      </c>
      <c r="Q14" t="str">
        <f t="shared" si="9"/>
        <v/>
      </c>
      <c r="R14" t="str">
        <f t="shared" si="10"/>
        <v>[Target] Cash</v>
      </c>
      <c r="S14" t="str">
        <f t="shared" si="11"/>
        <v/>
      </c>
      <c r="T14" s="2"/>
      <c r="U14" s="2"/>
      <c r="V14" s="2"/>
      <c r="W14" s="2">
        <v>-80</v>
      </c>
      <c r="X14" s="2"/>
      <c r="Y14" s="2"/>
      <c r="Z14" s="2"/>
      <c r="AA14" s="2"/>
      <c r="AB14" s="2">
        <v>80</v>
      </c>
      <c r="AC14" s="2"/>
      <c r="AD14" s="3">
        <v>8080</v>
      </c>
      <c r="AE14" s="2" t="s">
        <v>13</v>
      </c>
    </row>
    <row r="15" spans="1:31" x14ac:dyDescent="0.3">
      <c r="A15" s="1">
        <v>44597</v>
      </c>
      <c r="B15" s="1" t="s">
        <v>21</v>
      </c>
      <c r="C15" t="s">
        <v>22</v>
      </c>
      <c r="D15" t="s">
        <v>23</v>
      </c>
      <c r="E15" t="str">
        <f>VLOOKUP(G15,Sheet2!$A$1:$B$11,2,FALSE)</f>
        <v>001Dn0000033D9fIAE</v>
      </c>
      <c r="F15" t="str">
        <f>VLOOKUP(H15,Sheet2!$A$1:$B$11,2,FALSE)</f>
        <v>001Dn0000033D9ZIAU</v>
      </c>
      <c r="G15" t="s">
        <v>10</v>
      </c>
      <c r="H15" t="s">
        <v>4</v>
      </c>
      <c r="I15" t="str">
        <f t="shared" si="1"/>
        <v>[Target] WF Checking[Source] Venmo</v>
      </c>
      <c r="J15" t="str">
        <f t="shared" si="2"/>
        <v/>
      </c>
      <c r="K15" t="str">
        <f t="shared" si="3"/>
        <v/>
      </c>
      <c r="L15" t="str">
        <f t="shared" si="4"/>
        <v/>
      </c>
      <c r="M15" t="str">
        <f t="shared" si="5"/>
        <v>[Target] WF Checking</v>
      </c>
      <c r="N15" t="str">
        <f t="shared" si="6"/>
        <v/>
      </c>
      <c r="O15" t="str">
        <f t="shared" si="7"/>
        <v/>
      </c>
      <c r="P15" t="str">
        <f t="shared" si="8"/>
        <v/>
      </c>
      <c r="Q15" t="str">
        <f t="shared" si="9"/>
        <v/>
      </c>
      <c r="R15" t="str">
        <f t="shared" si="10"/>
        <v/>
      </c>
      <c r="S15" t="str">
        <f t="shared" si="11"/>
        <v>[Source] Venmo</v>
      </c>
      <c r="T15" s="2"/>
      <c r="U15" s="2"/>
      <c r="V15" s="2"/>
      <c r="W15" s="2">
        <v>35</v>
      </c>
      <c r="X15" s="2"/>
      <c r="Y15" s="2"/>
      <c r="Z15" s="2"/>
      <c r="AA15" s="2"/>
      <c r="AB15" s="2"/>
      <c r="AC15" s="2">
        <v>-35</v>
      </c>
      <c r="AD15" s="3">
        <v>35</v>
      </c>
      <c r="AE15" s="2" t="s">
        <v>13</v>
      </c>
    </row>
    <row r="16" spans="1:31" x14ac:dyDescent="0.3">
      <c r="A16" s="1">
        <v>44602</v>
      </c>
      <c r="B16" s="1" t="s">
        <v>21</v>
      </c>
      <c r="C16" t="s">
        <v>15</v>
      </c>
      <c r="D16" t="s">
        <v>17</v>
      </c>
      <c r="E16" t="str">
        <f>VLOOKUP(G16,Sheet2!$A$1:$B$11,2,FALSE)</f>
        <v>001Dn0000033D9jIAE</v>
      </c>
      <c r="F16" t="str">
        <f>VLOOKUP(H16,Sheet2!$A$1:$B$11,2,FALSE)</f>
        <v>001Dn0000033D9jIAE</v>
      </c>
      <c r="G16" t="s">
        <v>6</v>
      </c>
      <c r="H16" t="s">
        <v>6</v>
      </c>
      <c r="I16" t="str">
        <f t="shared" si="1"/>
        <v>[Source] FNBO Visa[Source] FNBO Checking</v>
      </c>
      <c r="J16" t="str">
        <f t="shared" si="2"/>
        <v/>
      </c>
      <c r="K16" t="str">
        <f t="shared" si="3"/>
        <v>[Source] FNBO Visa</v>
      </c>
      <c r="L16" t="str">
        <f t="shared" si="4"/>
        <v/>
      </c>
      <c r="M16" t="str">
        <f t="shared" si="5"/>
        <v/>
      </c>
      <c r="N16" t="str">
        <f t="shared" si="6"/>
        <v/>
      </c>
      <c r="O16" t="str">
        <f t="shared" si="7"/>
        <v>[Source] FNBO Checking</v>
      </c>
      <c r="P16" t="str">
        <f t="shared" si="8"/>
        <v/>
      </c>
      <c r="Q16" t="str">
        <f t="shared" si="9"/>
        <v/>
      </c>
      <c r="R16" t="str">
        <f t="shared" si="10"/>
        <v/>
      </c>
      <c r="S16" t="str">
        <f t="shared" si="11"/>
        <v/>
      </c>
      <c r="T16" s="2"/>
      <c r="U16" s="2">
        <v>-813.86</v>
      </c>
      <c r="V16" s="2"/>
      <c r="W16" s="2"/>
      <c r="X16" s="2"/>
      <c r="Y16" s="2">
        <v>-813.86</v>
      </c>
      <c r="Z16" s="2"/>
      <c r="AA16" s="2"/>
      <c r="AB16" s="2"/>
      <c r="AC16" s="2"/>
      <c r="AD16" s="3">
        <v>813.86</v>
      </c>
      <c r="AE16" s="2" t="s">
        <v>13</v>
      </c>
    </row>
    <row r="17" spans="1:31" x14ac:dyDescent="0.3">
      <c r="A17" s="1">
        <v>44602</v>
      </c>
      <c r="B17" s="1" t="s">
        <v>21</v>
      </c>
      <c r="C17" t="s">
        <v>15</v>
      </c>
      <c r="D17" t="s">
        <v>16</v>
      </c>
      <c r="E17" t="str">
        <f>VLOOKUP(G17,Sheet2!$A$1:$B$11,2,FALSE)</f>
        <v>001Dn0000033D9eIAE</v>
      </c>
      <c r="F17" t="str">
        <f>VLOOKUP(H17,Sheet2!$A$1:$B$11,2,FALSE)</f>
        <v>001Dn0000033D9ZIAU</v>
      </c>
      <c r="G17" t="s">
        <v>3</v>
      </c>
      <c r="H17" t="s">
        <v>4</v>
      </c>
      <c r="I17" t="str">
        <f t="shared" si="1"/>
        <v>[Source] BR Visa[Source] WF Checking</v>
      </c>
      <c r="J17" t="str">
        <f t="shared" si="2"/>
        <v/>
      </c>
      <c r="K17" t="str">
        <f t="shared" si="3"/>
        <v/>
      </c>
      <c r="L17" t="str">
        <f t="shared" si="4"/>
        <v>[Source] BR Visa</v>
      </c>
      <c r="M17" t="str">
        <f t="shared" si="5"/>
        <v>[Source] WF Checking</v>
      </c>
      <c r="N17" t="str">
        <f t="shared" si="6"/>
        <v/>
      </c>
      <c r="O17" t="str">
        <f t="shared" si="7"/>
        <v/>
      </c>
      <c r="P17" t="str">
        <f t="shared" si="8"/>
        <v/>
      </c>
      <c r="Q17" t="str">
        <f t="shared" si="9"/>
        <v/>
      </c>
      <c r="R17" t="str">
        <f t="shared" si="10"/>
        <v/>
      </c>
      <c r="S17" t="str">
        <f t="shared" si="11"/>
        <v/>
      </c>
      <c r="T17" s="2"/>
      <c r="U17" s="2"/>
      <c r="V17" s="2">
        <v>-621.88</v>
      </c>
      <c r="W17" s="2">
        <v>-621.88</v>
      </c>
      <c r="X17" s="2"/>
      <c r="Y17" s="2"/>
      <c r="Z17" s="2"/>
      <c r="AA17" s="2"/>
      <c r="AB17" s="2"/>
      <c r="AC17" s="2"/>
      <c r="AD17" s="3">
        <v>621.88</v>
      </c>
      <c r="AE17" s="2" t="s">
        <v>13</v>
      </c>
    </row>
    <row r="18" spans="1:31" x14ac:dyDescent="0.3">
      <c r="A18" s="1">
        <v>44603</v>
      </c>
      <c r="B18" s="1" t="s">
        <v>21</v>
      </c>
      <c r="C18" t="s">
        <v>22</v>
      </c>
      <c r="D18" t="s">
        <v>24</v>
      </c>
      <c r="E18" t="str">
        <f>VLOOKUP(G18,Sheet2!$A$1:$B$11,2,FALSE)</f>
        <v>001Dn0000033D9fIAE</v>
      </c>
      <c r="F18" t="str">
        <f>VLOOKUP(H18,Sheet2!$A$1:$B$11,2,FALSE)</f>
        <v>001Dn0000033D9ZIAU</v>
      </c>
      <c r="G18" t="s">
        <v>10</v>
      </c>
      <c r="H18" t="s">
        <v>4</v>
      </c>
      <c r="I18" t="str">
        <f t="shared" si="1"/>
        <v>[Target] WF Checking[Source] Venmo</v>
      </c>
      <c r="J18" t="str">
        <f t="shared" si="2"/>
        <v/>
      </c>
      <c r="K18" t="str">
        <f t="shared" si="3"/>
        <v/>
      </c>
      <c r="L18" t="str">
        <f t="shared" si="4"/>
        <v/>
      </c>
      <c r="M18" t="str">
        <f t="shared" si="5"/>
        <v>[Target] WF Checking</v>
      </c>
      <c r="N18" t="str">
        <f t="shared" si="6"/>
        <v/>
      </c>
      <c r="O18" t="str">
        <f t="shared" si="7"/>
        <v/>
      </c>
      <c r="P18" t="str">
        <f t="shared" si="8"/>
        <v/>
      </c>
      <c r="Q18" t="str">
        <f t="shared" si="9"/>
        <v/>
      </c>
      <c r="R18" t="str">
        <f t="shared" si="10"/>
        <v/>
      </c>
      <c r="S18" t="str">
        <f t="shared" si="11"/>
        <v>[Source] Venmo</v>
      </c>
      <c r="T18" s="2"/>
      <c r="U18" s="2"/>
      <c r="V18" s="2"/>
      <c r="W18" s="2">
        <v>91.9</v>
      </c>
      <c r="X18" s="2"/>
      <c r="Y18" s="2"/>
      <c r="Z18" s="2"/>
      <c r="AA18" s="2"/>
      <c r="AB18" s="2"/>
      <c r="AC18" s="2">
        <v>-91.9</v>
      </c>
      <c r="AD18" s="3">
        <v>91.9</v>
      </c>
      <c r="AE18" s="2" t="s">
        <v>13</v>
      </c>
    </row>
    <row r="19" spans="1:31" x14ac:dyDescent="0.3">
      <c r="A19" s="1">
        <v>44607</v>
      </c>
      <c r="B19" s="1" t="s">
        <v>21</v>
      </c>
      <c r="C19" t="s">
        <v>22</v>
      </c>
      <c r="D19" t="s">
        <v>24</v>
      </c>
      <c r="E19" t="str">
        <f>VLOOKUP(G19,Sheet2!$A$1:$B$11,2,FALSE)</f>
        <v>001Dn0000033D9fIAE</v>
      </c>
      <c r="F19" t="str">
        <f>VLOOKUP(H19,Sheet2!$A$1:$B$11,2,FALSE)</f>
        <v>001Dn0000033D9ZIAU</v>
      </c>
      <c r="G19" t="s">
        <v>10</v>
      </c>
      <c r="H19" t="s">
        <v>4</v>
      </c>
      <c r="I19" t="str">
        <f t="shared" si="1"/>
        <v>[Target] WF Checking[Source] Venmo</v>
      </c>
      <c r="J19" t="str">
        <f t="shared" si="2"/>
        <v/>
      </c>
      <c r="K19" t="str">
        <f t="shared" si="3"/>
        <v/>
      </c>
      <c r="L19" t="str">
        <f t="shared" si="4"/>
        <v/>
      </c>
      <c r="M19" t="str">
        <f t="shared" si="5"/>
        <v>[Target] WF Checking</v>
      </c>
      <c r="N19" t="str">
        <f t="shared" si="6"/>
        <v/>
      </c>
      <c r="O19" t="str">
        <f t="shared" si="7"/>
        <v/>
      </c>
      <c r="P19" t="str">
        <f t="shared" si="8"/>
        <v/>
      </c>
      <c r="Q19" t="str">
        <f t="shared" si="9"/>
        <v/>
      </c>
      <c r="R19" t="str">
        <f t="shared" si="10"/>
        <v/>
      </c>
      <c r="S19" t="str">
        <f t="shared" si="11"/>
        <v>[Source] Venmo</v>
      </c>
      <c r="T19" s="2"/>
      <c r="U19" s="2"/>
      <c r="V19" s="2"/>
      <c r="W19" s="2">
        <v>100</v>
      </c>
      <c r="X19" s="2"/>
      <c r="Y19" s="2"/>
      <c r="Z19" s="2"/>
      <c r="AA19" s="2"/>
      <c r="AB19" s="2"/>
      <c r="AC19" s="2">
        <v>-100</v>
      </c>
      <c r="AD19" s="3">
        <v>100</v>
      </c>
      <c r="AE19" s="2" t="s">
        <v>13</v>
      </c>
    </row>
    <row r="20" spans="1:31" x14ac:dyDescent="0.3">
      <c r="A20" s="1">
        <v>44609</v>
      </c>
      <c r="B20" s="1" t="s">
        <v>21</v>
      </c>
      <c r="C20" t="s">
        <v>15</v>
      </c>
      <c r="D20" t="s">
        <v>24</v>
      </c>
      <c r="E20" t="str">
        <f>VLOOKUP(G20,Sheet2!$A$1:$B$11,2,FALSE)</f>
        <v>001Dn0000033D9aIAE</v>
      </c>
      <c r="F20" t="str">
        <f>VLOOKUP(H20,Sheet2!$A$1:$B$11,2,FALSE)</f>
        <v>001Dn0000033D9ZIAU</v>
      </c>
      <c r="G20" t="s">
        <v>5</v>
      </c>
      <c r="H20" t="s">
        <v>4</v>
      </c>
      <c r="I20" t="str">
        <f t="shared" si="1"/>
        <v>[Target] WF Checking[Source] WF Savings</v>
      </c>
      <c r="J20" t="str">
        <f>IF(ISNUMBER(T20),IF(T20&lt;0,_xlfn.CONCAT("[Source] ",T$1),_xlfn.CONCAT("[Target] ",T$1)),"")</f>
        <v/>
      </c>
      <c r="K20" t="str">
        <f t="shared" si="3"/>
        <v/>
      </c>
      <c r="L20" t="str">
        <f t="shared" si="4"/>
        <v/>
      </c>
      <c r="M20" t="str">
        <f t="shared" si="5"/>
        <v>[Target] WF Checking</v>
      </c>
      <c r="N20" t="str">
        <f t="shared" si="6"/>
        <v>[Source] WF Savings</v>
      </c>
      <c r="O20" t="str">
        <f t="shared" si="7"/>
        <v/>
      </c>
      <c r="P20" t="str">
        <f t="shared" si="8"/>
        <v/>
      </c>
      <c r="Q20" t="str">
        <f t="shared" si="9"/>
        <v/>
      </c>
      <c r="R20" t="str">
        <f t="shared" si="10"/>
        <v/>
      </c>
      <c r="S20" t="str">
        <f t="shared" si="11"/>
        <v/>
      </c>
      <c r="T20" s="2"/>
      <c r="U20" s="2"/>
      <c r="V20" s="2"/>
      <c r="W20" s="2">
        <v>2000</v>
      </c>
      <c r="X20" s="2">
        <v>-2000</v>
      </c>
      <c r="Y20" s="2"/>
      <c r="Z20" s="2"/>
      <c r="AA20" s="2"/>
      <c r="AB20" s="2"/>
      <c r="AC20" s="2"/>
      <c r="AD20" s="3">
        <v>2000</v>
      </c>
      <c r="AE20" s="2" t="s">
        <v>13</v>
      </c>
    </row>
    <row r="21" spans="1:31" x14ac:dyDescent="0.3">
      <c r="A21" s="1">
        <v>44609</v>
      </c>
      <c r="B21" s="1" t="s">
        <v>21</v>
      </c>
      <c r="C21" t="s">
        <v>15</v>
      </c>
      <c r="D21" t="s">
        <v>24</v>
      </c>
      <c r="E21" t="str">
        <f>VLOOKUP(G21,Sheet2!$A$1:$B$11,2,FALSE)</f>
        <v>001Dn0000033D9nIAE</v>
      </c>
      <c r="F21" t="str">
        <f>VLOOKUP(H21,Sheet2!$A$1:$B$11,2,FALSE)</f>
        <v>001Dn0000033D9jIAE</v>
      </c>
      <c r="G21" t="s">
        <v>7</v>
      </c>
      <c r="H21" t="s">
        <v>6</v>
      </c>
      <c r="I21" t="str">
        <f t="shared" si="1"/>
        <v>[Target] FNBO Checking[Source] FNBO Savings</v>
      </c>
      <c r="J21" t="str">
        <f t="shared" ref="J21:J28" si="12">IF(ISNUMBER(T21),IF(T21&lt;0,_xlfn.CONCAT("[Source] ",T$1),_xlfn.CONCAT("[Target] ",T$1)),"")</f>
        <v/>
      </c>
      <c r="K21" t="str">
        <f t="shared" ref="K21:K77" si="13">IF(ISNUMBER(U21),IF(U21&lt;0,_xlfn.CONCAT("[Source] ",U$1),_xlfn.CONCAT("[Target] ",U$1)),"")</f>
        <v/>
      </c>
      <c r="L21" t="str">
        <f t="shared" ref="L21:L77" si="14">IF(ISNUMBER(V21),IF(V21&lt;0,_xlfn.CONCAT("[Source] ",V$1),_xlfn.CONCAT("[Target] ",V$1)),"")</f>
        <v/>
      </c>
      <c r="M21" t="str">
        <f t="shared" ref="M21:M77" si="15">IF(ISNUMBER(W21),IF(W21&lt;0,_xlfn.CONCAT("[Source] ",W$1),_xlfn.CONCAT("[Target] ",W$1)),"")</f>
        <v/>
      </c>
      <c r="N21" t="str">
        <f t="shared" ref="N21:N77" si="16">IF(ISNUMBER(X21),IF(X21&lt;0,_xlfn.CONCAT("[Source] ",X$1),_xlfn.CONCAT("[Target] ",X$1)),"")</f>
        <v/>
      </c>
      <c r="O21" t="str">
        <f t="shared" ref="O21:O77" si="17">IF(ISNUMBER(Y21),IF(Y21&lt;0,_xlfn.CONCAT("[Source] ",Y$1),_xlfn.CONCAT("[Target] ",Y$1)),"")</f>
        <v>[Target] FNBO Checking</v>
      </c>
      <c r="P21" t="str">
        <f t="shared" ref="P21:P77" si="18">IF(ISNUMBER(Z21),IF(Z21&lt;0,_xlfn.CONCAT("[Source] ",Z$1),_xlfn.CONCAT("[Target] ",Z$1)),"")</f>
        <v>[Source] FNBO Savings</v>
      </c>
      <c r="Q21" t="str">
        <f t="shared" ref="Q21:Q77" si="19">IF(ISNUMBER(AA21),IF(AA21&lt;0,_xlfn.CONCAT("[Source] ",AA$1),_xlfn.CONCAT("[Target] ",AA$1)),"")</f>
        <v/>
      </c>
      <c r="R21" t="str">
        <f t="shared" ref="R21:R77" si="20">IF(ISNUMBER(AB21),IF(AB21&lt;0,_xlfn.CONCAT("[Source] ",AB$1),_xlfn.CONCAT("[Target] ",AB$1)),"")</f>
        <v/>
      </c>
      <c r="S21" t="str">
        <f t="shared" ref="S21:S77" si="21">IF(ISNUMBER(AC21),IF(AC21&lt;0,_xlfn.CONCAT("[Source] ",AC$1),_xlfn.CONCAT("[Target] ",AC$1)),"")</f>
        <v/>
      </c>
      <c r="T21" s="2"/>
      <c r="U21" s="2"/>
      <c r="V21" s="2"/>
      <c r="W21" s="2"/>
      <c r="X21" s="2"/>
      <c r="Y21" s="2">
        <v>2000</v>
      </c>
      <c r="Z21" s="2">
        <v>-2000</v>
      </c>
      <c r="AA21" s="2"/>
      <c r="AB21" s="2"/>
      <c r="AC21" s="2"/>
      <c r="AD21" s="3">
        <v>2000</v>
      </c>
      <c r="AE21" s="2" t="s">
        <v>13</v>
      </c>
    </row>
    <row r="22" spans="1:31" x14ac:dyDescent="0.3">
      <c r="A22" s="1">
        <v>44609</v>
      </c>
      <c r="B22" s="1" t="s">
        <v>21</v>
      </c>
      <c r="C22" t="s">
        <v>15</v>
      </c>
      <c r="D22" t="s">
        <v>24</v>
      </c>
      <c r="E22" t="str">
        <f>VLOOKUP(G22,Sheet2!$A$1:$B$11,2,FALSE)</f>
        <v>001Dn0000033D9ZIAU</v>
      </c>
      <c r="F22" t="str">
        <f>VLOOKUP(H22,Sheet2!$A$1:$B$11,2,FALSE)</f>
        <v>001Dn0000033D9oIAE</v>
      </c>
      <c r="G22" t="s">
        <v>4</v>
      </c>
      <c r="H22" t="s">
        <v>8</v>
      </c>
      <c r="I22" t="str">
        <f t="shared" si="1"/>
        <v>[Source] WF Checking[Target] Fidelity</v>
      </c>
      <c r="J22" t="str">
        <f t="shared" si="12"/>
        <v/>
      </c>
      <c r="K22" t="str">
        <f t="shared" si="13"/>
        <v/>
      </c>
      <c r="L22" t="str">
        <f t="shared" si="14"/>
        <v/>
      </c>
      <c r="M22" t="str">
        <f t="shared" si="15"/>
        <v>[Source] WF Checking</v>
      </c>
      <c r="N22" t="str">
        <f t="shared" si="16"/>
        <v/>
      </c>
      <c r="O22" t="str">
        <f t="shared" si="17"/>
        <v/>
      </c>
      <c r="P22" t="str">
        <f t="shared" si="18"/>
        <v/>
      </c>
      <c r="Q22" t="str">
        <f t="shared" si="19"/>
        <v>[Target] Fidelity</v>
      </c>
      <c r="R22" t="str">
        <f t="shared" si="20"/>
        <v/>
      </c>
      <c r="S22" t="str">
        <f t="shared" si="21"/>
        <v/>
      </c>
      <c r="T22" s="2"/>
      <c r="U22" s="2"/>
      <c r="V22" s="2"/>
      <c r="W22" s="2">
        <v>-4000</v>
      </c>
      <c r="X22" s="2"/>
      <c r="Y22" s="2"/>
      <c r="Z22" s="2"/>
      <c r="AA22" s="2">
        <v>4000</v>
      </c>
      <c r="AB22" s="2"/>
      <c r="AC22" s="2"/>
      <c r="AD22" s="3">
        <v>4000</v>
      </c>
      <c r="AE22" s="2" t="s">
        <v>13</v>
      </c>
    </row>
    <row r="23" spans="1:31" x14ac:dyDescent="0.3">
      <c r="A23" s="1">
        <v>44609</v>
      </c>
      <c r="B23" s="1" t="s">
        <v>21</v>
      </c>
      <c r="C23" t="s">
        <v>15</v>
      </c>
      <c r="D23" t="s">
        <v>24</v>
      </c>
      <c r="E23" t="str">
        <f>VLOOKUP(G23,Sheet2!$A$1:$B$11,2,FALSE)</f>
        <v>001Dn0000033D9jIAE</v>
      </c>
      <c r="F23" t="str">
        <f>VLOOKUP(H23,Sheet2!$A$1:$B$11,2,FALSE)</f>
        <v>001Dn0000033D9oIAE</v>
      </c>
      <c r="G23" t="s">
        <v>6</v>
      </c>
      <c r="H23" t="s">
        <v>8</v>
      </c>
      <c r="I23" t="str">
        <f t="shared" si="1"/>
        <v>[Source] FNBO Checking[Target] Fidelity</v>
      </c>
      <c r="J23" t="str">
        <f t="shared" si="12"/>
        <v/>
      </c>
      <c r="K23" t="str">
        <f t="shared" si="13"/>
        <v/>
      </c>
      <c r="L23" t="str">
        <f t="shared" si="14"/>
        <v/>
      </c>
      <c r="M23" t="str">
        <f t="shared" si="15"/>
        <v/>
      </c>
      <c r="N23" t="str">
        <f t="shared" si="16"/>
        <v/>
      </c>
      <c r="O23" t="str">
        <f t="shared" si="17"/>
        <v>[Source] FNBO Checking</v>
      </c>
      <c r="P23" t="str">
        <f t="shared" si="18"/>
        <v/>
      </c>
      <c r="Q23" t="str">
        <f t="shared" si="19"/>
        <v>[Target] Fidelity</v>
      </c>
      <c r="R23" t="str">
        <f t="shared" si="20"/>
        <v/>
      </c>
      <c r="S23" t="str">
        <f t="shared" si="21"/>
        <v/>
      </c>
      <c r="T23" s="2"/>
      <c r="U23" s="2"/>
      <c r="V23" s="2"/>
      <c r="W23" s="2"/>
      <c r="X23" s="2"/>
      <c r="Y23" s="2">
        <v>-4000</v>
      </c>
      <c r="Z23" s="2"/>
      <c r="AA23" s="2">
        <v>4000</v>
      </c>
      <c r="AB23" s="2"/>
      <c r="AC23" s="2"/>
      <c r="AD23" s="3">
        <v>4000</v>
      </c>
      <c r="AE23" s="2" t="s">
        <v>13</v>
      </c>
    </row>
    <row r="24" spans="1:31" x14ac:dyDescent="0.3">
      <c r="A24" s="1">
        <v>44610</v>
      </c>
      <c r="B24" s="1" t="s">
        <v>21</v>
      </c>
      <c r="C24" t="s">
        <v>19</v>
      </c>
      <c r="D24" t="s">
        <v>24</v>
      </c>
      <c r="E24" t="str">
        <f>VLOOKUP(G24,Sheet2!$A$1:$B$11,2,FALSE)</f>
        <v>001Dn0000033D9ZIAU</v>
      </c>
      <c r="F24" t="str">
        <f>VLOOKUP(H24,Sheet2!$A$1:$B$11,2,FALSE)</f>
        <v>001Dn0000033D9iIAE</v>
      </c>
      <c r="G24" t="s">
        <v>4</v>
      </c>
      <c r="H24" t="s">
        <v>9</v>
      </c>
      <c r="I24" t="str">
        <f t="shared" si="1"/>
        <v>[Source] WF Checking[Target] Cash</v>
      </c>
      <c r="J24" t="str">
        <f t="shared" si="12"/>
        <v/>
      </c>
      <c r="K24" t="str">
        <f t="shared" si="13"/>
        <v/>
      </c>
      <c r="L24" t="str">
        <f t="shared" si="14"/>
        <v/>
      </c>
      <c r="M24" t="str">
        <f t="shared" si="15"/>
        <v>[Source] WF Checking</v>
      </c>
      <c r="N24" t="str">
        <f t="shared" si="16"/>
        <v/>
      </c>
      <c r="O24" t="str">
        <f t="shared" si="17"/>
        <v/>
      </c>
      <c r="P24" t="str">
        <f t="shared" si="18"/>
        <v/>
      </c>
      <c r="Q24" t="str">
        <f t="shared" si="19"/>
        <v/>
      </c>
      <c r="R24" t="str">
        <f t="shared" si="20"/>
        <v>[Target] Cash</v>
      </c>
      <c r="S24" t="str">
        <f t="shared" si="21"/>
        <v/>
      </c>
      <c r="T24" s="2"/>
      <c r="U24" s="2"/>
      <c r="V24" s="2"/>
      <c r="W24" s="2">
        <v>-80</v>
      </c>
      <c r="X24" s="2"/>
      <c r="Y24" s="2"/>
      <c r="Z24" s="2"/>
      <c r="AA24" s="2"/>
      <c r="AB24" s="2">
        <v>80</v>
      </c>
      <c r="AC24" s="2"/>
      <c r="AD24" s="3">
        <v>80</v>
      </c>
      <c r="AE24" s="2" t="s">
        <v>13</v>
      </c>
    </row>
    <row r="25" spans="1:31" x14ac:dyDescent="0.3">
      <c r="A25" s="1">
        <v>44612</v>
      </c>
      <c r="B25" s="1" t="s">
        <v>21</v>
      </c>
      <c r="C25" t="s">
        <v>15</v>
      </c>
      <c r="D25" t="s">
        <v>18</v>
      </c>
      <c r="E25" t="str">
        <f>VLOOKUP(G25,Sheet2!$A$1:$B$11,2,FALSE)</f>
        <v>001Dn0000033D9YIAU</v>
      </c>
      <c r="F25" t="str">
        <f>VLOOKUP(H25,Sheet2!$A$1:$B$11,2,FALSE)</f>
        <v>001Dn0000033D9ZIAU</v>
      </c>
      <c r="G25" t="s">
        <v>1</v>
      </c>
      <c r="H25" t="s">
        <v>4</v>
      </c>
      <c r="I25" t="str">
        <f t="shared" si="1"/>
        <v>[Source] WF Visa[Source] WF Checking</v>
      </c>
      <c r="J25" t="str">
        <f t="shared" si="12"/>
        <v>[Source] WF Visa</v>
      </c>
      <c r="K25" t="str">
        <f t="shared" si="13"/>
        <v/>
      </c>
      <c r="L25" t="str">
        <f t="shared" si="14"/>
        <v/>
      </c>
      <c r="M25" t="str">
        <f t="shared" si="15"/>
        <v>[Source] WF Checking</v>
      </c>
      <c r="N25" t="str">
        <f t="shared" si="16"/>
        <v/>
      </c>
      <c r="O25" t="str">
        <f t="shared" si="17"/>
        <v/>
      </c>
      <c r="P25" t="str">
        <f t="shared" si="18"/>
        <v/>
      </c>
      <c r="Q25" t="str">
        <f t="shared" si="19"/>
        <v/>
      </c>
      <c r="R25" t="str">
        <f t="shared" si="20"/>
        <v/>
      </c>
      <c r="S25" t="str">
        <f t="shared" si="21"/>
        <v/>
      </c>
      <c r="T25" s="2">
        <v>-475</v>
      </c>
      <c r="U25" s="2"/>
      <c r="V25" s="2"/>
      <c r="W25" s="2">
        <v>-475</v>
      </c>
      <c r="X25" s="2"/>
      <c r="Y25" s="2"/>
      <c r="Z25" s="2"/>
      <c r="AA25" s="2"/>
      <c r="AB25" s="2"/>
      <c r="AC25" s="2"/>
      <c r="AD25" s="3">
        <v>475</v>
      </c>
      <c r="AE25" s="2" t="s">
        <v>13</v>
      </c>
    </row>
    <row r="26" spans="1:31" x14ac:dyDescent="0.3">
      <c r="A26" s="1">
        <v>44617</v>
      </c>
      <c r="B26" s="1" t="s">
        <v>21</v>
      </c>
      <c r="C26" t="s">
        <v>19</v>
      </c>
      <c r="D26" t="s">
        <v>24</v>
      </c>
      <c r="E26" t="str">
        <f>VLOOKUP(G26,Sheet2!$A$1:$B$11,2,FALSE)</f>
        <v>001Dn0000033D9ZIAU</v>
      </c>
      <c r="F26" t="str">
        <f>VLOOKUP(H26,Sheet2!$A$1:$B$11,2,FALSE)</f>
        <v>001Dn0000033D9iIAE</v>
      </c>
      <c r="G26" t="s">
        <v>4</v>
      </c>
      <c r="H26" t="s">
        <v>9</v>
      </c>
      <c r="I26" t="str">
        <f t="shared" si="1"/>
        <v>[Source] WF Checking[Target] Cash</v>
      </c>
      <c r="J26" t="str">
        <f t="shared" si="12"/>
        <v/>
      </c>
      <c r="K26" t="str">
        <f t="shared" si="13"/>
        <v/>
      </c>
      <c r="L26" t="str">
        <f t="shared" si="14"/>
        <v/>
      </c>
      <c r="M26" t="str">
        <f t="shared" si="15"/>
        <v>[Source] WF Checking</v>
      </c>
      <c r="N26" t="str">
        <f t="shared" si="16"/>
        <v/>
      </c>
      <c r="O26" t="str">
        <f t="shared" si="17"/>
        <v/>
      </c>
      <c r="P26" t="str">
        <f t="shared" si="18"/>
        <v/>
      </c>
      <c r="Q26" t="str">
        <f t="shared" si="19"/>
        <v/>
      </c>
      <c r="R26" t="str">
        <f t="shared" si="20"/>
        <v>[Target] Cash</v>
      </c>
      <c r="S26" t="str">
        <f t="shared" si="21"/>
        <v/>
      </c>
      <c r="T26" s="2"/>
      <c r="U26" s="2"/>
      <c r="V26" s="2"/>
      <c r="W26" s="2">
        <v>-320</v>
      </c>
      <c r="X26" s="2"/>
      <c r="Y26" s="2"/>
      <c r="Z26" s="2"/>
      <c r="AA26" s="2"/>
      <c r="AB26" s="2">
        <v>320</v>
      </c>
      <c r="AC26" s="2"/>
      <c r="AD26" s="3">
        <v>320</v>
      </c>
      <c r="AE26" s="2" t="s">
        <v>13</v>
      </c>
    </row>
    <row r="27" spans="1:31" x14ac:dyDescent="0.3">
      <c r="A27" s="1">
        <v>44623</v>
      </c>
      <c r="B27" s="1" t="s">
        <v>25</v>
      </c>
      <c r="C27" t="s">
        <v>15</v>
      </c>
      <c r="D27" t="s">
        <v>16</v>
      </c>
      <c r="E27" t="str">
        <f>VLOOKUP(G27,Sheet2!$A$1:$B$11,2,FALSE)</f>
        <v>001Dn0000033D9eIAE</v>
      </c>
      <c r="F27" t="str">
        <f>VLOOKUP(H27,Sheet2!$A$1:$B$11,2,FALSE)</f>
        <v>001Dn0000033D9ZIAU</v>
      </c>
      <c r="G27" t="s">
        <v>3</v>
      </c>
      <c r="H27" t="s">
        <v>4</v>
      </c>
      <c r="I27" t="str">
        <f t="shared" si="1"/>
        <v>[Source] BR Visa[Source] WF Checking</v>
      </c>
      <c r="J27" t="str">
        <f t="shared" si="12"/>
        <v/>
      </c>
      <c r="K27" t="str">
        <f t="shared" si="13"/>
        <v/>
      </c>
      <c r="L27" t="str">
        <f t="shared" si="14"/>
        <v>[Source] BR Visa</v>
      </c>
      <c r="M27" t="str">
        <f t="shared" si="15"/>
        <v>[Source] WF Checking</v>
      </c>
      <c r="N27" t="str">
        <f t="shared" si="16"/>
        <v/>
      </c>
      <c r="O27" t="str">
        <f t="shared" si="17"/>
        <v/>
      </c>
      <c r="P27" t="str">
        <f t="shared" si="18"/>
        <v/>
      </c>
      <c r="Q27" t="str">
        <f t="shared" si="19"/>
        <v/>
      </c>
      <c r="R27" t="str">
        <f t="shared" si="20"/>
        <v/>
      </c>
      <c r="S27" t="str">
        <f t="shared" si="21"/>
        <v/>
      </c>
      <c r="T27" s="2"/>
      <c r="U27" s="2"/>
      <c r="V27" s="2">
        <v>-100</v>
      </c>
      <c r="W27" s="2">
        <v>-100</v>
      </c>
      <c r="X27" s="2"/>
      <c r="Y27" s="2"/>
      <c r="Z27" s="2"/>
      <c r="AA27" s="2"/>
      <c r="AB27" s="2"/>
      <c r="AC27" s="2"/>
      <c r="AD27" s="3">
        <v>100</v>
      </c>
      <c r="AE27" s="2" t="s">
        <v>13</v>
      </c>
    </row>
    <row r="28" spans="1:31" x14ac:dyDescent="0.3">
      <c r="A28" s="1">
        <v>44627</v>
      </c>
      <c r="B28" s="1" t="s">
        <v>25</v>
      </c>
      <c r="C28" t="s">
        <v>19</v>
      </c>
      <c r="D28" t="s">
        <v>24</v>
      </c>
      <c r="E28" t="str">
        <f>VLOOKUP(G28,Sheet2!$A$1:$B$11,2,FALSE)</f>
        <v>001Dn0000033D9ZIAU</v>
      </c>
      <c r="F28" t="str">
        <f>VLOOKUP(H28,Sheet2!$A$1:$B$11,2,FALSE)</f>
        <v>001Dn0000033D9iIAE</v>
      </c>
      <c r="G28" t="s">
        <v>4</v>
      </c>
      <c r="H28" t="s">
        <v>9</v>
      </c>
      <c r="I28" t="str">
        <f t="shared" si="1"/>
        <v>[Source] WF Checking[Target] Cash</v>
      </c>
      <c r="J28" t="str">
        <f t="shared" si="12"/>
        <v/>
      </c>
      <c r="K28" t="str">
        <f t="shared" si="13"/>
        <v/>
      </c>
      <c r="L28" t="str">
        <f t="shared" si="14"/>
        <v/>
      </c>
      <c r="M28" t="str">
        <f t="shared" si="15"/>
        <v>[Source] WF Checking</v>
      </c>
      <c r="N28" t="str">
        <f t="shared" si="16"/>
        <v/>
      </c>
      <c r="O28" t="str">
        <f t="shared" si="17"/>
        <v/>
      </c>
      <c r="P28" t="str">
        <f t="shared" si="18"/>
        <v/>
      </c>
      <c r="Q28" t="str">
        <f t="shared" si="19"/>
        <v/>
      </c>
      <c r="R28" t="str">
        <f t="shared" si="20"/>
        <v>[Target] Cash</v>
      </c>
      <c r="S28" t="str">
        <f t="shared" si="21"/>
        <v/>
      </c>
      <c r="T28" s="2"/>
      <c r="U28" s="2"/>
      <c r="V28" s="2"/>
      <c r="W28" s="2">
        <v>-200</v>
      </c>
      <c r="X28" s="2"/>
      <c r="Y28" s="2"/>
      <c r="Z28" s="2"/>
      <c r="AA28" s="2"/>
      <c r="AB28" s="2">
        <v>200</v>
      </c>
      <c r="AC28" s="2"/>
      <c r="AD28" s="3">
        <v>200</v>
      </c>
      <c r="AE28" s="2" t="s">
        <v>13</v>
      </c>
    </row>
    <row r="29" spans="1:31" x14ac:dyDescent="0.3">
      <c r="A29" s="1">
        <v>44629</v>
      </c>
      <c r="B29" s="1" t="s">
        <v>25</v>
      </c>
      <c r="C29" t="s">
        <v>15</v>
      </c>
      <c r="D29" t="s">
        <v>17</v>
      </c>
      <c r="E29" t="str">
        <f>VLOOKUP(G29,Sheet2!$A$1:$B$11,2,FALSE)</f>
        <v>001Dn0000033D9dIAE</v>
      </c>
      <c r="F29" t="str">
        <f>VLOOKUP(H29,Sheet2!$A$1:$B$11,2,FALSE)</f>
        <v>001Dn0000033D9jIAE</v>
      </c>
      <c r="G29" t="s">
        <v>2</v>
      </c>
      <c r="H29" t="s">
        <v>6</v>
      </c>
      <c r="I29" t="str">
        <f t="shared" si="1"/>
        <v>[Source] FNBO Visa[Source] FNBO Checking</v>
      </c>
      <c r="J29" t="str">
        <f>IF(ISNUMBER(T29),IF(T29&lt;0,_xlfn.CONCAT("[Source] ",T$1),_xlfn.CONCAT("[Target] ",T$1)),"")</f>
        <v/>
      </c>
      <c r="K29" t="str">
        <f t="shared" si="13"/>
        <v>[Source] FNBO Visa</v>
      </c>
      <c r="L29" t="str">
        <f t="shared" si="14"/>
        <v/>
      </c>
      <c r="M29" t="str">
        <f t="shared" si="15"/>
        <v/>
      </c>
      <c r="N29" t="str">
        <f t="shared" si="16"/>
        <v/>
      </c>
      <c r="O29" t="str">
        <f t="shared" si="17"/>
        <v>[Source] FNBO Checking</v>
      </c>
      <c r="P29" t="str">
        <f t="shared" si="18"/>
        <v/>
      </c>
      <c r="Q29" t="str">
        <f t="shared" si="19"/>
        <v/>
      </c>
      <c r="R29" t="str">
        <f t="shared" si="20"/>
        <v/>
      </c>
      <c r="S29" t="str">
        <f t="shared" si="21"/>
        <v/>
      </c>
      <c r="T29" s="2"/>
      <c r="U29" s="2">
        <v>-400</v>
      </c>
      <c r="V29" s="2"/>
      <c r="W29" s="2"/>
      <c r="X29" s="2"/>
      <c r="Y29" s="2">
        <v>-400</v>
      </c>
      <c r="Z29" s="2"/>
      <c r="AA29" s="2"/>
      <c r="AB29" s="2"/>
      <c r="AC29" s="2"/>
      <c r="AD29" s="3">
        <v>400</v>
      </c>
      <c r="AE29" s="2" t="s">
        <v>13</v>
      </c>
    </row>
    <row r="30" spans="1:31" x14ac:dyDescent="0.3">
      <c r="A30" s="1">
        <v>44637</v>
      </c>
      <c r="B30" s="1" t="s">
        <v>25</v>
      </c>
      <c r="C30" t="s">
        <v>19</v>
      </c>
      <c r="D30" t="s">
        <v>24</v>
      </c>
      <c r="E30" t="str">
        <f>VLOOKUP(G30,Sheet2!$A$1:$B$11,2,FALSE)</f>
        <v>001Dn0000033D9ZIAU</v>
      </c>
      <c r="F30" t="str">
        <f>VLOOKUP(H30,Sheet2!$A$1:$B$11,2,FALSE)</f>
        <v>001Dn0000033D9iIAE</v>
      </c>
      <c r="G30" t="s">
        <v>4</v>
      </c>
      <c r="H30" t="s">
        <v>9</v>
      </c>
      <c r="I30" t="str">
        <f t="shared" si="1"/>
        <v>[Source] WF Checking[Target] Cash</v>
      </c>
      <c r="J30" t="str">
        <f t="shared" ref="J30:J41" si="22">IF(ISNUMBER(T30),IF(T30&lt;0,_xlfn.CONCAT("[Source] ",T$1),_xlfn.CONCAT("[Target] ",T$1)),"")</f>
        <v/>
      </c>
      <c r="K30" t="str">
        <f t="shared" si="13"/>
        <v/>
      </c>
      <c r="L30" t="str">
        <f t="shared" si="14"/>
        <v/>
      </c>
      <c r="M30" t="str">
        <f t="shared" si="15"/>
        <v>[Source] WF Checking</v>
      </c>
      <c r="N30" t="str">
        <f t="shared" si="16"/>
        <v/>
      </c>
      <c r="O30" t="str">
        <f t="shared" si="17"/>
        <v/>
      </c>
      <c r="P30" t="str">
        <f t="shared" si="18"/>
        <v/>
      </c>
      <c r="Q30" t="str">
        <f t="shared" si="19"/>
        <v/>
      </c>
      <c r="R30" t="str">
        <f t="shared" si="20"/>
        <v>[Target] Cash</v>
      </c>
      <c r="S30" t="str">
        <f t="shared" si="21"/>
        <v/>
      </c>
      <c r="T30" s="2"/>
      <c r="U30" s="2"/>
      <c r="V30" s="2"/>
      <c r="W30" s="2">
        <v>-80</v>
      </c>
      <c r="X30" s="2"/>
      <c r="Y30" s="2"/>
      <c r="Z30" s="2"/>
      <c r="AA30" s="2"/>
      <c r="AB30" s="2">
        <v>80</v>
      </c>
      <c r="AC30" s="2"/>
      <c r="AD30" s="3">
        <v>80</v>
      </c>
      <c r="AE30" s="2" t="s">
        <v>13</v>
      </c>
    </row>
    <row r="31" spans="1:31" x14ac:dyDescent="0.3">
      <c r="A31" s="1">
        <v>44639</v>
      </c>
      <c r="B31" s="1" t="s">
        <v>25</v>
      </c>
      <c r="C31" t="s">
        <v>15</v>
      </c>
      <c r="D31" t="s">
        <v>18</v>
      </c>
      <c r="E31" t="str">
        <f>VLOOKUP(G31,Sheet2!$A$1:$B$11,2,FALSE)</f>
        <v>001Dn0000033D9YIAU</v>
      </c>
      <c r="F31" t="str">
        <f>VLOOKUP(H31,Sheet2!$A$1:$B$11,2,FALSE)</f>
        <v>001Dn0000033D9ZIAU</v>
      </c>
      <c r="G31" t="s">
        <v>1</v>
      </c>
      <c r="H31" t="s">
        <v>4</v>
      </c>
      <c r="I31" t="str">
        <f t="shared" si="1"/>
        <v>[Source] WF Visa[Source] WF Checking</v>
      </c>
      <c r="J31" t="str">
        <f t="shared" si="22"/>
        <v>[Source] WF Visa</v>
      </c>
      <c r="K31" t="str">
        <f t="shared" si="13"/>
        <v/>
      </c>
      <c r="L31" t="str">
        <f t="shared" si="14"/>
        <v/>
      </c>
      <c r="M31" t="str">
        <f t="shared" si="15"/>
        <v>[Source] WF Checking</v>
      </c>
      <c r="N31" t="str">
        <f t="shared" si="16"/>
        <v/>
      </c>
      <c r="O31" t="str">
        <f t="shared" si="17"/>
        <v/>
      </c>
      <c r="P31" t="str">
        <f t="shared" si="18"/>
        <v/>
      </c>
      <c r="Q31" t="str">
        <f t="shared" si="19"/>
        <v/>
      </c>
      <c r="R31" t="str">
        <f t="shared" si="20"/>
        <v/>
      </c>
      <c r="S31" t="str">
        <f t="shared" si="21"/>
        <v/>
      </c>
      <c r="T31" s="2">
        <v>-300</v>
      </c>
      <c r="U31" s="2"/>
      <c r="V31" s="2"/>
      <c r="W31" s="2">
        <v>-300</v>
      </c>
      <c r="X31" s="2"/>
      <c r="Y31" s="2"/>
      <c r="Z31" s="2"/>
      <c r="AA31" s="2"/>
      <c r="AB31" s="2"/>
      <c r="AC31" s="2"/>
      <c r="AD31" s="3">
        <v>300</v>
      </c>
      <c r="AE31" s="2" t="s">
        <v>13</v>
      </c>
    </row>
    <row r="32" spans="1:31" x14ac:dyDescent="0.3">
      <c r="A32" s="1">
        <v>44650</v>
      </c>
      <c r="B32" s="1" t="s">
        <v>25</v>
      </c>
      <c r="C32" t="s">
        <v>19</v>
      </c>
      <c r="D32" t="s">
        <v>24</v>
      </c>
      <c r="E32" t="str">
        <f>VLOOKUP(G32,Sheet2!$A$1:$B$11,2,FALSE)</f>
        <v>001Dn0000033D9ZIAU</v>
      </c>
      <c r="F32" t="str">
        <f>VLOOKUP(H32,Sheet2!$A$1:$B$11,2,FALSE)</f>
        <v>001Dn0000033D9iIAE</v>
      </c>
      <c r="G32" t="s">
        <v>4</v>
      </c>
      <c r="H32" t="s">
        <v>9</v>
      </c>
      <c r="I32" t="str">
        <f t="shared" si="1"/>
        <v>[Source] WF Checking[Target] Cash</v>
      </c>
      <c r="J32" t="str">
        <f t="shared" si="22"/>
        <v/>
      </c>
      <c r="K32" t="str">
        <f t="shared" si="13"/>
        <v/>
      </c>
      <c r="L32" t="str">
        <f t="shared" si="14"/>
        <v/>
      </c>
      <c r="M32" t="str">
        <f t="shared" si="15"/>
        <v>[Source] WF Checking</v>
      </c>
      <c r="N32" t="str">
        <f t="shared" si="16"/>
        <v/>
      </c>
      <c r="O32" t="str">
        <f t="shared" si="17"/>
        <v/>
      </c>
      <c r="P32" t="str">
        <f t="shared" si="18"/>
        <v/>
      </c>
      <c r="Q32" t="str">
        <f t="shared" si="19"/>
        <v/>
      </c>
      <c r="R32" t="str">
        <f t="shared" si="20"/>
        <v>[Target] Cash</v>
      </c>
      <c r="S32" t="str">
        <f t="shared" si="21"/>
        <v/>
      </c>
      <c r="T32" s="2"/>
      <c r="U32" s="2"/>
      <c r="V32" s="2"/>
      <c r="W32" s="2">
        <v>-80</v>
      </c>
      <c r="X32" s="2"/>
      <c r="Y32" s="2"/>
      <c r="Z32" s="2"/>
      <c r="AA32" s="2"/>
      <c r="AB32" s="2">
        <v>80</v>
      </c>
      <c r="AC32" s="2"/>
      <c r="AD32" s="3">
        <v>80</v>
      </c>
      <c r="AE32" s="2" t="s">
        <v>13</v>
      </c>
    </row>
    <row r="33" spans="1:31" x14ac:dyDescent="0.3">
      <c r="A33" s="1">
        <v>44654</v>
      </c>
      <c r="B33" s="1" t="s">
        <v>26</v>
      </c>
      <c r="C33" t="s">
        <v>15</v>
      </c>
      <c r="D33" t="s">
        <v>16</v>
      </c>
      <c r="E33" t="str">
        <f>VLOOKUP(G33,Sheet2!$A$1:$B$11,2,FALSE)</f>
        <v>001Dn0000033D9eIAE</v>
      </c>
      <c r="F33" t="str">
        <f>VLOOKUP(H33,Sheet2!$A$1:$B$11,2,FALSE)</f>
        <v>001Dn0000033D9ZIAU</v>
      </c>
      <c r="G33" t="s">
        <v>3</v>
      </c>
      <c r="H33" t="s">
        <v>4</v>
      </c>
      <c r="I33" t="str">
        <f t="shared" si="1"/>
        <v>[Source] BR Visa[Source] WF Checking</v>
      </c>
      <c r="J33" t="str">
        <f t="shared" si="22"/>
        <v/>
      </c>
      <c r="K33" t="str">
        <f t="shared" si="13"/>
        <v/>
      </c>
      <c r="L33" t="str">
        <f t="shared" si="14"/>
        <v>[Source] BR Visa</v>
      </c>
      <c r="M33" t="str">
        <f t="shared" si="15"/>
        <v>[Source] WF Checking</v>
      </c>
      <c r="N33" t="str">
        <f t="shared" si="16"/>
        <v/>
      </c>
      <c r="O33" t="str">
        <f t="shared" si="17"/>
        <v/>
      </c>
      <c r="P33" t="str">
        <f t="shared" si="18"/>
        <v/>
      </c>
      <c r="Q33" t="str">
        <f t="shared" si="19"/>
        <v/>
      </c>
      <c r="R33" t="str">
        <f t="shared" si="20"/>
        <v/>
      </c>
      <c r="S33" t="str">
        <f t="shared" si="21"/>
        <v/>
      </c>
      <c r="T33" s="2"/>
      <c r="U33" s="2"/>
      <c r="V33" s="2">
        <v>-350</v>
      </c>
      <c r="W33" s="2">
        <v>-350</v>
      </c>
      <c r="X33" s="2"/>
      <c r="Y33" s="2"/>
      <c r="Z33" s="2"/>
      <c r="AA33" s="2"/>
      <c r="AB33" s="2"/>
      <c r="AC33" s="2"/>
      <c r="AD33" s="3">
        <v>350</v>
      </c>
      <c r="AE33" s="2" t="s">
        <v>13</v>
      </c>
    </row>
    <row r="34" spans="1:31" x14ac:dyDescent="0.3">
      <c r="A34" s="1">
        <v>44661</v>
      </c>
      <c r="B34" s="1" t="s">
        <v>26</v>
      </c>
      <c r="C34" t="s">
        <v>15</v>
      </c>
      <c r="D34" t="s">
        <v>17</v>
      </c>
      <c r="E34" t="str">
        <f>VLOOKUP(G34,Sheet2!$A$1:$B$11,2,FALSE)</f>
        <v>001Dn0000033D9dIAE</v>
      </c>
      <c r="F34" t="str">
        <f>VLOOKUP(H34,Sheet2!$A$1:$B$11,2,FALSE)</f>
        <v>001Dn0000033D9jIAE</v>
      </c>
      <c r="G34" t="s">
        <v>2</v>
      </c>
      <c r="H34" t="s">
        <v>6</v>
      </c>
      <c r="I34" t="str">
        <f t="shared" si="1"/>
        <v>[Source] FNBO Visa[Source] FNBO Checking</v>
      </c>
      <c r="J34" t="str">
        <f t="shared" si="22"/>
        <v/>
      </c>
      <c r="K34" t="str">
        <f t="shared" si="13"/>
        <v>[Source] FNBO Visa</v>
      </c>
      <c r="L34" t="str">
        <f t="shared" si="14"/>
        <v/>
      </c>
      <c r="M34" t="str">
        <f t="shared" si="15"/>
        <v/>
      </c>
      <c r="N34" t="str">
        <f t="shared" si="16"/>
        <v/>
      </c>
      <c r="O34" t="str">
        <f t="shared" si="17"/>
        <v>[Source] FNBO Checking</v>
      </c>
      <c r="P34" t="str">
        <f t="shared" si="18"/>
        <v/>
      </c>
      <c r="Q34" t="str">
        <f t="shared" si="19"/>
        <v/>
      </c>
      <c r="R34" t="str">
        <f t="shared" si="20"/>
        <v/>
      </c>
      <c r="S34" t="str">
        <f t="shared" si="21"/>
        <v/>
      </c>
      <c r="T34" s="2"/>
      <c r="U34" s="2">
        <v>-600</v>
      </c>
      <c r="V34" s="2"/>
      <c r="W34" s="2"/>
      <c r="X34" s="2"/>
      <c r="Y34" s="2">
        <v>-600</v>
      </c>
      <c r="Z34" s="2"/>
      <c r="AA34" s="2"/>
      <c r="AB34" s="2"/>
      <c r="AC34" s="2"/>
      <c r="AD34" s="3">
        <v>600</v>
      </c>
      <c r="AE34" s="2" t="s">
        <v>13</v>
      </c>
    </row>
    <row r="35" spans="1:31" x14ac:dyDescent="0.3">
      <c r="A35" s="1">
        <v>44668</v>
      </c>
      <c r="B35" s="1" t="s">
        <v>26</v>
      </c>
      <c r="C35" t="s">
        <v>22</v>
      </c>
      <c r="D35" t="s">
        <v>24</v>
      </c>
      <c r="E35" t="str">
        <f>VLOOKUP(G35,Sheet2!$A$1:$B$11,2,FALSE)</f>
        <v>001Dn0000033D9fIAE</v>
      </c>
      <c r="F35" t="str">
        <f>VLOOKUP(H35,Sheet2!$A$1:$B$11,2,FALSE)</f>
        <v>001Dn0000033D9ZIAU</v>
      </c>
      <c r="G35" t="s">
        <v>10</v>
      </c>
      <c r="H35" t="s">
        <v>4</v>
      </c>
      <c r="I35" t="str">
        <f t="shared" si="1"/>
        <v>[Target] WF Checking[Source] Venmo</v>
      </c>
      <c r="J35" t="str">
        <f t="shared" si="22"/>
        <v/>
      </c>
      <c r="K35" t="str">
        <f t="shared" si="13"/>
        <v/>
      </c>
      <c r="L35" t="str">
        <f t="shared" si="14"/>
        <v/>
      </c>
      <c r="M35" t="str">
        <f t="shared" si="15"/>
        <v>[Target] WF Checking</v>
      </c>
      <c r="N35" t="str">
        <f t="shared" si="16"/>
        <v/>
      </c>
      <c r="O35" t="str">
        <f t="shared" si="17"/>
        <v/>
      </c>
      <c r="P35" t="str">
        <f t="shared" si="18"/>
        <v/>
      </c>
      <c r="Q35" t="str">
        <f t="shared" si="19"/>
        <v/>
      </c>
      <c r="R35" t="str">
        <f t="shared" si="20"/>
        <v/>
      </c>
      <c r="S35" t="str">
        <f t="shared" si="21"/>
        <v>[Source] Venmo</v>
      </c>
      <c r="T35" s="2"/>
      <c r="U35" s="2"/>
      <c r="V35" s="2"/>
      <c r="W35" s="2">
        <v>200</v>
      </c>
      <c r="X35" s="2"/>
      <c r="Y35" s="2"/>
      <c r="Z35" s="2"/>
      <c r="AA35" s="2"/>
      <c r="AB35" s="2"/>
      <c r="AC35" s="2">
        <v>-200</v>
      </c>
      <c r="AD35" s="3">
        <v>200</v>
      </c>
      <c r="AE35" s="2" t="s">
        <v>13</v>
      </c>
    </row>
    <row r="36" spans="1:31" x14ac:dyDescent="0.3">
      <c r="A36" s="1">
        <v>44670</v>
      </c>
      <c r="B36" s="1" t="s">
        <v>26</v>
      </c>
      <c r="C36" t="s">
        <v>15</v>
      </c>
      <c r="D36" t="s">
        <v>24</v>
      </c>
      <c r="E36" t="str">
        <f>VLOOKUP(G36,Sheet2!$A$1:$B$11,2,FALSE)</f>
        <v>001Dn0000033D9ZIAU</v>
      </c>
      <c r="F36" t="str">
        <f>VLOOKUP(H36,Sheet2!$A$1:$B$11,2,FALSE)</f>
        <v>001Dn0000033D9oIAE</v>
      </c>
      <c r="G36" t="s">
        <v>4</v>
      </c>
      <c r="H36" t="s">
        <v>8</v>
      </c>
      <c r="I36" t="str">
        <f t="shared" si="1"/>
        <v>[Source] WF Checking[Target] Fidelity</v>
      </c>
      <c r="J36" t="str">
        <f t="shared" si="22"/>
        <v/>
      </c>
      <c r="K36" t="str">
        <f t="shared" si="13"/>
        <v/>
      </c>
      <c r="L36" t="str">
        <f t="shared" si="14"/>
        <v/>
      </c>
      <c r="M36" t="str">
        <f t="shared" si="15"/>
        <v>[Source] WF Checking</v>
      </c>
      <c r="N36" t="str">
        <f t="shared" si="16"/>
        <v/>
      </c>
      <c r="O36" t="str">
        <f t="shared" si="17"/>
        <v/>
      </c>
      <c r="P36" t="str">
        <f t="shared" si="18"/>
        <v/>
      </c>
      <c r="Q36" t="str">
        <f t="shared" si="19"/>
        <v>[Target] Fidelity</v>
      </c>
      <c r="R36" t="str">
        <f t="shared" si="20"/>
        <v/>
      </c>
      <c r="S36" t="str">
        <f t="shared" si="21"/>
        <v/>
      </c>
      <c r="T36" s="2"/>
      <c r="U36" s="2"/>
      <c r="V36" s="2"/>
      <c r="W36" s="2">
        <v>-2125</v>
      </c>
      <c r="X36" s="2"/>
      <c r="Y36" s="2"/>
      <c r="Z36" s="2"/>
      <c r="AA36" s="2">
        <v>2125</v>
      </c>
      <c r="AB36" s="2"/>
      <c r="AC36" s="2"/>
      <c r="AD36" s="3">
        <v>2125</v>
      </c>
      <c r="AE36" s="2" t="s">
        <v>13</v>
      </c>
    </row>
    <row r="37" spans="1:31" x14ac:dyDescent="0.3">
      <c r="A37" s="1">
        <v>44670</v>
      </c>
      <c r="B37" s="1" t="s">
        <v>26</v>
      </c>
      <c r="C37" t="s">
        <v>15</v>
      </c>
      <c r="D37" t="s">
        <v>24</v>
      </c>
      <c r="E37" t="str">
        <f>VLOOKUP(G37,Sheet2!$A$1:$B$11,2,FALSE)</f>
        <v>001Dn0000033D9jIAE</v>
      </c>
      <c r="F37" t="str">
        <f>VLOOKUP(H37,Sheet2!$A$1:$B$11,2,FALSE)</f>
        <v>001Dn0000033D9oIAE</v>
      </c>
      <c r="G37" t="s">
        <v>6</v>
      </c>
      <c r="H37" t="s">
        <v>8</v>
      </c>
      <c r="I37" t="str">
        <f t="shared" si="1"/>
        <v>[Source] FNBO Checking[Target] Fidelity</v>
      </c>
      <c r="J37" t="str">
        <f t="shared" si="22"/>
        <v/>
      </c>
      <c r="K37" t="str">
        <f t="shared" si="13"/>
        <v/>
      </c>
      <c r="L37" t="str">
        <f t="shared" si="14"/>
        <v/>
      </c>
      <c r="M37" t="str">
        <f t="shared" si="15"/>
        <v/>
      </c>
      <c r="N37" t="str">
        <f t="shared" si="16"/>
        <v/>
      </c>
      <c r="O37" t="str">
        <f t="shared" si="17"/>
        <v>[Source] FNBO Checking</v>
      </c>
      <c r="P37" t="str">
        <f t="shared" si="18"/>
        <v/>
      </c>
      <c r="Q37" t="str">
        <f t="shared" si="19"/>
        <v>[Target] Fidelity</v>
      </c>
      <c r="R37" t="str">
        <f t="shared" si="20"/>
        <v/>
      </c>
      <c r="S37" t="str">
        <f t="shared" si="21"/>
        <v/>
      </c>
      <c r="T37" s="2"/>
      <c r="U37" s="2"/>
      <c r="V37" s="2"/>
      <c r="W37" s="2"/>
      <c r="X37" s="2"/>
      <c r="Y37" s="2">
        <v>-2125</v>
      </c>
      <c r="Z37" s="2"/>
      <c r="AA37" s="2">
        <v>2125</v>
      </c>
      <c r="AB37" s="2"/>
      <c r="AC37" s="2"/>
      <c r="AD37" s="3">
        <v>2125</v>
      </c>
      <c r="AE37" s="2" t="s">
        <v>13</v>
      </c>
    </row>
    <row r="38" spans="1:31" x14ac:dyDescent="0.3">
      <c r="A38" s="1">
        <v>44670</v>
      </c>
      <c r="B38" s="1" t="s">
        <v>26</v>
      </c>
      <c r="C38" t="s">
        <v>15</v>
      </c>
      <c r="D38" t="s">
        <v>18</v>
      </c>
      <c r="E38" t="str">
        <f>VLOOKUP(G38,Sheet2!$A$1:$B$11,2,FALSE)</f>
        <v>001Dn0000033D9YIAU</v>
      </c>
      <c r="F38" t="str">
        <f>VLOOKUP(H38,Sheet2!$A$1:$B$11,2,FALSE)</f>
        <v>001Dn0000033D9ZIAU</v>
      </c>
      <c r="G38" t="s">
        <v>1</v>
      </c>
      <c r="H38" t="s">
        <v>4</v>
      </c>
      <c r="I38" t="str">
        <f t="shared" si="1"/>
        <v>[Source] WF Visa[Source] WF Checking</v>
      </c>
      <c r="J38" t="str">
        <f t="shared" si="22"/>
        <v>[Source] WF Visa</v>
      </c>
      <c r="K38" t="str">
        <f t="shared" si="13"/>
        <v/>
      </c>
      <c r="L38" t="str">
        <f t="shared" si="14"/>
        <v/>
      </c>
      <c r="M38" t="str">
        <f t="shared" si="15"/>
        <v>[Source] WF Checking</v>
      </c>
      <c r="N38" t="str">
        <f t="shared" si="16"/>
        <v/>
      </c>
      <c r="O38" t="str">
        <f t="shared" si="17"/>
        <v/>
      </c>
      <c r="P38" t="str">
        <f t="shared" si="18"/>
        <v/>
      </c>
      <c r="Q38" t="str">
        <f t="shared" si="19"/>
        <v/>
      </c>
      <c r="R38" t="str">
        <f t="shared" si="20"/>
        <v/>
      </c>
      <c r="S38" t="str">
        <f t="shared" si="21"/>
        <v/>
      </c>
      <c r="T38" s="2">
        <v>-300</v>
      </c>
      <c r="U38" s="2"/>
      <c r="V38" s="2"/>
      <c r="W38" s="2">
        <v>-300</v>
      </c>
      <c r="X38" s="2"/>
      <c r="Y38" s="2"/>
      <c r="Z38" s="2"/>
      <c r="AA38" s="2"/>
      <c r="AB38" s="2"/>
      <c r="AC38" s="2"/>
      <c r="AD38" s="3">
        <v>300</v>
      </c>
      <c r="AE38" s="2" t="s">
        <v>13</v>
      </c>
    </row>
    <row r="39" spans="1:31" x14ac:dyDescent="0.3">
      <c r="A39" s="1">
        <v>44683</v>
      </c>
      <c r="B39" s="1" t="s">
        <v>27</v>
      </c>
      <c r="C39" t="s">
        <v>15</v>
      </c>
      <c r="D39" t="s">
        <v>16</v>
      </c>
      <c r="E39" t="str">
        <f>VLOOKUP(G39,Sheet2!$A$1:$B$11,2,FALSE)</f>
        <v>001Dn0000033D9eIAE</v>
      </c>
      <c r="F39" t="str">
        <f>VLOOKUP(H39,Sheet2!$A$1:$B$11,2,FALSE)</f>
        <v>001Dn0000033D9ZIAU</v>
      </c>
      <c r="G39" t="s">
        <v>3</v>
      </c>
      <c r="H39" t="s">
        <v>4</v>
      </c>
      <c r="I39" t="str">
        <f t="shared" si="1"/>
        <v>[Source] BR Visa[Source] WF Checking</v>
      </c>
      <c r="J39" t="str">
        <f t="shared" si="22"/>
        <v/>
      </c>
      <c r="K39" t="str">
        <f t="shared" si="13"/>
        <v/>
      </c>
      <c r="L39" t="str">
        <f t="shared" si="14"/>
        <v>[Source] BR Visa</v>
      </c>
      <c r="M39" t="str">
        <f t="shared" si="15"/>
        <v>[Source] WF Checking</v>
      </c>
      <c r="N39" t="str">
        <f t="shared" si="16"/>
        <v/>
      </c>
      <c r="O39" t="str">
        <f t="shared" si="17"/>
        <v/>
      </c>
      <c r="P39" t="str">
        <f t="shared" si="18"/>
        <v/>
      </c>
      <c r="Q39" t="str">
        <f t="shared" si="19"/>
        <v/>
      </c>
      <c r="R39" t="str">
        <f t="shared" si="20"/>
        <v/>
      </c>
      <c r="S39" t="str">
        <f t="shared" si="21"/>
        <v/>
      </c>
      <c r="T39" s="2"/>
      <c r="U39" s="2"/>
      <c r="V39" s="2">
        <v>-650</v>
      </c>
      <c r="W39" s="2">
        <v>-650</v>
      </c>
      <c r="X39" s="2"/>
      <c r="Y39" s="2"/>
      <c r="Z39" s="2"/>
      <c r="AA39" s="2"/>
      <c r="AB39" s="2"/>
      <c r="AC39" s="2"/>
      <c r="AD39" s="3">
        <v>650</v>
      </c>
      <c r="AE39" s="2" t="s">
        <v>13</v>
      </c>
    </row>
    <row r="40" spans="1:31" x14ac:dyDescent="0.3">
      <c r="A40" s="1">
        <v>44686</v>
      </c>
      <c r="B40" s="1" t="s">
        <v>27</v>
      </c>
      <c r="C40" t="s">
        <v>15</v>
      </c>
      <c r="D40" t="s">
        <v>24</v>
      </c>
      <c r="E40" t="str">
        <f>VLOOKUP(G40,Sheet2!$A$1:$B$11,2,FALSE)</f>
        <v>001Dn0000033D9ZIAU</v>
      </c>
      <c r="F40" t="str">
        <f>VLOOKUP(H40,Sheet2!$A$1:$B$11,2,FALSE)</f>
        <v>001Dn0000033D9oIAE</v>
      </c>
      <c r="G40" t="s">
        <v>4</v>
      </c>
      <c r="H40" t="s">
        <v>8</v>
      </c>
      <c r="I40" t="str">
        <f t="shared" si="1"/>
        <v>[Source] WF Checking[Target] Fidelity</v>
      </c>
      <c r="J40" t="str">
        <f t="shared" si="22"/>
        <v/>
      </c>
      <c r="K40" t="str">
        <f t="shared" si="13"/>
        <v/>
      </c>
      <c r="L40" t="str">
        <f t="shared" si="14"/>
        <v/>
      </c>
      <c r="M40" t="str">
        <f t="shared" si="15"/>
        <v>[Source] WF Checking</v>
      </c>
      <c r="N40" t="str">
        <f t="shared" si="16"/>
        <v/>
      </c>
      <c r="O40" t="str">
        <f t="shared" si="17"/>
        <v/>
      </c>
      <c r="P40" t="str">
        <f t="shared" si="18"/>
        <v/>
      </c>
      <c r="Q40" t="str">
        <f t="shared" si="19"/>
        <v>[Target] Fidelity</v>
      </c>
      <c r="R40" t="str">
        <f t="shared" si="20"/>
        <v/>
      </c>
      <c r="S40" t="str">
        <f t="shared" si="21"/>
        <v/>
      </c>
      <c r="T40" s="2"/>
      <c r="U40" s="2"/>
      <c r="V40" s="2"/>
      <c r="W40" s="2">
        <v>-500</v>
      </c>
      <c r="X40" s="2"/>
      <c r="Y40" s="2"/>
      <c r="Z40" s="2"/>
      <c r="AA40" s="2">
        <v>500</v>
      </c>
      <c r="AB40" s="2"/>
      <c r="AC40" s="2"/>
      <c r="AD40" s="3">
        <v>500</v>
      </c>
      <c r="AE40" s="2" t="s">
        <v>13</v>
      </c>
    </row>
    <row r="41" spans="1:31" x14ac:dyDescent="0.3">
      <c r="A41" s="1">
        <v>44686</v>
      </c>
      <c r="B41" s="1" t="s">
        <v>27</v>
      </c>
      <c r="C41" t="s">
        <v>15</v>
      </c>
      <c r="D41" t="s">
        <v>24</v>
      </c>
      <c r="E41" t="str">
        <f>VLOOKUP(G41,Sheet2!$A$1:$B$11,2,FALSE)</f>
        <v>001Dn0000033D9jIAE</v>
      </c>
      <c r="F41" t="str">
        <f>VLOOKUP(H41,Sheet2!$A$1:$B$11,2,FALSE)</f>
        <v>001Dn0000033D9oIAE</v>
      </c>
      <c r="G41" t="s">
        <v>6</v>
      </c>
      <c r="H41" t="s">
        <v>8</v>
      </c>
      <c r="I41" t="str">
        <f t="shared" si="1"/>
        <v>[Source] FNBO Checking[Target] Fidelity</v>
      </c>
      <c r="J41" t="str">
        <f t="shared" si="22"/>
        <v/>
      </c>
      <c r="K41" t="str">
        <f t="shared" si="13"/>
        <v/>
      </c>
      <c r="L41" t="str">
        <f t="shared" si="14"/>
        <v/>
      </c>
      <c r="M41" t="str">
        <f t="shared" si="15"/>
        <v/>
      </c>
      <c r="N41" t="str">
        <f t="shared" si="16"/>
        <v/>
      </c>
      <c r="O41" t="str">
        <f t="shared" si="17"/>
        <v>[Source] FNBO Checking</v>
      </c>
      <c r="P41" t="str">
        <f t="shared" si="18"/>
        <v/>
      </c>
      <c r="Q41" t="str">
        <f t="shared" si="19"/>
        <v>[Target] Fidelity</v>
      </c>
      <c r="R41" t="str">
        <f t="shared" si="20"/>
        <v/>
      </c>
      <c r="S41" t="str">
        <f t="shared" si="21"/>
        <v/>
      </c>
      <c r="T41" s="2"/>
      <c r="U41" s="2"/>
      <c r="V41" s="2"/>
      <c r="W41" s="2"/>
      <c r="X41" s="2"/>
      <c r="Y41" s="2">
        <v>-500</v>
      </c>
      <c r="Z41" s="2"/>
      <c r="AA41" s="2">
        <v>500</v>
      </c>
      <c r="AB41" s="2"/>
      <c r="AC41" s="2"/>
      <c r="AD41" s="3">
        <v>500</v>
      </c>
      <c r="AE41" s="2" t="s">
        <v>13</v>
      </c>
    </row>
    <row r="42" spans="1:31" x14ac:dyDescent="0.3">
      <c r="A42" s="1">
        <v>44688</v>
      </c>
      <c r="B42" s="1" t="s">
        <v>27</v>
      </c>
      <c r="C42" t="s">
        <v>22</v>
      </c>
      <c r="D42" t="s">
        <v>24</v>
      </c>
      <c r="E42" t="str">
        <f>VLOOKUP(G42,Sheet2!$A$1:$B$11,2,FALSE)</f>
        <v>001Dn0000033D9fIAE</v>
      </c>
      <c r="F42" t="str">
        <f>VLOOKUP(H42,Sheet2!$A$1:$B$11,2,FALSE)</f>
        <v>001Dn0000033D9ZIAU</v>
      </c>
      <c r="G42" t="s">
        <v>10</v>
      </c>
      <c r="H42" t="s">
        <v>4</v>
      </c>
      <c r="I42" t="str">
        <f t="shared" si="1"/>
        <v>[Target] WF Checking[Source] Venmo</v>
      </c>
      <c r="J42" t="str">
        <f>IF(ISNUMBER(T42),IF(T42&lt;0,_xlfn.CONCAT("[Source] ",T$1),_xlfn.CONCAT("[Target] ",T$1)),"")</f>
        <v/>
      </c>
      <c r="K42" t="str">
        <f t="shared" si="13"/>
        <v/>
      </c>
      <c r="L42" t="str">
        <f t="shared" si="14"/>
        <v/>
      </c>
      <c r="M42" t="str">
        <f t="shared" si="15"/>
        <v>[Target] WF Checking</v>
      </c>
      <c r="N42" t="str">
        <f t="shared" si="16"/>
        <v/>
      </c>
      <c r="O42" t="str">
        <f t="shared" si="17"/>
        <v/>
      </c>
      <c r="P42" t="str">
        <f t="shared" si="18"/>
        <v/>
      </c>
      <c r="Q42" t="str">
        <f t="shared" si="19"/>
        <v/>
      </c>
      <c r="R42" t="str">
        <f t="shared" si="20"/>
        <v/>
      </c>
      <c r="S42" t="str">
        <f t="shared" si="21"/>
        <v>[Source] Venmo</v>
      </c>
      <c r="T42" s="2"/>
      <c r="U42" s="2"/>
      <c r="V42" s="2"/>
      <c r="W42" s="2">
        <v>350</v>
      </c>
      <c r="X42" s="2"/>
      <c r="Y42" s="2"/>
      <c r="Z42" s="2"/>
      <c r="AA42" s="2"/>
      <c r="AB42" s="2"/>
      <c r="AC42" s="2">
        <v>-350</v>
      </c>
      <c r="AD42" s="3">
        <v>350</v>
      </c>
      <c r="AE42" s="2" t="s">
        <v>13</v>
      </c>
    </row>
    <row r="43" spans="1:31" x14ac:dyDescent="0.3">
      <c r="A43" s="1">
        <v>44690</v>
      </c>
      <c r="B43" s="1" t="s">
        <v>27</v>
      </c>
      <c r="C43" t="s">
        <v>19</v>
      </c>
      <c r="D43" t="s">
        <v>24</v>
      </c>
      <c r="E43" t="str">
        <f>VLOOKUP(G43,Sheet2!$A$1:$B$11,2,FALSE)</f>
        <v>001Dn0000033D9ZIAU</v>
      </c>
      <c r="F43" t="str">
        <f>VLOOKUP(H43,Sheet2!$A$1:$B$11,2,FALSE)</f>
        <v>001Dn0000033D9iIAE</v>
      </c>
      <c r="G43" t="s">
        <v>4</v>
      </c>
      <c r="H43" t="s">
        <v>9</v>
      </c>
      <c r="I43" t="str">
        <f t="shared" si="1"/>
        <v>[Source] WF Checking[Target] Cash</v>
      </c>
      <c r="J43" t="str">
        <f t="shared" ref="J43:J53" si="23">IF(ISNUMBER(T43),IF(T43&lt;0,_xlfn.CONCAT("[Source] ",T$1),_xlfn.CONCAT("[Target] ",T$1)),"")</f>
        <v/>
      </c>
      <c r="K43" t="str">
        <f t="shared" si="13"/>
        <v/>
      </c>
      <c r="L43" t="str">
        <f t="shared" si="14"/>
        <v/>
      </c>
      <c r="M43" t="str">
        <f t="shared" si="15"/>
        <v>[Source] WF Checking</v>
      </c>
      <c r="N43" t="str">
        <f t="shared" si="16"/>
        <v/>
      </c>
      <c r="O43" t="str">
        <f t="shared" si="17"/>
        <v/>
      </c>
      <c r="P43" t="str">
        <f t="shared" si="18"/>
        <v/>
      </c>
      <c r="Q43" t="str">
        <f t="shared" si="19"/>
        <v/>
      </c>
      <c r="R43" t="str">
        <f t="shared" si="20"/>
        <v>[Target] Cash</v>
      </c>
      <c r="S43" t="str">
        <f t="shared" si="21"/>
        <v/>
      </c>
      <c r="T43" s="2"/>
      <c r="U43" s="2"/>
      <c r="V43" s="2"/>
      <c r="W43" s="2">
        <v>-80</v>
      </c>
      <c r="X43" s="2"/>
      <c r="Y43" s="2"/>
      <c r="Z43" s="2"/>
      <c r="AA43" s="2"/>
      <c r="AB43" s="2">
        <v>80</v>
      </c>
      <c r="AC43" s="2"/>
      <c r="AD43" s="3">
        <v>80</v>
      </c>
      <c r="AE43" s="2" t="s">
        <v>13</v>
      </c>
    </row>
    <row r="44" spans="1:31" x14ac:dyDescent="0.3">
      <c r="A44" s="1">
        <v>44692</v>
      </c>
      <c r="B44" s="1" t="s">
        <v>27</v>
      </c>
      <c r="C44" t="s">
        <v>15</v>
      </c>
      <c r="D44" t="s">
        <v>17</v>
      </c>
      <c r="E44" t="str">
        <f>VLOOKUP(G44,Sheet2!$A$1:$B$11,2,FALSE)</f>
        <v>001Dn0000033D9dIAE</v>
      </c>
      <c r="F44" t="str">
        <f>VLOOKUP(H44,Sheet2!$A$1:$B$11,2,FALSE)</f>
        <v>001Dn0000033D9jIAE</v>
      </c>
      <c r="G44" t="s">
        <v>2</v>
      </c>
      <c r="H44" t="s">
        <v>6</v>
      </c>
      <c r="I44" t="str">
        <f t="shared" si="1"/>
        <v>[Source] FNBO Visa[Source] FNBO Checking</v>
      </c>
      <c r="J44" t="str">
        <f t="shared" si="23"/>
        <v/>
      </c>
      <c r="K44" t="str">
        <f t="shared" si="13"/>
        <v>[Source] FNBO Visa</v>
      </c>
      <c r="L44" t="str">
        <f t="shared" si="14"/>
        <v/>
      </c>
      <c r="M44" t="str">
        <f t="shared" si="15"/>
        <v/>
      </c>
      <c r="N44" t="str">
        <f t="shared" si="16"/>
        <v/>
      </c>
      <c r="O44" t="str">
        <f t="shared" si="17"/>
        <v>[Source] FNBO Checking</v>
      </c>
      <c r="P44" t="str">
        <f t="shared" si="18"/>
        <v/>
      </c>
      <c r="Q44" t="str">
        <f t="shared" si="19"/>
        <v/>
      </c>
      <c r="R44" t="str">
        <f t="shared" si="20"/>
        <v/>
      </c>
      <c r="S44" t="str">
        <f t="shared" si="21"/>
        <v/>
      </c>
      <c r="T44" s="2"/>
      <c r="U44" s="2">
        <v>-750</v>
      </c>
      <c r="V44" s="2"/>
      <c r="W44" s="2"/>
      <c r="X44" s="2"/>
      <c r="Y44" s="2">
        <v>-750</v>
      </c>
      <c r="Z44" s="2"/>
      <c r="AA44" s="2"/>
      <c r="AB44" s="2"/>
      <c r="AC44" s="2"/>
      <c r="AD44" s="3">
        <v>750</v>
      </c>
      <c r="AE44" s="2" t="s">
        <v>13</v>
      </c>
    </row>
    <row r="45" spans="1:31" x14ac:dyDescent="0.3">
      <c r="A45" s="1">
        <v>44702</v>
      </c>
      <c r="B45" s="1" t="s">
        <v>27</v>
      </c>
      <c r="C45" t="s">
        <v>19</v>
      </c>
      <c r="D45" t="s">
        <v>24</v>
      </c>
      <c r="E45" t="str">
        <f>VLOOKUP(G45,Sheet2!$A$1:$B$11,2,FALSE)</f>
        <v>001Dn0000033D9ZIAU</v>
      </c>
      <c r="F45" t="str">
        <f>VLOOKUP(H45,Sheet2!$A$1:$B$11,2,FALSE)</f>
        <v>001Dn0000033D9iIAE</v>
      </c>
      <c r="G45" t="s">
        <v>4</v>
      </c>
      <c r="H45" t="s">
        <v>9</v>
      </c>
      <c r="I45" t="str">
        <f t="shared" si="1"/>
        <v>[Source] WF Checking[Target] Cash</v>
      </c>
      <c r="J45" t="str">
        <f t="shared" si="23"/>
        <v/>
      </c>
      <c r="K45" t="str">
        <f t="shared" si="13"/>
        <v/>
      </c>
      <c r="L45" t="str">
        <f t="shared" si="14"/>
        <v/>
      </c>
      <c r="M45" t="str">
        <f t="shared" si="15"/>
        <v>[Source] WF Checking</v>
      </c>
      <c r="N45" t="str">
        <f t="shared" si="16"/>
        <v/>
      </c>
      <c r="O45" t="str">
        <f t="shared" si="17"/>
        <v/>
      </c>
      <c r="P45" t="str">
        <f t="shared" si="18"/>
        <v/>
      </c>
      <c r="Q45" t="str">
        <f t="shared" si="19"/>
        <v/>
      </c>
      <c r="R45" t="str">
        <f t="shared" si="20"/>
        <v>[Target] Cash</v>
      </c>
      <c r="S45" t="str">
        <f t="shared" si="21"/>
        <v/>
      </c>
      <c r="T45" s="2"/>
      <c r="U45" s="2"/>
      <c r="V45" s="2"/>
      <c r="W45" s="2">
        <v>-80</v>
      </c>
      <c r="X45" s="2"/>
      <c r="Y45" s="2"/>
      <c r="Z45" s="2"/>
      <c r="AA45" s="2"/>
      <c r="AB45" s="2">
        <v>80</v>
      </c>
      <c r="AC45" s="2"/>
      <c r="AD45" s="3">
        <v>80</v>
      </c>
      <c r="AE45" s="2" t="s">
        <v>13</v>
      </c>
    </row>
    <row r="46" spans="1:31" x14ac:dyDescent="0.3">
      <c r="A46" s="1">
        <v>44703</v>
      </c>
      <c r="B46" s="1" t="s">
        <v>27</v>
      </c>
      <c r="C46" t="s">
        <v>15</v>
      </c>
      <c r="D46" t="s">
        <v>18</v>
      </c>
      <c r="E46" t="str">
        <f>VLOOKUP(G46,Sheet2!$A$1:$B$11,2,FALSE)</f>
        <v>001Dn0000033D9YIAU</v>
      </c>
      <c r="F46" t="str">
        <f>VLOOKUP(H46,Sheet2!$A$1:$B$11,2,FALSE)</f>
        <v>001Dn0000033D9ZIAU</v>
      </c>
      <c r="G46" t="s">
        <v>1</v>
      </c>
      <c r="H46" t="s">
        <v>4</v>
      </c>
      <c r="I46" t="str">
        <f t="shared" si="1"/>
        <v>[Source] WF Visa[Source] WF Checking</v>
      </c>
      <c r="J46" t="str">
        <f t="shared" si="23"/>
        <v>[Source] WF Visa</v>
      </c>
      <c r="K46" t="str">
        <f t="shared" si="13"/>
        <v/>
      </c>
      <c r="L46" t="str">
        <f t="shared" si="14"/>
        <v/>
      </c>
      <c r="M46" t="str">
        <f t="shared" si="15"/>
        <v>[Source] WF Checking</v>
      </c>
      <c r="N46" t="str">
        <f t="shared" si="16"/>
        <v/>
      </c>
      <c r="O46" t="str">
        <f t="shared" si="17"/>
        <v/>
      </c>
      <c r="P46" t="str">
        <f t="shared" si="18"/>
        <v/>
      </c>
      <c r="Q46" t="str">
        <f t="shared" si="19"/>
        <v/>
      </c>
      <c r="R46" t="str">
        <f t="shared" si="20"/>
        <v/>
      </c>
      <c r="S46" t="str">
        <f t="shared" si="21"/>
        <v/>
      </c>
      <c r="T46" s="2">
        <v>-500</v>
      </c>
      <c r="U46" s="2"/>
      <c r="V46" s="2"/>
      <c r="W46" s="2">
        <v>-500</v>
      </c>
      <c r="X46" s="2"/>
      <c r="Y46" s="2"/>
      <c r="Z46" s="2"/>
      <c r="AA46" s="2"/>
      <c r="AB46" s="2"/>
      <c r="AC46" s="2"/>
      <c r="AD46" s="3">
        <v>500</v>
      </c>
      <c r="AE46" s="2" t="s">
        <v>13</v>
      </c>
    </row>
    <row r="47" spans="1:31" x14ac:dyDescent="0.3">
      <c r="A47" s="1">
        <v>44713</v>
      </c>
      <c r="B47" s="1" t="s">
        <v>28</v>
      </c>
      <c r="C47" t="s">
        <v>15</v>
      </c>
      <c r="D47" t="s">
        <v>16</v>
      </c>
      <c r="E47" t="str">
        <f>VLOOKUP(G47,Sheet2!$A$1:$B$11,2,FALSE)</f>
        <v>001Dn0000033D9eIAE</v>
      </c>
      <c r="F47" t="str">
        <f>VLOOKUP(H47,Sheet2!$A$1:$B$11,2,FALSE)</f>
        <v>001Dn0000033D9ZIAU</v>
      </c>
      <c r="G47" t="s">
        <v>3</v>
      </c>
      <c r="H47" t="s">
        <v>4</v>
      </c>
      <c r="I47" t="str">
        <f t="shared" si="1"/>
        <v>[Source] BR Visa[Source] WF Checking</v>
      </c>
      <c r="J47" t="str">
        <f t="shared" si="23"/>
        <v/>
      </c>
      <c r="K47" t="str">
        <f t="shared" si="13"/>
        <v/>
      </c>
      <c r="L47" t="str">
        <f t="shared" si="14"/>
        <v>[Source] BR Visa</v>
      </c>
      <c r="M47" t="str">
        <f t="shared" si="15"/>
        <v>[Source] WF Checking</v>
      </c>
      <c r="N47" t="str">
        <f t="shared" si="16"/>
        <v/>
      </c>
      <c r="O47" t="str">
        <f t="shared" si="17"/>
        <v/>
      </c>
      <c r="P47" t="str">
        <f t="shared" si="18"/>
        <v/>
      </c>
      <c r="Q47" t="str">
        <f t="shared" si="19"/>
        <v/>
      </c>
      <c r="R47" t="str">
        <f t="shared" si="20"/>
        <v/>
      </c>
      <c r="S47" t="str">
        <f t="shared" si="21"/>
        <v/>
      </c>
      <c r="T47" s="2"/>
      <c r="U47" s="2"/>
      <c r="V47" s="2">
        <v>-627.47</v>
      </c>
      <c r="W47" s="2">
        <v>-627.47</v>
      </c>
      <c r="X47" s="2"/>
      <c r="Y47" s="2"/>
      <c r="Z47" s="2"/>
      <c r="AA47" s="2"/>
      <c r="AB47" s="2"/>
      <c r="AC47" s="2"/>
      <c r="AD47" s="3">
        <v>627.47</v>
      </c>
      <c r="AE47" s="2" t="s">
        <v>13</v>
      </c>
    </row>
    <row r="48" spans="1:31" x14ac:dyDescent="0.3">
      <c r="A48" s="1">
        <v>44722</v>
      </c>
      <c r="B48" s="1" t="s">
        <v>28</v>
      </c>
      <c r="C48" t="s">
        <v>15</v>
      </c>
      <c r="D48" t="s">
        <v>17</v>
      </c>
      <c r="E48" t="str">
        <f>VLOOKUP(G48,Sheet2!$A$1:$B$11,2,FALSE)</f>
        <v>001Dn0000033D9dIAE</v>
      </c>
      <c r="F48" t="str">
        <f>VLOOKUP(H48,Sheet2!$A$1:$B$11,2,FALSE)</f>
        <v>001Dn0000033D9jIAE</v>
      </c>
      <c r="G48" t="s">
        <v>2</v>
      </c>
      <c r="H48" t="s">
        <v>6</v>
      </c>
      <c r="I48" t="str">
        <f t="shared" si="1"/>
        <v>[Source] FNBO Visa[Source] FNBO Checking</v>
      </c>
      <c r="J48" t="str">
        <f t="shared" si="23"/>
        <v/>
      </c>
      <c r="K48" t="str">
        <f t="shared" si="13"/>
        <v>[Source] FNBO Visa</v>
      </c>
      <c r="L48" t="str">
        <f t="shared" si="14"/>
        <v/>
      </c>
      <c r="M48" t="str">
        <f t="shared" si="15"/>
        <v/>
      </c>
      <c r="N48" t="str">
        <f t="shared" si="16"/>
        <v/>
      </c>
      <c r="O48" t="str">
        <f t="shared" si="17"/>
        <v>[Source] FNBO Checking</v>
      </c>
      <c r="P48" t="str">
        <f t="shared" si="18"/>
        <v/>
      </c>
      <c r="Q48" t="str">
        <f t="shared" si="19"/>
        <v/>
      </c>
      <c r="R48" t="str">
        <f t="shared" si="20"/>
        <v/>
      </c>
      <c r="S48" t="str">
        <f t="shared" si="21"/>
        <v/>
      </c>
      <c r="T48" s="2"/>
      <c r="U48" s="2">
        <v>-850</v>
      </c>
      <c r="V48" s="2"/>
      <c r="W48" s="2"/>
      <c r="X48" s="2"/>
      <c r="Y48" s="2">
        <v>-850</v>
      </c>
      <c r="Z48" s="2"/>
      <c r="AA48" s="2"/>
      <c r="AB48" s="2"/>
      <c r="AC48" s="2"/>
      <c r="AD48" s="3">
        <v>850</v>
      </c>
      <c r="AE48" s="2" t="s">
        <v>13</v>
      </c>
    </row>
    <row r="49" spans="1:31" x14ac:dyDescent="0.3">
      <c r="A49" s="1">
        <v>44730</v>
      </c>
      <c r="B49" s="1" t="s">
        <v>28</v>
      </c>
      <c r="C49" t="s">
        <v>22</v>
      </c>
      <c r="D49" t="s">
        <v>24</v>
      </c>
      <c r="E49" t="str">
        <f>VLOOKUP(G49,Sheet2!$A$1:$B$11,2,FALSE)</f>
        <v>001Dn0000033D9fIAE</v>
      </c>
      <c r="F49" t="str">
        <f>VLOOKUP(H49,Sheet2!$A$1:$B$11,2,FALSE)</f>
        <v>001Dn0000033D9ZIAU</v>
      </c>
      <c r="G49" t="s">
        <v>10</v>
      </c>
      <c r="H49" t="s">
        <v>4</v>
      </c>
      <c r="I49" t="str">
        <f t="shared" si="1"/>
        <v>[Target] WF Checking[Source] Venmo</v>
      </c>
      <c r="J49" t="str">
        <f t="shared" si="23"/>
        <v/>
      </c>
      <c r="K49" t="str">
        <f t="shared" si="13"/>
        <v/>
      </c>
      <c r="L49" t="str">
        <f t="shared" si="14"/>
        <v/>
      </c>
      <c r="M49" t="str">
        <f t="shared" si="15"/>
        <v>[Target] WF Checking</v>
      </c>
      <c r="N49" t="str">
        <f t="shared" si="16"/>
        <v/>
      </c>
      <c r="O49" t="str">
        <f t="shared" si="17"/>
        <v/>
      </c>
      <c r="P49" t="str">
        <f t="shared" si="18"/>
        <v/>
      </c>
      <c r="Q49" t="str">
        <f t="shared" si="19"/>
        <v/>
      </c>
      <c r="R49" t="str">
        <f t="shared" si="20"/>
        <v/>
      </c>
      <c r="S49" t="str">
        <f t="shared" si="21"/>
        <v>[Source] Venmo</v>
      </c>
      <c r="T49" s="2"/>
      <c r="U49" s="2"/>
      <c r="V49" s="2"/>
      <c r="W49" s="2">
        <v>100</v>
      </c>
      <c r="X49" s="2"/>
      <c r="Y49" s="2"/>
      <c r="Z49" s="2"/>
      <c r="AA49" s="2"/>
      <c r="AB49" s="2"/>
      <c r="AC49" s="2">
        <v>-100</v>
      </c>
      <c r="AD49" s="3">
        <v>100</v>
      </c>
      <c r="AE49" s="2" t="s">
        <v>13</v>
      </c>
    </row>
    <row r="50" spans="1:31" x14ac:dyDescent="0.3">
      <c r="A50" s="1">
        <v>44733</v>
      </c>
      <c r="B50" s="1" t="s">
        <v>28</v>
      </c>
      <c r="C50" t="s">
        <v>19</v>
      </c>
      <c r="D50" t="s">
        <v>24</v>
      </c>
      <c r="E50" t="str">
        <f>VLOOKUP(G50,Sheet2!$A$1:$B$11,2,FALSE)</f>
        <v>001Dn0000033D9ZIAU</v>
      </c>
      <c r="F50" t="str">
        <f>VLOOKUP(H50,Sheet2!$A$1:$B$11,2,FALSE)</f>
        <v>001Dn0000033D9iIAE</v>
      </c>
      <c r="G50" t="s">
        <v>4</v>
      </c>
      <c r="H50" t="s">
        <v>9</v>
      </c>
      <c r="I50" t="str">
        <f t="shared" si="1"/>
        <v>[Source] WF Checking[Target] Cash</v>
      </c>
      <c r="J50" t="str">
        <f t="shared" si="23"/>
        <v/>
      </c>
      <c r="K50" t="str">
        <f t="shared" si="13"/>
        <v/>
      </c>
      <c r="L50" t="str">
        <f t="shared" si="14"/>
        <v/>
      </c>
      <c r="M50" t="str">
        <f t="shared" si="15"/>
        <v>[Source] WF Checking</v>
      </c>
      <c r="N50" t="str">
        <f t="shared" si="16"/>
        <v/>
      </c>
      <c r="O50" t="str">
        <f t="shared" si="17"/>
        <v/>
      </c>
      <c r="P50" t="str">
        <f t="shared" si="18"/>
        <v/>
      </c>
      <c r="Q50" t="str">
        <f t="shared" si="19"/>
        <v/>
      </c>
      <c r="R50" t="str">
        <f t="shared" si="20"/>
        <v>[Target] Cash</v>
      </c>
      <c r="S50" t="str">
        <f t="shared" si="21"/>
        <v/>
      </c>
      <c r="T50" s="2"/>
      <c r="U50" s="2"/>
      <c r="V50" s="2"/>
      <c r="W50" s="2">
        <v>-320</v>
      </c>
      <c r="X50" s="2"/>
      <c r="Y50" s="2"/>
      <c r="Z50" s="2"/>
      <c r="AA50" s="2"/>
      <c r="AB50" s="2">
        <v>320</v>
      </c>
      <c r="AC50" s="2"/>
      <c r="AD50" s="3">
        <v>320</v>
      </c>
      <c r="AE50" s="2" t="s">
        <v>13</v>
      </c>
    </row>
    <row r="51" spans="1:31" x14ac:dyDescent="0.3">
      <c r="A51" s="1">
        <v>44734</v>
      </c>
      <c r="B51" s="1" t="s">
        <v>28</v>
      </c>
      <c r="C51" t="s">
        <v>15</v>
      </c>
      <c r="D51" t="s">
        <v>18</v>
      </c>
      <c r="E51" t="str">
        <f>VLOOKUP(G51,Sheet2!$A$1:$B$11,2,FALSE)</f>
        <v>001Dn0000033D9YIAU</v>
      </c>
      <c r="F51" t="str">
        <f>VLOOKUP(H51,Sheet2!$A$1:$B$11,2,FALSE)</f>
        <v>001Dn0000033D9ZIAU</v>
      </c>
      <c r="G51" t="s">
        <v>1</v>
      </c>
      <c r="H51" t="s">
        <v>4</v>
      </c>
      <c r="I51" t="str">
        <f t="shared" si="1"/>
        <v>[Source] WF Visa[Source] WF Checking</v>
      </c>
      <c r="J51" t="str">
        <f t="shared" si="23"/>
        <v>[Source] WF Visa</v>
      </c>
      <c r="K51" t="str">
        <f t="shared" si="13"/>
        <v/>
      </c>
      <c r="L51" t="str">
        <f t="shared" si="14"/>
        <v/>
      </c>
      <c r="M51" t="str">
        <f t="shared" si="15"/>
        <v>[Source] WF Checking</v>
      </c>
      <c r="N51" t="str">
        <f t="shared" si="16"/>
        <v/>
      </c>
      <c r="O51" t="str">
        <f t="shared" si="17"/>
        <v/>
      </c>
      <c r="P51" t="str">
        <f t="shared" si="18"/>
        <v/>
      </c>
      <c r="Q51" t="str">
        <f t="shared" si="19"/>
        <v/>
      </c>
      <c r="R51" t="str">
        <f t="shared" si="20"/>
        <v/>
      </c>
      <c r="S51" t="str">
        <f t="shared" si="21"/>
        <v/>
      </c>
      <c r="T51" s="2">
        <v>-500</v>
      </c>
      <c r="U51" s="2"/>
      <c r="V51" s="2"/>
      <c r="W51" s="2">
        <v>-500</v>
      </c>
      <c r="X51" s="2"/>
      <c r="Y51" s="2"/>
      <c r="Z51" s="2"/>
      <c r="AA51" s="2"/>
      <c r="AB51" s="2"/>
      <c r="AC51" s="2"/>
      <c r="AD51" s="3">
        <v>500</v>
      </c>
      <c r="AE51" s="2" t="s">
        <v>13</v>
      </c>
    </row>
    <row r="52" spans="1:31" x14ac:dyDescent="0.3">
      <c r="A52" s="1">
        <v>44744</v>
      </c>
      <c r="B52" s="1" t="s">
        <v>29</v>
      </c>
      <c r="C52" t="s">
        <v>22</v>
      </c>
      <c r="D52" t="s">
        <v>24</v>
      </c>
      <c r="E52" t="str">
        <f>VLOOKUP(G52,Sheet2!$A$1:$B$11,2,FALSE)</f>
        <v>001Dn0000033D9fIAE</v>
      </c>
      <c r="F52" t="str">
        <f>VLOOKUP(H52,Sheet2!$A$1:$B$11,2,FALSE)</f>
        <v>001Dn0000033D9ZIAU</v>
      </c>
      <c r="G52" t="s">
        <v>10</v>
      </c>
      <c r="H52" t="s">
        <v>4</v>
      </c>
      <c r="I52" t="str">
        <f t="shared" si="1"/>
        <v>[Target] WF Checking[Source] Venmo</v>
      </c>
      <c r="J52" t="str">
        <f t="shared" si="23"/>
        <v/>
      </c>
      <c r="K52" t="str">
        <f t="shared" si="13"/>
        <v/>
      </c>
      <c r="L52" t="str">
        <f t="shared" si="14"/>
        <v/>
      </c>
      <c r="M52" t="str">
        <f t="shared" si="15"/>
        <v>[Target] WF Checking</v>
      </c>
      <c r="N52" t="str">
        <f t="shared" si="16"/>
        <v/>
      </c>
      <c r="O52" t="str">
        <f t="shared" si="17"/>
        <v/>
      </c>
      <c r="P52" t="str">
        <f t="shared" si="18"/>
        <v/>
      </c>
      <c r="Q52" t="str">
        <f t="shared" si="19"/>
        <v/>
      </c>
      <c r="R52" t="str">
        <f t="shared" si="20"/>
        <v/>
      </c>
      <c r="S52" t="str">
        <f t="shared" si="21"/>
        <v>[Source] Venmo</v>
      </c>
      <c r="T52" s="2"/>
      <c r="U52" s="2"/>
      <c r="V52" s="2"/>
      <c r="W52" s="2">
        <v>150</v>
      </c>
      <c r="X52" s="2"/>
      <c r="Y52" s="2"/>
      <c r="Z52" s="2"/>
      <c r="AA52" s="2"/>
      <c r="AB52" s="2"/>
      <c r="AC52" s="2">
        <v>-150</v>
      </c>
      <c r="AD52" s="3">
        <v>150</v>
      </c>
      <c r="AE52" s="2" t="s">
        <v>13</v>
      </c>
    </row>
    <row r="53" spans="1:31" x14ac:dyDescent="0.3">
      <c r="A53" s="1">
        <v>44748</v>
      </c>
      <c r="B53" s="1" t="s">
        <v>29</v>
      </c>
      <c r="C53" t="s">
        <v>15</v>
      </c>
      <c r="D53" t="s">
        <v>16</v>
      </c>
      <c r="E53" t="str">
        <f>VLOOKUP(G53,Sheet2!$A$1:$B$11,2,FALSE)</f>
        <v>001Dn0000033D9eIAE</v>
      </c>
      <c r="F53" t="str">
        <f>VLOOKUP(H53,Sheet2!$A$1:$B$11,2,FALSE)</f>
        <v>001Dn0000033D9ZIAU</v>
      </c>
      <c r="G53" t="s">
        <v>3</v>
      </c>
      <c r="H53" t="s">
        <v>4</v>
      </c>
      <c r="I53" t="str">
        <f t="shared" si="1"/>
        <v>[Source] BR Visa[Source] WF Checking</v>
      </c>
      <c r="J53" t="str">
        <f t="shared" si="23"/>
        <v/>
      </c>
      <c r="K53" t="str">
        <f t="shared" si="13"/>
        <v/>
      </c>
      <c r="L53" t="str">
        <f t="shared" si="14"/>
        <v>[Source] BR Visa</v>
      </c>
      <c r="M53" t="str">
        <f t="shared" si="15"/>
        <v>[Source] WF Checking</v>
      </c>
      <c r="N53" t="str">
        <f t="shared" si="16"/>
        <v/>
      </c>
      <c r="O53" t="str">
        <f t="shared" si="17"/>
        <v/>
      </c>
      <c r="P53" t="str">
        <f t="shared" si="18"/>
        <v/>
      </c>
      <c r="Q53" t="str">
        <f t="shared" si="19"/>
        <v/>
      </c>
      <c r="R53" t="str">
        <f t="shared" si="20"/>
        <v/>
      </c>
      <c r="S53" t="str">
        <f t="shared" si="21"/>
        <v/>
      </c>
      <c r="T53" s="2"/>
      <c r="U53" s="2"/>
      <c r="V53" s="2">
        <v>-450</v>
      </c>
      <c r="W53" s="2">
        <v>-450</v>
      </c>
      <c r="X53" s="2"/>
      <c r="Y53" s="2"/>
      <c r="Z53" s="2"/>
      <c r="AA53" s="2"/>
      <c r="AB53" s="2"/>
      <c r="AC53" s="2"/>
      <c r="AD53" s="3">
        <v>450</v>
      </c>
      <c r="AE53" s="2" t="s">
        <v>13</v>
      </c>
    </row>
    <row r="54" spans="1:31" x14ac:dyDescent="0.3">
      <c r="A54" s="1">
        <v>44750</v>
      </c>
      <c r="B54" s="1" t="s">
        <v>29</v>
      </c>
      <c r="C54" t="s">
        <v>15</v>
      </c>
      <c r="D54" t="s">
        <v>17</v>
      </c>
      <c r="E54" t="str">
        <f>VLOOKUP(G54,Sheet2!$A$1:$B$11,2,FALSE)</f>
        <v>001Dn0000033D9dIAE</v>
      </c>
      <c r="F54" t="str">
        <f>VLOOKUP(H54,Sheet2!$A$1:$B$11,2,FALSE)</f>
        <v>001Dn0000033D9jIAE</v>
      </c>
      <c r="G54" t="s">
        <v>2</v>
      </c>
      <c r="H54" t="s">
        <v>6</v>
      </c>
      <c r="I54" t="str">
        <f t="shared" si="1"/>
        <v>[Source] FNBO Visa[Source] FNBO Checking</v>
      </c>
      <c r="J54" t="str">
        <f>IF(ISNUMBER(T54),IF(T54&lt;0,_xlfn.CONCAT("[Source] ",T$1),_xlfn.CONCAT("[Target] ",T$1)),"")</f>
        <v/>
      </c>
      <c r="K54" t="str">
        <f t="shared" si="13"/>
        <v>[Source] FNBO Visa</v>
      </c>
      <c r="L54" t="str">
        <f t="shared" si="14"/>
        <v/>
      </c>
      <c r="M54" t="str">
        <f t="shared" si="15"/>
        <v/>
      </c>
      <c r="N54" t="str">
        <f t="shared" si="16"/>
        <v/>
      </c>
      <c r="O54" t="str">
        <f t="shared" si="17"/>
        <v>[Source] FNBO Checking</v>
      </c>
      <c r="P54" t="str">
        <f t="shared" si="18"/>
        <v/>
      </c>
      <c r="Q54" t="str">
        <f t="shared" si="19"/>
        <v/>
      </c>
      <c r="R54" t="str">
        <f t="shared" si="20"/>
        <v/>
      </c>
      <c r="S54" t="str">
        <f t="shared" si="21"/>
        <v/>
      </c>
      <c r="T54" s="2"/>
      <c r="U54" s="2">
        <v>-300</v>
      </c>
      <c r="V54" s="2"/>
      <c r="W54" s="2"/>
      <c r="X54" s="2"/>
      <c r="Y54" s="2">
        <v>-300</v>
      </c>
      <c r="Z54" s="2"/>
      <c r="AA54" s="2"/>
      <c r="AB54" s="2"/>
      <c r="AC54" s="2"/>
      <c r="AD54" s="3">
        <v>300</v>
      </c>
      <c r="AE54" s="2" t="s">
        <v>13</v>
      </c>
    </row>
    <row r="55" spans="1:31" x14ac:dyDescent="0.3">
      <c r="A55" s="1">
        <v>44760</v>
      </c>
      <c r="B55" s="1" t="s">
        <v>29</v>
      </c>
      <c r="C55" t="s">
        <v>19</v>
      </c>
      <c r="D55" t="s">
        <v>24</v>
      </c>
      <c r="E55" t="str">
        <f>VLOOKUP(G55,Sheet2!$A$1:$B$11,2,FALSE)</f>
        <v>001Dn0000033D9ZIAU</v>
      </c>
      <c r="F55" t="str">
        <f>VLOOKUP(H55,Sheet2!$A$1:$B$11,2,FALSE)</f>
        <v>001Dn0000033D9iIAE</v>
      </c>
      <c r="G55" t="s">
        <v>4</v>
      </c>
      <c r="H55" t="s">
        <v>9</v>
      </c>
      <c r="I55" t="str">
        <f t="shared" si="1"/>
        <v>[Source] WF Checking[Target] Cash</v>
      </c>
      <c r="J55" t="str">
        <f t="shared" ref="J55:J66" si="24">IF(ISNUMBER(T55),IF(T55&lt;0,_xlfn.CONCAT("[Source] ",T$1),_xlfn.CONCAT("[Target] ",T$1)),"")</f>
        <v/>
      </c>
      <c r="K55" t="str">
        <f t="shared" si="13"/>
        <v/>
      </c>
      <c r="L55" t="str">
        <f t="shared" si="14"/>
        <v/>
      </c>
      <c r="M55" t="str">
        <f t="shared" si="15"/>
        <v>[Source] WF Checking</v>
      </c>
      <c r="N55" t="str">
        <f t="shared" si="16"/>
        <v/>
      </c>
      <c r="O55" t="str">
        <f t="shared" si="17"/>
        <v/>
      </c>
      <c r="P55" t="str">
        <f t="shared" si="18"/>
        <v/>
      </c>
      <c r="Q55" t="str">
        <f t="shared" si="19"/>
        <v/>
      </c>
      <c r="R55" t="str">
        <f t="shared" si="20"/>
        <v>[Target] Cash</v>
      </c>
      <c r="S55" t="str">
        <f t="shared" si="21"/>
        <v/>
      </c>
      <c r="T55" s="2"/>
      <c r="U55" s="2"/>
      <c r="V55" s="2"/>
      <c r="W55" s="2">
        <v>-80</v>
      </c>
      <c r="X55" s="2"/>
      <c r="Y55" s="2"/>
      <c r="Z55" s="2"/>
      <c r="AA55" s="2"/>
      <c r="AB55" s="2">
        <v>80</v>
      </c>
      <c r="AC55" s="2"/>
      <c r="AD55" s="3">
        <v>80</v>
      </c>
      <c r="AE55" s="2" t="s">
        <v>13</v>
      </c>
    </row>
    <row r="56" spans="1:31" x14ac:dyDescent="0.3">
      <c r="A56" s="1">
        <v>44764</v>
      </c>
      <c r="B56" s="1" t="s">
        <v>29</v>
      </c>
      <c r="C56" t="s">
        <v>15</v>
      </c>
      <c r="D56" t="s">
        <v>18</v>
      </c>
      <c r="E56" t="str">
        <f>VLOOKUP(G56,Sheet2!$A$1:$B$11,2,FALSE)</f>
        <v>001Dn0000033D9YIAU</v>
      </c>
      <c r="F56" t="str">
        <f>VLOOKUP(H56,Sheet2!$A$1:$B$11,2,FALSE)</f>
        <v>001Dn0000033D9ZIAU</v>
      </c>
      <c r="G56" t="s">
        <v>1</v>
      </c>
      <c r="H56" t="s">
        <v>4</v>
      </c>
      <c r="I56" t="str">
        <f t="shared" si="1"/>
        <v>[Source] WF Visa[Source] WF Checking</v>
      </c>
      <c r="J56" t="str">
        <f t="shared" si="24"/>
        <v>[Source] WF Visa</v>
      </c>
      <c r="K56" t="str">
        <f t="shared" si="13"/>
        <v/>
      </c>
      <c r="L56" t="str">
        <f t="shared" si="14"/>
        <v/>
      </c>
      <c r="M56" t="str">
        <f t="shared" si="15"/>
        <v>[Source] WF Checking</v>
      </c>
      <c r="N56" t="str">
        <f t="shared" si="16"/>
        <v/>
      </c>
      <c r="O56" t="str">
        <f t="shared" si="17"/>
        <v/>
      </c>
      <c r="P56" t="str">
        <f t="shared" si="18"/>
        <v/>
      </c>
      <c r="Q56" t="str">
        <f t="shared" si="19"/>
        <v/>
      </c>
      <c r="R56" t="str">
        <f t="shared" si="20"/>
        <v/>
      </c>
      <c r="S56" t="str">
        <f t="shared" si="21"/>
        <v/>
      </c>
      <c r="T56" s="2">
        <v>-600</v>
      </c>
      <c r="U56" s="2"/>
      <c r="V56" s="2"/>
      <c r="W56" s="2">
        <v>-600</v>
      </c>
      <c r="X56" s="2"/>
      <c r="Y56" s="2"/>
      <c r="Z56" s="2"/>
      <c r="AA56" s="2"/>
      <c r="AB56" s="2"/>
      <c r="AC56" s="2"/>
      <c r="AD56" s="3">
        <v>600</v>
      </c>
      <c r="AE56" s="2" t="s">
        <v>13</v>
      </c>
    </row>
    <row r="57" spans="1:31" x14ac:dyDescent="0.3">
      <c r="A57" s="1">
        <v>44766</v>
      </c>
      <c r="B57" s="1" t="s">
        <v>29</v>
      </c>
      <c r="C57" t="s">
        <v>19</v>
      </c>
      <c r="D57" t="s">
        <v>24</v>
      </c>
      <c r="E57" t="str">
        <f>VLOOKUP(G57,Sheet2!$A$1:$B$11,2,FALSE)</f>
        <v>001Dn0000033D9ZIAU</v>
      </c>
      <c r="F57" t="str">
        <f>VLOOKUP(H57,Sheet2!$A$1:$B$11,2,FALSE)</f>
        <v>001Dn0000033D9iIAE</v>
      </c>
      <c r="G57" t="s">
        <v>4</v>
      </c>
      <c r="H57" t="s">
        <v>9</v>
      </c>
      <c r="I57" t="str">
        <f t="shared" si="1"/>
        <v>[Source] WF Checking[Target] Cash</v>
      </c>
      <c r="J57" t="str">
        <f t="shared" si="24"/>
        <v/>
      </c>
      <c r="K57" t="str">
        <f t="shared" si="13"/>
        <v/>
      </c>
      <c r="L57" t="str">
        <f t="shared" si="14"/>
        <v/>
      </c>
      <c r="M57" t="str">
        <f t="shared" si="15"/>
        <v>[Source] WF Checking</v>
      </c>
      <c r="N57" t="str">
        <f t="shared" si="16"/>
        <v/>
      </c>
      <c r="O57" t="str">
        <f t="shared" si="17"/>
        <v/>
      </c>
      <c r="P57" t="str">
        <f t="shared" si="18"/>
        <v/>
      </c>
      <c r="Q57" t="str">
        <f t="shared" si="19"/>
        <v/>
      </c>
      <c r="R57" t="str">
        <f t="shared" si="20"/>
        <v>[Target] Cash</v>
      </c>
      <c r="S57" t="str">
        <f t="shared" si="21"/>
        <v/>
      </c>
      <c r="T57" s="2"/>
      <c r="U57" s="2"/>
      <c r="V57" s="2"/>
      <c r="W57" s="2">
        <v>-420</v>
      </c>
      <c r="X57" s="2"/>
      <c r="Y57" s="2"/>
      <c r="Z57" s="2"/>
      <c r="AA57" s="2"/>
      <c r="AB57" s="2">
        <v>420</v>
      </c>
      <c r="AC57" s="2"/>
      <c r="AD57" s="3">
        <v>420</v>
      </c>
      <c r="AE57" s="2" t="s">
        <v>13</v>
      </c>
    </row>
    <row r="58" spans="1:31" x14ac:dyDescent="0.3">
      <c r="A58" s="1">
        <v>44767</v>
      </c>
      <c r="B58" s="1" t="s">
        <v>29</v>
      </c>
      <c r="C58" t="s">
        <v>15</v>
      </c>
      <c r="D58" t="s">
        <v>24</v>
      </c>
      <c r="E58" t="str">
        <f>VLOOKUP(G58,Sheet2!$A$1:$B$11,2,FALSE)</f>
        <v>001Dn0000033D9ZIAU</v>
      </c>
      <c r="F58" t="str">
        <f>VLOOKUP(H58,Sheet2!$A$1:$B$11,2,FALSE)</f>
        <v>001Dn0000033D9aIAE</v>
      </c>
      <c r="G58" t="s">
        <v>4</v>
      </c>
      <c r="H58" t="s">
        <v>5</v>
      </c>
      <c r="I58" t="str">
        <f t="shared" si="1"/>
        <v>[Source] WF Checking[Target] WF Savings</v>
      </c>
      <c r="J58" t="str">
        <f t="shared" si="24"/>
        <v/>
      </c>
      <c r="K58" t="str">
        <f t="shared" si="13"/>
        <v/>
      </c>
      <c r="L58" t="str">
        <f t="shared" si="14"/>
        <v/>
      </c>
      <c r="M58" t="str">
        <f t="shared" si="15"/>
        <v>[Source] WF Checking</v>
      </c>
      <c r="N58" t="str">
        <f t="shared" si="16"/>
        <v>[Target] WF Savings</v>
      </c>
      <c r="O58" t="str">
        <f t="shared" si="17"/>
        <v/>
      </c>
      <c r="P58" t="str">
        <f t="shared" si="18"/>
        <v/>
      </c>
      <c r="Q58" t="str">
        <f t="shared" si="19"/>
        <v/>
      </c>
      <c r="R58" t="str">
        <f t="shared" si="20"/>
        <v/>
      </c>
      <c r="S58" t="str">
        <f t="shared" si="21"/>
        <v/>
      </c>
      <c r="T58" s="2"/>
      <c r="U58" s="2"/>
      <c r="V58" s="2"/>
      <c r="W58" s="2">
        <v>-1000</v>
      </c>
      <c r="X58" s="2">
        <v>1000</v>
      </c>
      <c r="Y58" s="2"/>
      <c r="Z58" s="2"/>
      <c r="AA58" s="2"/>
      <c r="AB58" s="2"/>
      <c r="AC58" s="2"/>
      <c r="AD58" s="3">
        <v>1000</v>
      </c>
      <c r="AE58" s="2" t="s">
        <v>13</v>
      </c>
    </row>
    <row r="59" spans="1:31" x14ac:dyDescent="0.3">
      <c r="A59" s="1">
        <v>44767</v>
      </c>
      <c r="B59" s="1" t="s">
        <v>29</v>
      </c>
      <c r="C59" t="s">
        <v>15</v>
      </c>
      <c r="D59" t="s">
        <v>24</v>
      </c>
      <c r="E59" t="str">
        <f>VLOOKUP(G59,Sheet2!$A$1:$B$11,2,FALSE)</f>
        <v>001Dn0000033D9jIAE</v>
      </c>
      <c r="F59" t="str">
        <f>VLOOKUP(H59,Sheet2!$A$1:$B$11,2,FALSE)</f>
        <v>001Dn0000033D9nIAE</v>
      </c>
      <c r="G59" t="s">
        <v>6</v>
      </c>
      <c r="H59" t="s">
        <v>7</v>
      </c>
      <c r="I59" t="str">
        <f t="shared" si="1"/>
        <v>[Source] FNBO Checking[Target] FNBO Savings</v>
      </c>
      <c r="J59" t="str">
        <f t="shared" si="24"/>
        <v/>
      </c>
      <c r="K59" t="str">
        <f t="shared" si="13"/>
        <v/>
      </c>
      <c r="L59" t="str">
        <f t="shared" si="14"/>
        <v/>
      </c>
      <c r="M59" t="str">
        <f t="shared" si="15"/>
        <v/>
      </c>
      <c r="N59" t="str">
        <f t="shared" si="16"/>
        <v/>
      </c>
      <c r="O59" t="str">
        <f t="shared" si="17"/>
        <v>[Source] FNBO Checking</v>
      </c>
      <c r="P59" t="str">
        <f t="shared" si="18"/>
        <v>[Target] FNBO Savings</v>
      </c>
      <c r="Q59" t="str">
        <f t="shared" si="19"/>
        <v/>
      </c>
      <c r="R59" t="str">
        <f t="shared" si="20"/>
        <v/>
      </c>
      <c r="S59" t="str">
        <f t="shared" si="21"/>
        <v/>
      </c>
      <c r="T59" s="2"/>
      <c r="U59" s="2"/>
      <c r="V59" s="2"/>
      <c r="W59" s="2"/>
      <c r="X59" s="2"/>
      <c r="Y59" s="2">
        <v>-1000</v>
      </c>
      <c r="Z59" s="2">
        <v>1000</v>
      </c>
      <c r="AA59" s="2"/>
      <c r="AB59" s="2"/>
      <c r="AC59" s="2"/>
      <c r="AD59" s="3">
        <v>1000</v>
      </c>
      <c r="AE59" s="2" t="s">
        <v>13</v>
      </c>
    </row>
    <row r="60" spans="1:31" x14ac:dyDescent="0.3">
      <c r="A60" s="1">
        <v>44776</v>
      </c>
      <c r="B60" s="1" t="s">
        <v>30</v>
      </c>
      <c r="C60" t="s">
        <v>19</v>
      </c>
      <c r="D60" t="s">
        <v>24</v>
      </c>
      <c r="E60" t="str">
        <f>VLOOKUP(G60,Sheet2!$A$1:$B$11,2,FALSE)</f>
        <v>001Dn0000033D9ZIAU</v>
      </c>
      <c r="F60" t="str">
        <f>VLOOKUP(H60,Sheet2!$A$1:$B$11,2,FALSE)</f>
        <v>001Dn0000033D9iIAE</v>
      </c>
      <c r="G60" t="s">
        <v>4</v>
      </c>
      <c r="H60" t="s">
        <v>9</v>
      </c>
      <c r="I60" t="str">
        <f t="shared" si="1"/>
        <v>[Source] WF Checking[Target] Cash</v>
      </c>
      <c r="J60" t="str">
        <f t="shared" si="24"/>
        <v/>
      </c>
      <c r="K60" t="str">
        <f t="shared" si="13"/>
        <v/>
      </c>
      <c r="L60" t="str">
        <f t="shared" si="14"/>
        <v/>
      </c>
      <c r="M60" t="str">
        <f t="shared" si="15"/>
        <v>[Source] WF Checking</v>
      </c>
      <c r="N60" t="str">
        <f t="shared" si="16"/>
        <v/>
      </c>
      <c r="O60" t="str">
        <f t="shared" si="17"/>
        <v/>
      </c>
      <c r="P60" t="str">
        <f t="shared" si="18"/>
        <v/>
      </c>
      <c r="Q60" t="str">
        <f t="shared" si="19"/>
        <v/>
      </c>
      <c r="R60" t="str">
        <f t="shared" si="20"/>
        <v>[Target] Cash</v>
      </c>
      <c r="S60" t="str">
        <f t="shared" si="21"/>
        <v/>
      </c>
      <c r="T60" s="2"/>
      <c r="U60" s="2"/>
      <c r="V60" s="2"/>
      <c r="W60" s="2">
        <v>-120</v>
      </c>
      <c r="X60" s="2"/>
      <c r="Y60" s="2"/>
      <c r="Z60" s="2"/>
      <c r="AA60" s="2"/>
      <c r="AB60" s="2">
        <v>120</v>
      </c>
      <c r="AC60" s="2"/>
      <c r="AD60" s="3">
        <v>120</v>
      </c>
      <c r="AE60" s="2" t="s">
        <v>13</v>
      </c>
    </row>
    <row r="61" spans="1:31" x14ac:dyDescent="0.3">
      <c r="A61" s="1">
        <v>44777</v>
      </c>
      <c r="B61" s="1" t="s">
        <v>30</v>
      </c>
      <c r="C61" t="s">
        <v>15</v>
      </c>
      <c r="D61" t="s">
        <v>16</v>
      </c>
      <c r="E61" t="str">
        <f>VLOOKUP(G61,Sheet2!$A$1:$B$11,2,FALSE)</f>
        <v>001Dn0000033D9eIAE</v>
      </c>
      <c r="F61" t="str">
        <f>VLOOKUP(H61,Sheet2!$A$1:$B$11,2,FALSE)</f>
        <v>001Dn0000033D9ZIAU</v>
      </c>
      <c r="G61" t="s">
        <v>3</v>
      </c>
      <c r="H61" t="s">
        <v>4</v>
      </c>
      <c r="I61" t="str">
        <f t="shared" si="1"/>
        <v>[Source] BR Visa[Source] WF Checking</v>
      </c>
      <c r="J61" t="str">
        <f t="shared" si="24"/>
        <v/>
      </c>
      <c r="K61" t="str">
        <f t="shared" si="13"/>
        <v/>
      </c>
      <c r="L61" t="str">
        <f t="shared" si="14"/>
        <v>[Source] BR Visa</v>
      </c>
      <c r="M61" t="str">
        <f t="shared" si="15"/>
        <v>[Source] WF Checking</v>
      </c>
      <c r="N61" t="str">
        <f t="shared" si="16"/>
        <v/>
      </c>
      <c r="O61" t="str">
        <f t="shared" si="17"/>
        <v/>
      </c>
      <c r="P61" t="str">
        <f t="shared" si="18"/>
        <v/>
      </c>
      <c r="Q61" t="str">
        <f t="shared" si="19"/>
        <v/>
      </c>
      <c r="R61" t="str">
        <f t="shared" si="20"/>
        <v/>
      </c>
      <c r="S61" t="str">
        <f t="shared" si="21"/>
        <v/>
      </c>
      <c r="T61" s="2"/>
      <c r="U61" s="2"/>
      <c r="V61" s="2">
        <v>-1500</v>
      </c>
      <c r="W61" s="2">
        <v>-1500</v>
      </c>
      <c r="X61" s="2"/>
      <c r="Y61" s="2"/>
      <c r="Z61" s="2"/>
      <c r="AA61" s="2"/>
      <c r="AB61" s="2"/>
      <c r="AC61" s="2"/>
      <c r="AD61" s="3">
        <v>1500</v>
      </c>
      <c r="AE61" s="2" t="s">
        <v>13</v>
      </c>
    </row>
    <row r="62" spans="1:31" x14ac:dyDescent="0.3">
      <c r="A62" s="1">
        <v>44783</v>
      </c>
      <c r="B62" s="1" t="s">
        <v>30</v>
      </c>
      <c r="C62" t="s">
        <v>15</v>
      </c>
      <c r="D62" t="s">
        <v>17</v>
      </c>
      <c r="E62" t="str">
        <f>VLOOKUP(G62,Sheet2!$A$1:$B$11,2,FALSE)</f>
        <v>001Dn0000033D9dIAE</v>
      </c>
      <c r="F62" t="str">
        <f>VLOOKUP(H62,Sheet2!$A$1:$B$11,2,FALSE)</f>
        <v>001Dn0000033D9jIAE</v>
      </c>
      <c r="G62" t="s">
        <v>2</v>
      </c>
      <c r="H62" t="s">
        <v>6</v>
      </c>
      <c r="I62" t="str">
        <f t="shared" si="1"/>
        <v>[Source] FNBO Visa[Source] FNBO Checking</v>
      </c>
      <c r="J62" t="str">
        <f t="shared" si="24"/>
        <v/>
      </c>
      <c r="K62" t="str">
        <f t="shared" si="13"/>
        <v>[Source] FNBO Visa</v>
      </c>
      <c r="L62" t="str">
        <f t="shared" si="14"/>
        <v/>
      </c>
      <c r="M62" t="str">
        <f t="shared" si="15"/>
        <v/>
      </c>
      <c r="N62" t="str">
        <f t="shared" si="16"/>
        <v/>
      </c>
      <c r="O62" t="str">
        <f t="shared" si="17"/>
        <v>[Source] FNBO Checking</v>
      </c>
      <c r="P62" t="str">
        <f t="shared" si="18"/>
        <v/>
      </c>
      <c r="Q62" t="str">
        <f t="shared" si="19"/>
        <v/>
      </c>
      <c r="R62" t="str">
        <f t="shared" si="20"/>
        <v/>
      </c>
      <c r="S62" t="str">
        <f t="shared" si="21"/>
        <v/>
      </c>
      <c r="T62" s="2"/>
      <c r="U62" s="2">
        <v>-300</v>
      </c>
      <c r="V62" s="2"/>
      <c r="W62" s="2"/>
      <c r="X62" s="2"/>
      <c r="Y62" s="2">
        <v>-300</v>
      </c>
      <c r="Z62" s="2"/>
      <c r="AA62" s="2"/>
      <c r="AB62" s="2"/>
      <c r="AC62" s="2"/>
      <c r="AD62" s="3">
        <v>300</v>
      </c>
      <c r="AE62" s="2" t="s">
        <v>13</v>
      </c>
    </row>
    <row r="63" spans="1:31" x14ac:dyDescent="0.3">
      <c r="A63" s="1">
        <v>44795</v>
      </c>
      <c r="B63" s="1" t="s">
        <v>30</v>
      </c>
      <c r="C63" t="s">
        <v>15</v>
      </c>
      <c r="D63" t="s">
        <v>18</v>
      </c>
      <c r="E63" t="str">
        <f>VLOOKUP(G63,Sheet2!$A$1:$B$11,2,FALSE)</f>
        <v>001Dn0000033D9YIAU</v>
      </c>
      <c r="F63" t="str">
        <f>VLOOKUP(H63,Sheet2!$A$1:$B$11,2,FALSE)</f>
        <v>001Dn0000033D9ZIAU</v>
      </c>
      <c r="G63" t="s">
        <v>1</v>
      </c>
      <c r="H63" t="s">
        <v>4</v>
      </c>
      <c r="I63" t="str">
        <f t="shared" si="1"/>
        <v>[Source] WF Visa[Source] WF Checking</v>
      </c>
      <c r="J63" t="str">
        <f t="shared" si="24"/>
        <v>[Source] WF Visa</v>
      </c>
      <c r="K63" t="str">
        <f t="shared" si="13"/>
        <v/>
      </c>
      <c r="L63" t="str">
        <f t="shared" si="14"/>
        <v/>
      </c>
      <c r="M63" t="str">
        <f t="shared" si="15"/>
        <v>[Source] WF Checking</v>
      </c>
      <c r="N63" t="str">
        <f t="shared" si="16"/>
        <v/>
      </c>
      <c r="O63" t="str">
        <f t="shared" si="17"/>
        <v/>
      </c>
      <c r="P63" t="str">
        <f t="shared" si="18"/>
        <v/>
      </c>
      <c r="Q63" t="str">
        <f t="shared" si="19"/>
        <v/>
      </c>
      <c r="R63" t="str">
        <f t="shared" si="20"/>
        <v/>
      </c>
      <c r="S63" t="str">
        <f t="shared" si="21"/>
        <v/>
      </c>
      <c r="T63" s="2">
        <v>-550</v>
      </c>
      <c r="U63" s="2"/>
      <c r="V63" s="2"/>
      <c r="W63" s="2">
        <v>-550</v>
      </c>
      <c r="X63" s="2"/>
      <c r="Y63" s="2"/>
      <c r="Z63" s="2"/>
      <c r="AA63" s="2"/>
      <c r="AB63" s="2"/>
      <c r="AC63" s="2"/>
      <c r="AD63" s="3">
        <v>550</v>
      </c>
      <c r="AE63" s="2" t="s">
        <v>13</v>
      </c>
    </row>
    <row r="64" spans="1:31" x14ac:dyDescent="0.3">
      <c r="A64" s="1">
        <v>44806</v>
      </c>
      <c r="B64" s="1" t="s">
        <v>31</v>
      </c>
      <c r="C64" t="s">
        <v>15</v>
      </c>
      <c r="D64" t="s">
        <v>16</v>
      </c>
      <c r="E64" t="str">
        <f>VLOOKUP(G64,Sheet2!$A$1:$B$11,2,FALSE)</f>
        <v>001Dn0000033D9eIAE</v>
      </c>
      <c r="F64" t="str">
        <f>VLOOKUP(H64,Sheet2!$A$1:$B$11,2,FALSE)</f>
        <v>001Dn0000033D9ZIAU</v>
      </c>
      <c r="G64" t="s">
        <v>3</v>
      </c>
      <c r="H64" t="s">
        <v>4</v>
      </c>
      <c r="I64" t="str">
        <f t="shared" si="1"/>
        <v>[Source] BR Visa[Source] WF Checking</v>
      </c>
      <c r="J64" t="str">
        <f t="shared" si="24"/>
        <v/>
      </c>
      <c r="K64" t="str">
        <f t="shared" si="13"/>
        <v/>
      </c>
      <c r="L64" t="str">
        <f t="shared" si="14"/>
        <v>[Source] BR Visa</v>
      </c>
      <c r="M64" t="str">
        <f t="shared" si="15"/>
        <v>[Source] WF Checking</v>
      </c>
      <c r="N64" t="str">
        <f t="shared" si="16"/>
        <v/>
      </c>
      <c r="O64" t="str">
        <f t="shared" si="17"/>
        <v/>
      </c>
      <c r="P64" t="str">
        <f t="shared" si="18"/>
        <v/>
      </c>
      <c r="Q64" t="str">
        <f t="shared" si="19"/>
        <v/>
      </c>
      <c r="R64" t="str">
        <f t="shared" si="20"/>
        <v/>
      </c>
      <c r="S64" t="str">
        <f t="shared" si="21"/>
        <v/>
      </c>
      <c r="T64" s="2"/>
      <c r="U64" s="2"/>
      <c r="V64" s="2">
        <v>-400</v>
      </c>
      <c r="W64" s="2">
        <v>-400</v>
      </c>
      <c r="X64" s="2"/>
      <c r="Y64" s="2"/>
      <c r="Z64" s="2"/>
      <c r="AA64" s="2"/>
      <c r="AB64" s="2"/>
      <c r="AC64" s="2"/>
      <c r="AD64" s="3">
        <v>400</v>
      </c>
      <c r="AE64" s="2" t="s">
        <v>13</v>
      </c>
    </row>
    <row r="65" spans="1:31" x14ac:dyDescent="0.3">
      <c r="A65" s="1">
        <v>44807</v>
      </c>
      <c r="B65" s="1" t="s">
        <v>31</v>
      </c>
      <c r="C65" t="s">
        <v>19</v>
      </c>
      <c r="D65" t="s">
        <v>24</v>
      </c>
      <c r="E65" t="str">
        <f>VLOOKUP(G65,Sheet2!$A$1:$B$11,2,FALSE)</f>
        <v>001Dn0000033D9ZIAU</v>
      </c>
      <c r="F65" t="str">
        <f>VLOOKUP(H65,Sheet2!$A$1:$B$11,2,FALSE)</f>
        <v>001Dn0000033D9iIAE</v>
      </c>
      <c r="G65" t="s">
        <v>4</v>
      </c>
      <c r="H65" t="s">
        <v>9</v>
      </c>
      <c r="I65" t="str">
        <f t="shared" si="1"/>
        <v>[Source] WF Checking[Target] Cash</v>
      </c>
      <c r="J65" t="str">
        <f t="shared" si="24"/>
        <v/>
      </c>
      <c r="K65" t="str">
        <f t="shared" si="13"/>
        <v/>
      </c>
      <c r="L65" t="str">
        <f t="shared" si="14"/>
        <v/>
      </c>
      <c r="M65" t="str">
        <f t="shared" si="15"/>
        <v>[Source] WF Checking</v>
      </c>
      <c r="N65" t="str">
        <f t="shared" si="16"/>
        <v/>
      </c>
      <c r="O65" t="str">
        <f t="shared" si="17"/>
        <v/>
      </c>
      <c r="P65" t="str">
        <f t="shared" si="18"/>
        <v/>
      </c>
      <c r="Q65" t="str">
        <f t="shared" si="19"/>
        <v/>
      </c>
      <c r="R65" t="str">
        <f t="shared" si="20"/>
        <v>[Target] Cash</v>
      </c>
      <c r="S65" t="str">
        <f t="shared" si="21"/>
        <v/>
      </c>
      <c r="T65" s="2"/>
      <c r="U65" s="2"/>
      <c r="V65" s="2"/>
      <c r="W65" s="2">
        <v>-140</v>
      </c>
      <c r="X65" s="2"/>
      <c r="Y65" s="2"/>
      <c r="Z65" s="2"/>
      <c r="AA65" s="2"/>
      <c r="AB65" s="2">
        <v>140</v>
      </c>
      <c r="AC65" s="2"/>
      <c r="AD65" s="3">
        <v>140</v>
      </c>
      <c r="AE65" s="2" t="s">
        <v>13</v>
      </c>
    </row>
    <row r="66" spans="1:31" x14ac:dyDescent="0.3">
      <c r="A66" s="1">
        <v>44810</v>
      </c>
      <c r="B66" s="1" t="s">
        <v>31</v>
      </c>
      <c r="C66" t="s">
        <v>15</v>
      </c>
      <c r="D66" t="s">
        <v>24</v>
      </c>
      <c r="E66" t="str">
        <f>VLOOKUP(G66,Sheet2!$A$1:$B$11,2,FALSE)</f>
        <v>001Dn0000033D9ZIAU</v>
      </c>
      <c r="F66" t="str">
        <f>VLOOKUP(H66,Sheet2!$A$1:$B$11,2,FALSE)</f>
        <v>001Dn0000033D9aIAE</v>
      </c>
      <c r="G66" t="s">
        <v>4</v>
      </c>
      <c r="H66" t="s">
        <v>5</v>
      </c>
      <c r="I66" t="str">
        <f t="shared" si="1"/>
        <v>[Source] WF Checking[Target] WF Savings</v>
      </c>
      <c r="J66" t="str">
        <f t="shared" si="24"/>
        <v/>
      </c>
      <c r="K66" t="str">
        <f t="shared" si="13"/>
        <v/>
      </c>
      <c r="L66" t="str">
        <f t="shared" si="14"/>
        <v/>
      </c>
      <c r="M66" t="str">
        <f t="shared" si="15"/>
        <v>[Source] WF Checking</v>
      </c>
      <c r="N66" t="str">
        <f t="shared" si="16"/>
        <v>[Target] WF Savings</v>
      </c>
      <c r="O66" t="str">
        <f t="shared" si="17"/>
        <v/>
      </c>
      <c r="P66" t="str">
        <f t="shared" si="18"/>
        <v/>
      </c>
      <c r="Q66" t="str">
        <f t="shared" si="19"/>
        <v/>
      </c>
      <c r="R66" t="str">
        <f t="shared" si="20"/>
        <v/>
      </c>
      <c r="S66" t="str">
        <f t="shared" si="21"/>
        <v/>
      </c>
      <c r="T66" s="2"/>
      <c r="U66" s="2"/>
      <c r="V66" s="2"/>
      <c r="W66" s="2">
        <v>-1000</v>
      </c>
      <c r="X66" s="2">
        <v>1000</v>
      </c>
      <c r="Y66" s="2"/>
      <c r="Z66" s="2"/>
      <c r="AA66" s="2"/>
      <c r="AB66" s="2"/>
      <c r="AC66" s="2"/>
      <c r="AD66" s="3">
        <v>1000</v>
      </c>
      <c r="AE66" s="2" t="s">
        <v>13</v>
      </c>
    </row>
    <row r="67" spans="1:31" x14ac:dyDescent="0.3">
      <c r="A67" s="1">
        <v>44810</v>
      </c>
      <c r="B67" s="1" t="s">
        <v>31</v>
      </c>
      <c r="C67" t="s">
        <v>15</v>
      </c>
      <c r="D67" t="s">
        <v>24</v>
      </c>
      <c r="E67" t="str">
        <f>VLOOKUP(G67,Sheet2!$A$1:$B$11,2,FALSE)</f>
        <v>001Dn0000033D9jIAE</v>
      </c>
      <c r="F67" t="str">
        <f>VLOOKUP(H67,Sheet2!$A$1:$B$11,2,FALSE)</f>
        <v>001Dn0000033D9nIAE</v>
      </c>
      <c r="G67" t="s">
        <v>6</v>
      </c>
      <c r="H67" t="s">
        <v>7</v>
      </c>
      <c r="I67" t="str">
        <f t="shared" ref="I67:I77" si="25">_xlfn.CONCAT(J67:S67)</f>
        <v>[Source] FNBO Checking[Target] FNBO Savings</v>
      </c>
      <c r="J67" t="str">
        <f>IF(ISNUMBER(T67),IF(T67&lt;0,_xlfn.CONCAT("[Source] ",T$1),_xlfn.CONCAT("[Target] ",T$1)),"")</f>
        <v/>
      </c>
      <c r="K67" t="str">
        <f t="shared" si="13"/>
        <v/>
      </c>
      <c r="L67" t="str">
        <f t="shared" si="14"/>
        <v/>
      </c>
      <c r="M67" t="str">
        <f t="shared" si="15"/>
        <v/>
      </c>
      <c r="N67" t="str">
        <f t="shared" si="16"/>
        <v/>
      </c>
      <c r="O67" t="str">
        <f t="shared" si="17"/>
        <v>[Source] FNBO Checking</v>
      </c>
      <c r="P67" t="str">
        <f t="shared" si="18"/>
        <v>[Target] FNBO Savings</v>
      </c>
      <c r="Q67" t="str">
        <f t="shared" si="19"/>
        <v/>
      </c>
      <c r="R67" t="str">
        <f t="shared" si="20"/>
        <v/>
      </c>
      <c r="S67" t="str">
        <f t="shared" si="21"/>
        <v/>
      </c>
      <c r="T67" s="2"/>
      <c r="U67" s="2"/>
      <c r="V67" s="2"/>
      <c r="W67" s="2"/>
      <c r="X67" s="2"/>
      <c r="Y67" s="2">
        <v>-2000</v>
      </c>
      <c r="Z67" s="2">
        <v>2000</v>
      </c>
      <c r="AA67" s="2"/>
      <c r="AB67" s="2"/>
      <c r="AC67" s="2"/>
      <c r="AD67" s="3">
        <v>2000</v>
      </c>
      <c r="AE67" s="2" t="s">
        <v>13</v>
      </c>
    </row>
    <row r="68" spans="1:31" x14ac:dyDescent="0.3">
      <c r="A68" s="1">
        <v>44816</v>
      </c>
      <c r="B68" s="1" t="s">
        <v>31</v>
      </c>
      <c r="C68" t="s">
        <v>15</v>
      </c>
      <c r="D68" t="s">
        <v>17</v>
      </c>
      <c r="E68" t="str">
        <f>VLOOKUP(G68,Sheet2!$A$1:$B$11,2,FALSE)</f>
        <v>001Dn0000033D9dIAE</v>
      </c>
      <c r="F68" t="str">
        <f>VLOOKUP(H68,Sheet2!$A$1:$B$11,2,FALSE)</f>
        <v>001Dn0000033D9jIAE</v>
      </c>
      <c r="G68" t="s">
        <v>2</v>
      </c>
      <c r="H68" t="s">
        <v>6</v>
      </c>
      <c r="I68" t="str">
        <f t="shared" si="25"/>
        <v>[Source] FNBO Visa[Source] FNBO Checking</v>
      </c>
      <c r="J68" t="str">
        <f t="shared" ref="J68:J77" si="26">IF(ISNUMBER(T68),IF(T68&lt;0,_xlfn.CONCAT("[Source] ",T$1),_xlfn.CONCAT("[Target] ",T$1)),"")</f>
        <v/>
      </c>
      <c r="K68" t="str">
        <f t="shared" si="13"/>
        <v>[Source] FNBO Visa</v>
      </c>
      <c r="L68" t="str">
        <f t="shared" si="14"/>
        <v/>
      </c>
      <c r="M68" t="str">
        <f t="shared" si="15"/>
        <v/>
      </c>
      <c r="N68" t="str">
        <f t="shared" si="16"/>
        <v/>
      </c>
      <c r="O68" t="str">
        <f t="shared" si="17"/>
        <v>[Source] FNBO Checking</v>
      </c>
      <c r="P68" t="str">
        <f t="shared" si="18"/>
        <v/>
      </c>
      <c r="Q68" t="str">
        <f t="shared" si="19"/>
        <v/>
      </c>
      <c r="R68" t="str">
        <f t="shared" si="20"/>
        <v/>
      </c>
      <c r="S68" t="str">
        <f t="shared" si="21"/>
        <v/>
      </c>
      <c r="T68" s="2"/>
      <c r="U68" s="2">
        <v>-350</v>
      </c>
      <c r="V68" s="2"/>
      <c r="W68" s="2"/>
      <c r="X68" s="2"/>
      <c r="Y68" s="2">
        <v>-350</v>
      </c>
      <c r="Z68" s="2"/>
      <c r="AA68" s="2"/>
      <c r="AB68" s="2"/>
      <c r="AC68" s="2"/>
      <c r="AD68" s="3">
        <v>350</v>
      </c>
      <c r="AE68" s="2" t="s">
        <v>13</v>
      </c>
    </row>
    <row r="69" spans="1:31" x14ac:dyDescent="0.3">
      <c r="A69" s="1">
        <v>44826</v>
      </c>
      <c r="B69" s="1" t="s">
        <v>31</v>
      </c>
      <c r="C69" t="s">
        <v>15</v>
      </c>
      <c r="D69" t="s">
        <v>18</v>
      </c>
      <c r="E69" t="str">
        <f>VLOOKUP(G69,Sheet2!$A$1:$B$11,2,FALSE)</f>
        <v>001Dn0000033D9YIAU</v>
      </c>
      <c r="F69" t="str">
        <f>VLOOKUP(H69,Sheet2!$A$1:$B$11,2,FALSE)</f>
        <v>001Dn0000033D9ZIAU</v>
      </c>
      <c r="G69" t="s">
        <v>1</v>
      </c>
      <c r="H69" t="s">
        <v>4</v>
      </c>
      <c r="I69" t="str">
        <f t="shared" si="25"/>
        <v>[Source] WF Visa[Source] WF Checking</v>
      </c>
      <c r="J69" t="str">
        <f t="shared" si="26"/>
        <v>[Source] WF Visa</v>
      </c>
      <c r="K69" t="str">
        <f t="shared" si="13"/>
        <v/>
      </c>
      <c r="L69" t="str">
        <f t="shared" si="14"/>
        <v/>
      </c>
      <c r="M69" t="str">
        <f t="shared" si="15"/>
        <v>[Source] WF Checking</v>
      </c>
      <c r="N69" t="str">
        <f t="shared" si="16"/>
        <v/>
      </c>
      <c r="O69" t="str">
        <f t="shared" si="17"/>
        <v/>
      </c>
      <c r="P69" t="str">
        <f t="shared" si="18"/>
        <v/>
      </c>
      <c r="Q69" t="str">
        <f t="shared" si="19"/>
        <v/>
      </c>
      <c r="R69" t="str">
        <f t="shared" si="20"/>
        <v/>
      </c>
      <c r="S69" t="str">
        <f t="shared" si="21"/>
        <v/>
      </c>
      <c r="T69" s="2">
        <v>-350</v>
      </c>
      <c r="U69" s="2"/>
      <c r="V69" s="2"/>
      <c r="W69" s="2">
        <v>-350</v>
      </c>
      <c r="X69" s="2"/>
      <c r="Y69" s="2"/>
      <c r="Z69" s="2"/>
      <c r="AA69" s="2"/>
      <c r="AB69" s="2"/>
      <c r="AC69" s="2"/>
      <c r="AD69" s="3">
        <v>350</v>
      </c>
      <c r="AE69" s="2" t="s">
        <v>13</v>
      </c>
    </row>
    <row r="70" spans="1:31" x14ac:dyDescent="0.3">
      <c r="A70" s="1">
        <v>44837</v>
      </c>
      <c r="B70" s="1" t="s">
        <v>32</v>
      </c>
      <c r="C70" t="s">
        <v>15</v>
      </c>
      <c r="D70" t="s">
        <v>16</v>
      </c>
      <c r="E70" t="str">
        <f>VLOOKUP(G70,Sheet2!$A$1:$B$11,2,FALSE)</f>
        <v>001Dn0000033D9eIAE</v>
      </c>
      <c r="F70" t="str">
        <f>VLOOKUP(H70,Sheet2!$A$1:$B$11,2,FALSE)</f>
        <v>001Dn0000033D9ZIAU</v>
      </c>
      <c r="G70" t="s">
        <v>3</v>
      </c>
      <c r="H70" t="s">
        <v>4</v>
      </c>
      <c r="I70" t="str">
        <f t="shared" si="25"/>
        <v>[Source] BR Visa[Source] WF Checking</v>
      </c>
      <c r="J70" t="str">
        <f t="shared" si="26"/>
        <v/>
      </c>
      <c r="K70" t="str">
        <f t="shared" si="13"/>
        <v/>
      </c>
      <c r="L70" t="str">
        <f t="shared" si="14"/>
        <v>[Source] BR Visa</v>
      </c>
      <c r="M70" t="str">
        <f t="shared" si="15"/>
        <v>[Source] WF Checking</v>
      </c>
      <c r="N70" t="str">
        <f t="shared" si="16"/>
        <v/>
      </c>
      <c r="O70" t="str">
        <f t="shared" si="17"/>
        <v/>
      </c>
      <c r="P70" t="str">
        <f t="shared" si="18"/>
        <v/>
      </c>
      <c r="Q70" t="str">
        <f t="shared" si="19"/>
        <v/>
      </c>
      <c r="R70" t="str">
        <f t="shared" si="20"/>
        <v/>
      </c>
      <c r="S70" t="str">
        <f t="shared" si="21"/>
        <v/>
      </c>
      <c r="T70" s="2"/>
      <c r="U70" s="2"/>
      <c r="V70" s="2">
        <v>-900</v>
      </c>
      <c r="W70" s="2">
        <v>-900</v>
      </c>
      <c r="X70" s="2"/>
      <c r="Y70" s="2"/>
      <c r="Z70" s="2"/>
      <c r="AA70" s="2"/>
      <c r="AB70" s="2"/>
      <c r="AC70" s="2"/>
      <c r="AD70" s="3">
        <v>900</v>
      </c>
      <c r="AE70" s="2" t="s">
        <v>13</v>
      </c>
    </row>
    <row r="71" spans="1:31" x14ac:dyDescent="0.3">
      <c r="A71" s="1">
        <v>44841</v>
      </c>
      <c r="B71" s="1" t="s">
        <v>32</v>
      </c>
      <c r="C71" t="s">
        <v>19</v>
      </c>
      <c r="D71" t="s">
        <v>24</v>
      </c>
      <c r="E71" t="str">
        <f>VLOOKUP(G71,Sheet2!$A$1:$B$11,2,FALSE)</f>
        <v>001Dn0000033D9ZIAU</v>
      </c>
      <c r="F71" t="str">
        <f>VLOOKUP(H71,Sheet2!$A$1:$B$11,2,FALSE)</f>
        <v>001Dn0000033D9iIAE</v>
      </c>
      <c r="G71" t="s">
        <v>4</v>
      </c>
      <c r="H71" t="s">
        <v>9</v>
      </c>
      <c r="I71" t="str">
        <f t="shared" si="25"/>
        <v>[Source] WF Checking[Target] Cash</v>
      </c>
      <c r="J71" t="str">
        <f t="shared" si="26"/>
        <v/>
      </c>
      <c r="K71" t="str">
        <f t="shared" si="13"/>
        <v/>
      </c>
      <c r="L71" t="str">
        <f t="shared" si="14"/>
        <v/>
      </c>
      <c r="M71" t="str">
        <f t="shared" si="15"/>
        <v>[Source] WF Checking</v>
      </c>
      <c r="N71" t="str">
        <f t="shared" si="16"/>
        <v/>
      </c>
      <c r="O71" t="str">
        <f t="shared" si="17"/>
        <v/>
      </c>
      <c r="P71" t="str">
        <f t="shared" si="18"/>
        <v/>
      </c>
      <c r="Q71" t="str">
        <f t="shared" si="19"/>
        <v/>
      </c>
      <c r="R71" t="str">
        <f t="shared" si="20"/>
        <v>[Target] Cash</v>
      </c>
      <c r="S71" t="str">
        <f t="shared" si="21"/>
        <v/>
      </c>
      <c r="T71" s="2"/>
      <c r="U71" s="2"/>
      <c r="V71" s="2"/>
      <c r="W71" s="2">
        <v>-60</v>
      </c>
      <c r="X71" s="2"/>
      <c r="Y71" s="2"/>
      <c r="Z71" s="2"/>
      <c r="AA71" s="2"/>
      <c r="AB71" s="2">
        <v>60</v>
      </c>
      <c r="AC71" s="2"/>
      <c r="AD71" s="3">
        <v>60</v>
      </c>
      <c r="AE71" s="2" t="s">
        <v>13</v>
      </c>
    </row>
    <row r="72" spans="1:31" x14ac:dyDescent="0.3">
      <c r="A72" s="1">
        <v>44843</v>
      </c>
      <c r="B72" s="1" t="s">
        <v>32</v>
      </c>
      <c r="C72" t="s">
        <v>22</v>
      </c>
      <c r="D72" t="s">
        <v>24</v>
      </c>
      <c r="E72" t="str">
        <f>VLOOKUP(G72,Sheet2!$A$1:$B$11,2,FALSE)</f>
        <v>001Dn0000033D9fIAE</v>
      </c>
      <c r="F72" t="str">
        <f>VLOOKUP(H72,Sheet2!$A$1:$B$11,2,FALSE)</f>
        <v>001Dn0000033D9ZIAU</v>
      </c>
      <c r="G72" t="s">
        <v>10</v>
      </c>
      <c r="H72" t="s">
        <v>4</v>
      </c>
      <c r="I72" t="str">
        <f t="shared" si="25"/>
        <v>[Target] WF Checking[Source] Venmo</v>
      </c>
      <c r="J72" t="str">
        <f t="shared" si="26"/>
        <v/>
      </c>
      <c r="K72" t="str">
        <f t="shared" si="13"/>
        <v/>
      </c>
      <c r="L72" t="str">
        <f t="shared" si="14"/>
        <v/>
      </c>
      <c r="M72" t="str">
        <f t="shared" si="15"/>
        <v>[Target] WF Checking</v>
      </c>
      <c r="N72" t="str">
        <f t="shared" si="16"/>
        <v/>
      </c>
      <c r="O72" t="str">
        <f t="shared" si="17"/>
        <v/>
      </c>
      <c r="P72" t="str">
        <f t="shared" si="18"/>
        <v/>
      </c>
      <c r="Q72" t="str">
        <f t="shared" si="19"/>
        <v/>
      </c>
      <c r="R72" t="str">
        <f t="shared" si="20"/>
        <v/>
      </c>
      <c r="S72" t="str">
        <f t="shared" si="21"/>
        <v>[Source] Venmo</v>
      </c>
      <c r="T72" s="2"/>
      <c r="U72" s="2"/>
      <c r="V72" s="2"/>
      <c r="W72" s="2">
        <v>255.5</v>
      </c>
      <c r="X72" s="2"/>
      <c r="Y72" s="2"/>
      <c r="Z72" s="2"/>
      <c r="AA72" s="2"/>
      <c r="AB72" s="2"/>
      <c r="AC72" s="2">
        <v>-255.5</v>
      </c>
      <c r="AD72" s="3">
        <v>255.5</v>
      </c>
      <c r="AE72" s="2"/>
    </row>
    <row r="73" spans="1:31" x14ac:dyDescent="0.3">
      <c r="A73" s="1">
        <v>44846</v>
      </c>
      <c r="B73" s="1" t="s">
        <v>32</v>
      </c>
      <c r="C73" t="s">
        <v>19</v>
      </c>
      <c r="D73" t="s">
        <v>24</v>
      </c>
      <c r="E73" t="str">
        <f>VLOOKUP(G73,Sheet2!$A$1:$B$11,2,FALSE)</f>
        <v>001Dn0000033D9ZIAU</v>
      </c>
      <c r="F73" t="str">
        <f>VLOOKUP(H73,Sheet2!$A$1:$B$11,2,FALSE)</f>
        <v>001Dn0000033D9iIAE</v>
      </c>
      <c r="G73" t="s">
        <v>4</v>
      </c>
      <c r="H73" t="s">
        <v>9</v>
      </c>
      <c r="I73" t="str">
        <f t="shared" si="25"/>
        <v>[Source] WF Checking[Target] Cash</v>
      </c>
      <c r="J73" t="str">
        <f t="shared" si="26"/>
        <v/>
      </c>
      <c r="K73" t="str">
        <f t="shared" si="13"/>
        <v/>
      </c>
      <c r="L73" t="str">
        <f t="shared" si="14"/>
        <v/>
      </c>
      <c r="M73" t="str">
        <f t="shared" si="15"/>
        <v>[Source] WF Checking</v>
      </c>
      <c r="N73" t="str">
        <f t="shared" si="16"/>
        <v/>
      </c>
      <c r="O73" t="str">
        <f t="shared" si="17"/>
        <v/>
      </c>
      <c r="P73" t="str">
        <f t="shared" si="18"/>
        <v/>
      </c>
      <c r="Q73" t="str">
        <f t="shared" si="19"/>
        <v/>
      </c>
      <c r="R73" t="str">
        <f t="shared" si="20"/>
        <v>[Target] Cash</v>
      </c>
      <c r="S73" t="str">
        <f t="shared" si="21"/>
        <v/>
      </c>
      <c r="T73" s="2"/>
      <c r="U73" s="2"/>
      <c r="V73" s="2"/>
      <c r="W73" s="2">
        <v>-60</v>
      </c>
      <c r="X73" s="2"/>
      <c r="Y73" s="2"/>
      <c r="Z73" s="2"/>
      <c r="AA73" s="2"/>
      <c r="AB73" s="2">
        <v>60</v>
      </c>
      <c r="AC73" s="2"/>
      <c r="AD73" s="3">
        <v>60</v>
      </c>
      <c r="AE73" s="2"/>
    </row>
    <row r="74" spans="1:31" x14ac:dyDescent="0.3">
      <c r="A74" s="1">
        <v>44846</v>
      </c>
      <c r="B74" s="1" t="s">
        <v>32</v>
      </c>
      <c r="C74" t="s">
        <v>15</v>
      </c>
      <c r="D74" t="s">
        <v>17</v>
      </c>
      <c r="E74" t="str">
        <f>VLOOKUP(G74,Sheet2!$A$1:$B$11,2,FALSE)</f>
        <v>001Dn0000033D9dIAE</v>
      </c>
      <c r="F74" t="str">
        <f>VLOOKUP(H74,Sheet2!$A$1:$B$11,2,FALSE)</f>
        <v>001Dn0000033D9jIAE</v>
      </c>
      <c r="G74" t="s">
        <v>2</v>
      </c>
      <c r="H74" t="s">
        <v>6</v>
      </c>
      <c r="I74" t="str">
        <f t="shared" si="25"/>
        <v>[Source] FNBO Visa[Source] FNBO Checking</v>
      </c>
      <c r="J74" t="str">
        <f t="shared" si="26"/>
        <v/>
      </c>
      <c r="K74" t="str">
        <f t="shared" si="13"/>
        <v>[Source] FNBO Visa</v>
      </c>
      <c r="L74" t="str">
        <f t="shared" si="14"/>
        <v/>
      </c>
      <c r="M74" t="str">
        <f t="shared" si="15"/>
        <v/>
      </c>
      <c r="N74" t="str">
        <f t="shared" si="16"/>
        <v/>
      </c>
      <c r="O74" t="str">
        <f t="shared" si="17"/>
        <v>[Source] FNBO Checking</v>
      </c>
      <c r="P74" t="str">
        <f t="shared" si="18"/>
        <v/>
      </c>
      <c r="Q74" t="str">
        <f t="shared" si="19"/>
        <v/>
      </c>
      <c r="R74" t="str">
        <f t="shared" si="20"/>
        <v/>
      </c>
      <c r="S74" t="str">
        <f t="shared" si="21"/>
        <v/>
      </c>
      <c r="T74" s="2"/>
      <c r="U74" s="2">
        <v>-700</v>
      </c>
      <c r="V74" s="2"/>
      <c r="W74" s="2"/>
      <c r="X74" s="2"/>
      <c r="Y74" s="2">
        <v>-700</v>
      </c>
      <c r="Z74" s="2"/>
      <c r="AA74" s="2"/>
      <c r="AB74" s="2"/>
      <c r="AC74" s="2"/>
      <c r="AD74" s="3">
        <v>700</v>
      </c>
      <c r="AE74" s="2" t="s">
        <v>13</v>
      </c>
    </row>
    <row r="75" spans="1:31" x14ac:dyDescent="0.3">
      <c r="A75" s="1">
        <v>44854</v>
      </c>
      <c r="B75" s="1" t="s">
        <v>32</v>
      </c>
      <c r="C75" t="s">
        <v>15</v>
      </c>
      <c r="D75" t="s">
        <v>18</v>
      </c>
      <c r="E75" t="str">
        <f>VLOOKUP(G75,Sheet2!$A$1:$B$11,2,FALSE)</f>
        <v>001Dn0000033D9YIAU</v>
      </c>
      <c r="F75" t="str">
        <f>VLOOKUP(H75,Sheet2!$A$1:$B$11,2,FALSE)</f>
        <v>001Dn0000033D9ZIAU</v>
      </c>
      <c r="G75" t="s">
        <v>1</v>
      </c>
      <c r="H75" t="s">
        <v>4</v>
      </c>
      <c r="I75" t="str">
        <f t="shared" si="25"/>
        <v>[Source] WF Visa[Source] WF Checking</v>
      </c>
      <c r="J75" t="str">
        <f t="shared" si="26"/>
        <v>[Source] WF Visa</v>
      </c>
      <c r="K75" t="str">
        <f t="shared" si="13"/>
        <v/>
      </c>
      <c r="L75" t="str">
        <f t="shared" si="14"/>
        <v/>
      </c>
      <c r="M75" t="str">
        <f t="shared" si="15"/>
        <v>[Source] WF Checking</v>
      </c>
      <c r="N75" t="str">
        <f t="shared" si="16"/>
        <v/>
      </c>
      <c r="O75" t="str">
        <f t="shared" si="17"/>
        <v/>
      </c>
      <c r="P75" t="str">
        <f t="shared" si="18"/>
        <v/>
      </c>
      <c r="Q75" t="str">
        <f t="shared" si="19"/>
        <v/>
      </c>
      <c r="R75" t="str">
        <f t="shared" si="20"/>
        <v/>
      </c>
      <c r="S75" t="str">
        <f t="shared" si="21"/>
        <v/>
      </c>
      <c r="T75" s="2">
        <v>-1000</v>
      </c>
      <c r="U75" s="2"/>
      <c r="V75" s="2"/>
      <c r="W75" s="2">
        <v>-1000</v>
      </c>
      <c r="X75" s="2"/>
      <c r="Y75" s="2"/>
      <c r="Z75" s="2"/>
      <c r="AA75" s="2"/>
      <c r="AB75" s="2"/>
      <c r="AC75" s="2"/>
      <c r="AD75" s="3">
        <v>1000</v>
      </c>
      <c r="AE75" s="2"/>
    </row>
    <row r="76" spans="1:31" x14ac:dyDescent="0.3">
      <c r="A76" s="1">
        <v>44869</v>
      </c>
      <c r="B76" s="1" t="s">
        <v>33</v>
      </c>
      <c r="C76" t="s">
        <v>15</v>
      </c>
      <c r="D76" t="s">
        <v>16</v>
      </c>
      <c r="E76" t="str">
        <f>VLOOKUP(G76,Sheet2!$A$1:$B$11,2,FALSE)</f>
        <v>001Dn0000033D9eIAE</v>
      </c>
      <c r="F76" t="str">
        <f>VLOOKUP(H76,Sheet2!$A$1:$B$11,2,FALSE)</f>
        <v>001Dn0000033D9ZIAU</v>
      </c>
      <c r="G76" t="s">
        <v>3</v>
      </c>
      <c r="H76" t="s">
        <v>4</v>
      </c>
      <c r="I76" t="str">
        <f t="shared" si="25"/>
        <v>[Source] BR Visa[Source] WF Checking</v>
      </c>
      <c r="J76" t="str">
        <f t="shared" si="26"/>
        <v/>
      </c>
      <c r="K76" t="str">
        <f t="shared" si="13"/>
        <v/>
      </c>
      <c r="L76" t="str">
        <f t="shared" si="14"/>
        <v>[Source] BR Visa</v>
      </c>
      <c r="M76" t="str">
        <f t="shared" si="15"/>
        <v>[Source] WF Checking</v>
      </c>
      <c r="N76" t="str">
        <f t="shared" si="16"/>
        <v/>
      </c>
      <c r="O76" t="str">
        <f t="shared" si="17"/>
        <v/>
      </c>
      <c r="P76" t="str">
        <f t="shared" si="18"/>
        <v/>
      </c>
      <c r="Q76" t="str">
        <f t="shared" si="19"/>
        <v/>
      </c>
      <c r="R76" t="str">
        <f t="shared" si="20"/>
        <v/>
      </c>
      <c r="S76" t="str">
        <f t="shared" si="21"/>
        <v/>
      </c>
      <c r="T76" s="2"/>
      <c r="U76" s="2"/>
      <c r="V76" s="2">
        <v>-700</v>
      </c>
      <c r="W76" s="2">
        <v>-700</v>
      </c>
      <c r="X76" s="2"/>
      <c r="Y76" s="2"/>
      <c r="Z76" s="2"/>
      <c r="AA76" s="2"/>
      <c r="AB76" s="2"/>
      <c r="AC76" s="2"/>
      <c r="AD76" s="3">
        <v>700</v>
      </c>
      <c r="AE76" s="2"/>
    </row>
    <row r="77" spans="1:31" x14ac:dyDescent="0.3">
      <c r="A77" s="1">
        <v>44876</v>
      </c>
      <c r="B77" s="1" t="s">
        <v>33</v>
      </c>
      <c r="C77" t="s">
        <v>15</v>
      </c>
      <c r="D77" t="s">
        <v>17</v>
      </c>
      <c r="E77" t="str">
        <f>VLOOKUP(G77,Sheet2!$A$1:$B$11,2,FALSE)</f>
        <v>001Dn0000033D9dIAE</v>
      </c>
      <c r="F77" t="str">
        <f>VLOOKUP(H77,Sheet2!$A$1:$B$11,2,FALSE)</f>
        <v>001Dn0000033D9jIAE</v>
      </c>
      <c r="G77" t="s">
        <v>2</v>
      </c>
      <c r="H77" t="s">
        <v>6</v>
      </c>
      <c r="I77" t="str">
        <f t="shared" si="25"/>
        <v>[Source] FNBO Visa[Source] FNBO Checking</v>
      </c>
      <c r="J77" t="str">
        <f t="shared" si="26"/>
        <v/>
      </c>
      <c r="K77" t="str">
        <f t="shared" si="13"/>
        <v>[Source] FNBO Visa</v>
      </c>
      <c r="L77" t="str">
        <f t="shared" si="14"/>
        <v/>
      </c>
      <c r="M77" t="str">
        <f t="shared" si="15"/>
        <v/>
      </c>
      <c r="N77" t="str">
        <f t="shared" si="16"/>
        <v/>
      </c>
      <c r="O77" t="str">
        <f t="shared" si="17"/>
        <v>[Source] FNBO Checking</v>
      </c>
      <c r="P77" t="str">
        <f t="shared" si="18"/>
        <v/>
      </c>
      <c r="Q77" t="str">
        <f t="shared" si="19"/>
        <v/>
      </c>
      <c r="R77" t="str">
        <f t="shared" si="20"/>
        <v/>
      </c>
      <c r="S77" t="str">
        <f t="shared" si="21"/>
        <v/>
      </c>
      <c r="T77" s="2"/>
      <c r="U77" s="2">
        <v>-850</v>
      </c>
      <c r="V77" s="2"/>
      <c r="W77" s="2"/>
      <c r="X77" s="2"/>
      <c r="Y77" s="2">
        <v>-850</v>
      </c>
      <c r="Z77" s="2"/>
      <c r="AA77" s="2"/>
      <c r="AB77" s="2"/>
      <c r="AC77" s="2"/>
      <c r="AD77" s="3">
        <v>850</v>
      </c>
      <c r="AE7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0929-5E8F-40BD-B531-5A017CB095BF}">
  <dimension ref="A1:B11"/>
  <sheetViews>
    <sheetView workbookViewId="0">
      <selection activeCell="A3" sqref="A3"/>
    </sheetView>
  </sheetViews>
  <sheetFormatPr defaultRowHeight="14.4" x14ac:dyDescent="0.3"/>
  <cols>
    <col min="1" max="1" width="13.44140625" bestFit="1" customWidth="1"/>
    <col min="2" max="2" width="19.6640625" bestFit="1" customWidth="1"/>
  </cols>
  <sheetData>
    <row r="1" spans="1:2" x14ac:dyDescent="0.3">
      <c r="A1" t="s">
        <v>41</v>
      </c>
      <c r="B1" t="s">
        <v>40</v>
      </c>
    </row>
    <row r="2" spans="1:2" x14ac:dyDescent="0.3">
      <c r="A2" t="s">
        <v>3</v>
      </c>
      <c r="B2" t="s">
        <v>42</v>
      </c>
    </row>
    <row r="3" spans="1:2" x14ac:dyDescent="0.3">
      <c r="A3" t="s">
        <v>9</v>
      </c>
      <c r="B3" t="s">
        <v>43</v>
      </c>
    </row>
    <row r="4" spans="1:2" x14ac:dyDescent="0.3">
      <c r="A4" t="s">
        <v>8</v>
      </c>
      <c r="B4" t="s">
        <v>44</v>
      </c>
    </row>
    <row r="5" spans="1:2" x14ac:dyDescent="0.3">
      <c r="A5" t="s">
        <v>6</v>
      </c>
      <c r="B5" t="s">
        <v>45</v>
      </c>
    </row>
    <row r="6" spans="1:2" x14ac:dyDescent="0.3">
      <c r="A6" t="s">
        <v>7</v>
      </c>
      <c r="B6" t="s">
        <v>46</v>
      </c>
    </row>
    <row r="7" spans="1:2" x14ac:dyDescent="0.3">
      <c r="A7" t="s">
        <v>2</v>
      </c>
      <c r="B7" t="s">
        <v>47</v>
      </c>
    </row>
    <row r="8" spans="1:2" x14ac:dyDescent="0.3">
      <c r="A8" t="s">
        <v>10</v>
      </c>
      <c r="B8" t="s">
        <v>48</v>
      </c>
    </row>
    <row r="9" spans="1:2" x14ac:dyDescent="0.3">
      <c r="A9" t="s">
        <v>4</v>
      </c>
      <c r="B9" t="s">
        <v>49</v>
      </c>
    </row>
    <row r="10" spans="1:2" x14ac:dyDescent="0.3">
      <c r="A10" t="s">
        <v>5</v>
      </c>
      <c r="B10" t="s">
        <v>50</v>
      </c>
    </row>
    <row r="11" spans="1:2" x14ac:dyDescent="0.3">
      <c r="A11" t="s">
        <v>1</v>
      </c>
      <c r="B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Russett</dc:creator>
  <cp:lastModifiedBy>Jake Russett</cp:lastModifiedBy>
  <dcterms:created xsi:type="dcterms:W3CDTF">2022-11-12T20:46:23Z</dcterms:created>
  <dcterms:modified xsi:type="dcterms:W3CDTF">2022-11-12T23:50:26Z</dcterms:modified>
</cp:coreProperties>
</file>