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My Drive\Jayden\sw\"/>
    </mc:Choice>
  </mc:AlternateContent>
  <bookViews>
    <workbookView xWindow="0" yWindow="0" windowWidth="16515" windowHeight="10065"/>
  </bookViews>
  <sheets>
    <sheet name="Object Data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2" l="1"/>
  <c r="Z5" i="2"/>
  <c r="Z6" i="2"/>
  <c r="Z7" i="2"/>
  <c r="Z3" i="2"/>
  <c r="X18" i="2"/>
  <c r="X19" i="2"/>
  <c r="X20" i="2"/>
  <c r="X21" i="2"/>
  <c r="X17" i="2"/>
  <c r="Y4" i="2"/>
  <c r="X11" i="2"/>
  <c r="X12" i="2"/>
  <c r="Y5" i="2" s="1"/>
  <c r="X13" i="2"/>
  <c r="Y6" i="2" s="1"/>
  <c r="X14" i="2"/>
  <c r="Y7" i="2" s="1"/>
  <c r="X10" i="2"/>
  <c r="Y3" i="2" s="1"/>
  <c r="X4" i="2"/>
  <c r="X5" i="2"/>
  <c r="X6" i="2"/>
  <c r="X7" i="2"/>
  <c r="X3" i="2"/>
</calcChain>
</file>

<file path=xl/sharedStrings.xml><?xml version="1.0" encoding="utf-8"?>
<sst xmlns="http://schemas.openxmlformats.org/spreadsheetml/2006/main" count="272" uniqueCount="36">
  <si>
    <t>Item</t>
  </si>
  <si>
    <t>Source</t>
  </si>
  <si>
    <t>FieldID</t>
  </si>
  <si>
    <t>BinaryID</t>
  </si>
  <si>
    <t>RoiID</t>
  </si>
  <si>
    <t>ObjID</t>
  </si>
  <si>
    <t>ND.T</t>
  </si>
  <si>
    <t>ND.M</t>
  </si>
  <si>
    <t>ND.Z</t>
  </si>
  <si>
    <t>Class</t>
  </si>
  <si>
    <t>StgPosX [px]</t>
  </si>
  <si>
    <t>StgPosY [px]</t>
  </si>
  <si>
    <t>MeanBF_20X</t>
  </si>
  <si>
    <t>MeanCY3_20X</t>
  </si>
  <si>
    <t>MeanEGFP_20X</t>
  </si>
  <si>
    <t>MeanCY5_20X</t>
  </si>
  <si>
    <t>MeanRatio</t>
  </si>
  <si>
    <t>MeanCa2+</t>
  </si>
  <si>
    <t>MeanCorrFRET</t>
  </si>
  <si>
    <t>MeanFRETEff</t>
  </si>
  <si>
    <t>MeanTitration</t>
  </si>
  <si>
    <t>MeanEquation</t>
  </si>
  <si>
    <t>MeanIntensityOfCY3_20X</t>
  </si>
  <si>
    <t>test38.tif</t>
  </si>
  <si>
    <t>General Analysis 55 (CY5_20X)</t>
  </si>
  <si>
    <t>N/A</t>
  </si>
  <si>
    <t>Feature</t>
  </si>
  <si>
    <t>Mean</t>
  </si>
  <si>
    <t>St.Dev</t>
  </si>
  <si>
    <t>Minimum</t>
  </si>
  <si>
    <t>Maximum</t>
  </si>
  <si>
    <t>StgPosX [µm]</t>
  </si>
  <si>
    <t>StgPosY [µm]</t>
  </si>
  <si>
    <t>42test001 ROI 8</t>
  </si>
  <si>
    <t>General Analysis 54 (CY5_20X)</t>
  </si>
  <si>
    <t>nd_crop.tif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</si>
</sst>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tabSelected="1" workbookViewId="0">
      <selection activeCell="M28" sqref="M28"/>
    </sheetView>
  </sheetViews>
  <sheetFormatPr defaultRowHeight="15" x14ac:dyDescent="0.25"/>
  <cols>
    <col min="11" max="11" width="12.42578125" customWidth="1"/>
    <col min="12" max="12" width="7.140625" customWidth="1"/>
    <col min="13" max="13" width="32.140625" customWidth="1"/>
  </cols>
  <sheetData>
    <row r="1" spans="1:26" x14ac:dyDescent="0.25">
      <c r="A1">
        <v>8</v>
      </c>
    </row>
    <row r="2" spans="1:2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</row>
    <row r="3" spans="1:26" x14ac:dyDescent="0.25">
      <c r="A3">
        <v>1</v>
      </c>
      <c r="B3" t="s">
        <v>23</v>
      </c>
      <c r="C3">
        <v>1</v>
      </c>
      <c r="D3" t="s">
        <v>24</v>
      </c>
      <c r="E3" t="s">
        <v>25</v>
      </c>
      <c r="F3">
        <v>1</v>
      </c>
      <c r="G3" t="s">
        <v>25</v>
      </c>
      <c r="H3" t="s">
        <v>25</v>
      </c>
      <c r="I3" t="s">
        <v>25</v>
      </c>
      <c r="K3">
        <v>47590</v>
      </c>
      <c r="L3">
        <v>-26518.2</v>
      </c>
      <c r="M3">
        <v>90.05</v>
      </c>
      <c r="N3">
        <v>57.57</v>
      </c>
      <c r="O3">
        <v>19.7</v>
      </c>
      <c r="P3">
        <v>49.11</v>
      </c>
      <c r="Q3" t="s">
        <v>25</v>
      </c>
      <c r="R3">
        <v>0</v>
      </c>
      <c r="S3" t="s">
        <v>25</v>
      </c>
      <c r="T3" t="s">
        <v>25</v>
      </c>
      <c r="U3" t="s">
        <v>25</v>
      </c>
      <c r="V3" t="s">
        <v>25</v>
      </c>
      <c r="W3">
        <v>57.57</v>
      </c>
      <c r="X3">
        <f>W3/256</f>
        <v>0.2248828125</v>
      </c>
      <c r="Y3" s="1">
        <f>X10-X3</f>
        <v>1.9350585937499998E-2</v>
      </c>
      <c r="Z3" s="1">
        <f>X17-X3</f>
        <v>1.9350891113281254E-2</v>
      </c>
    </row>
    <row r="4" spans="1:26" x14ac:dyDescent="0.25">
      <c r="A4">
        <v>2</v>
      </c>
      <c r="B4" t="s">
        <v>23</v>
      </c>
      <c r="C4">
        <v>1</v>
      </c>
      <c r="D4" t="s">
        <v>24</v>
      </c>
      <c r="E4" t="s">
        <v>25</v>
      </c>
      <c r="F4">
        <v>2</v>
      </c>
      <c r="G4" t="s">
        <v>25</v>
      </c>
      <c r="H4" t="s">
        <v>25</v>
      </c>
      <c r="I4" t="s">
        <v>25</v>
      </c>
      <c r="K4">
        <v>47590</v>
      </c>
      <c r="L4">
        <v>-26518.2</v>
      </c>
      <c r="M4">
        <v>90.43</v>
      </c>
      <c r="N4">
        <v>55.35</v>
      </c>
      <c r="O4">
        <v>13.86</v>
      </c>
      <c r="P4">
        <v>31.3</v>
      </c>
      <c r="Q4" t="s">
        <v>25</v>
      </c>
      <c r="R4">
        <v>0</v>
      </c>
      <c r="S4" t="s">
        <v>25</v>
      </c>
      <c r="T4" t="s">
        <v>25</v>
      </c>
      <c r="U4" t="s">
        <v>25</v>
      </c>
      <c r="V4" t="s">
        <v>25</v>
      </c>
      <c r="W4">
        <v>55.35</v>
      </c>
      <c r="X4">
        <f t="shared" ref="X4:X7" si="0">W4/256</f>
        <v>0.21621093750000001</v>
      </c>
      <c r="Y4" s="1">
        <f>X11-X4</f>
        <v>1.6047363281250004E-2</v>
      </c>
      <c r="Z4" s="1">
        <f t="shared" ref="Z4:Z7" si="1">X18-X4</f>
        <v>1.6048126220703118E-2</v>
      </c>
    </row>
    <row r="5" spans="1:26" x14ac:dyDescent="0.25">
      <c r="A5">
        <v>3</v>
      </c>
      <c r="B5" t="s">
        <v>23</v>
      </c>
      <c r="C5">
        <v>1</v>
      </c>
      <c r="D5" t="s">
        <v>24</v>
      </c>
      <c r="E5" t="s">
        <v>25</v>
      </c>
      <c r="F5">
        <v>3</v>
      </c>
      <c r="G5" t="s">
        <v>25</v>
      </c>
      <c r="H5" t="s">
        <v>25</v>
      </c>
      <c r="I5" t="s">
        <v>25</v>
      </c>
      <c r="K5">
        <v>47590</v>
      </c>
      <c r="L5">
        <v>-26518.2</v>
      </c>
      <c r="M5">
        <v>86.35</v>
      </c>
      <c r="N5">
        <v>61.73</v>
      </c>
      <c r="O5">
        <v>17.84</v>
      </c>
      <c r="P5">
        <v>40.159999999999997</v>
      </c>
      <c r="Q5" t="s">
        <v>25</v>
      </c>
      <c r="R5">
        <v>0</v>
      </c>
      <c r="S5" t="s">
        <v>25</v>
      </c>
      <c r="T5" t="s">
        <v>25</v>
      </c>
      <c r="U5" t="s">
        <v>25</v>
      </c>
      <c r="V5" t="s">
        <v>25</v>
      </c>
      <c r="W5">
        <v>61.73</v>
      </c>
      <c r="X5">
        <f t="shared" si="0"/>
        <v>0.24113281249999999</v>
      </c>
      <c r="Y5" s="1">
        <f>X12-X5</f>
        <v>1.6889648437499988E-2</v>
      </c>
      <c r="Z5" s="1">
        <f t="shared" si="1"/>
        <v>1.6888885498046874E-2</v>
      </c>
    </row>
    <row r="6" spans="1:26" x14ac:dyDescent="0.25">
      <c r="A6">
        <v>4</v>
      </c>
      <c r="B6" t="s">
        <v>23</v>
      </c>
      <c r="C6">
        <v>1</v>
      </c>
      <c r="D6" t="s">
        <v>24</v>
      </c>
      <c r="E6" t="s">
        <v>25</v>
      </c>
      <c r="F6">
        <v>4</v>
      </c>
      <c r="G6" t="s">
        <v>25</v>
      </c>
      <c r="H6" t="s">
        <v>25</v>
      </c>
      <c r="I6" t="s">
        <v>25</v>
      </c>
      <c r="K6">
        <v>47590</v>
      </c>
      <c r="L6">
        <v>-26518.2</v>
      </c>
      <c r="M6">
        <v>86.76</v>
      </c>
      <c r="N6">
        <v>41.03</v>
      </c>
      <c r="O6">
        <v>16.079999999999998</v>
      </c>
      <c r="P6">
        <v>34.299999999999997</v>
      </c>
      <c r="Q6" t="s">
        <v>25</v>
      </c>
      <c r="R6">
        <v>0</v>
      </c>
      <c r="S6" t="s">
        <v>25</v>
      </c>
      <c r="T6" t="s">
        <v>25</v>
      </c>
      <c r="U6" t="s">
        <v>25</v>
      </c>
      <c r="V6" t="s">
        <v>25</v>
      </c>
      <c r="W6">
        <v>41.03</v>
      </c>
      <c r="X6">
        <f t="shared" si="0"/>
        <v>0.1602734375</v>
      </c>
      <c r="Y6" s="1">
        <f>X13-X6</f>
        <v>0</v>
      </c>
      <c r="Z6" s="1">
        <f t="shared" si="1"/>
        <v>-9.1552734374222844E-7</v>
      </c>
    </row>
    <row r="7" spans="1:26" x14ac:dyDescent="0.25">
      <c r="A7">
        <v>5</v>
      </c>
      <c r="B7" t="s">
        <v>23</v>
      </c>
      <c r="C7">
        <v>1</v>
      </c>
      <c r="D7" t="s">
        <v>24</v>
      </c>
      <c r="E7" t="s">
        <v>25</v>
      </c>
      <c r="F7">
        <v>5</v>
      </c>
      <c r="G7" t="s">
        <v>25</v>
      </c>
      <c r="H7" t="s">
        <v>25</v>
      </c>
      <c r="I7" t="s">
        <v>25</v>
      </c>
      <c r="K7">
        <v>47590</v>
      </c>
      <c r="L7">
        <v>-26518.2</v>
      </c>
      <c r="M7">
        <v>84.59</v>
      </c>
      <c r="N7">
        <v>14.14</v>
      </c>
      <c r="O7">
        <v>4.68</v>
      </c>
      <c r="P7">
        <v>34.89</v>
      </c>
      <c r="Q7" t="s">
        <v>25</v>
      </c>
      <c r="R7">
        <v>0</v>
      </c>
      <c r="S7" t="s">
        <v>25</v>
      </c>
      <c r="T7" t="s">
        <v>25</v>
      </c>
      <c r="U7" t="s">
        <v>25</v>
      </c>
      <c r="V7" t="s">
        <v>25</v>
      </c>
      <c r="W7">
        <v>14.14</v>
      </c>
      <c r="X7">
        <f t="shared" si="0"/>
        <v>5.5234375000000002E-2</v>
      </c>
      <c r="Y7" s="1">
        <f>X14-X7</f>
        <v>4.2553710937499947E-3</v>
      </c>
      <c r="Z7" s="1">
        <f t="shared" si="1"/>
        <v>4.2546081542968739E-3</v>
      </c>
    </row>
    <row r="8" spans="1:26" x14ac:dyDescent="0.25">
      <c r="A8">
        <v>12</v>
      </c>
      <c r="Y8" s="1"/>
    </row>
    <row r="9" spans="1:26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31</v>
      </c>
      <c r="L9" t="s">
        <v>32</v>
      </c>
      <c r="M9" t="s">
        <v>12</v>
      </c>
      <c r="N9" t="s">
        <v>13</v>
      </c>
      <c r="O9" t="s">
        <v>14</v>
      </c>
      <c r="P9" t="s">
        <v>15</v>
      </c>
      <c r="Q9" t="s">
        <v>16</v>
      </c>
      <c r="R9" t="s">
        <v>17</v>
      </c>
      <c r="S9" t="s">
        <v>18</v>
      </c>
      <c r="T9" t="s">
        <v>19</v>
      </c>
      <c r="U9" t="s">
        <v>20</v>
      </c>
      <c r="V9" t="s">
        <v>21</v>
      </c>
      <c r="W9" t="s">
        <v>22</v>
      </c>
    </row>
    <row r="10" spans="1:26" x14ac:dyDescent="0.25">
      <c r="A10">
        <v>1</v>
      </c>
      <c r="B10" t="s">
        <v>33</v>
      </c>
      <c r="C10">
        <v>1</v>
      </c>
      <c r="D10" t="s">
        <v>34</v>
      </c>
      <c r="E10" t="s">
        <v>25</v>
      </c>
      <c r="F10">
        <v>1</v>
      </c>
      <c r="G10" t="s">
        <v>25</v>
      </c>
      <c r="H10" t="s">
        <v>25</v>
      </c>
      <c r="I10" t="s">
        <v>25</v>
      </c>
      <c r="K10">
        <v>-24423.9</v>
      </c>
      <c r="L10">
        <v>-30787.5</v>
      </c>
      <c r="M10">
        <v>1504.05</v>
      </c>
      <c r="N10">
        <v>1000.38</v>
      </c>
      <c r="O10">
        <v>383.62</v>
      </c>
      <c r="P10">
        <v>880.81</v>
      </c>
      <c r="Q10" t="s">
        <v>25</v>
      </c>
      <c r="R10">
        <v>0</v>
      </c>
      <c r="S10" t="s">
        <v>25</v>
      </c>
      <c r="T10" t="s">
        <v>25</v>
      </c>
      <c r="U10" t="s">
        <v>25</v>
      </c>
      <c r="V10" t="s">
        <v>25</v>
      </c>
      <c r="W10">
        <v>1000.38</v>
      </c>
      <c r="X10">
        <f>W10/4096</f>
        <v>0.2442333984375</v>
      </c>
    </row>
    <row r="11" spans="1:26" x14ac:dyDescent="0.25">
      <c r="A11">
        <v>2</v>
      </c>
      <c r="B11" t="s">
        <v>33</v>
      </c>
      <c r="C11">
        <v>1</v>
      </c>
      <c r="D11" t="s">
        <v>34</v>
      </c>
      <c r="E11" t="s">
        <v>25</v>
      </c>
      <c r="F11">
        <v>2</v>
      </c>
      <c r="G11" t="s">
        <v>25</v>
      </c>
      <c r="H11" t="s">
        <v>25</v>
      </c>
      <c r="I11" t="s">
        <v>25</v>
      </c>
      <c r="K11">
        <v>-24423.9</v>
      </c>
      <c r="L11">
        <v>-30787.5</v>
      </c>
      <c r="M11">
        <v>1538.57</v>
      </c>
      <c r="N11">
        <v>951.33</v>
      </c>
      <c r="O11">
        <v>254.81</v>
      </c>
      <c r="P11">
        <v>528.71</v>
      </c>
      <c r="Q11" t="s">
        <v>25</v>
      </c>
      <c r="R11">
        <v>0</v>
      </c>
      <c r="S11" t="s">
        <v>25</v>
      </c>
      <c r="T11" t="s">
        <v>25</v>
      </c>
      <c r="U11" t="s">
        <v>25</v>
      </c>
      <c r="V11" t="s">
        <v>25</v>
      </c>
      <c r="W11">
        <v>951.33</v>
      </c>
      <c r="X11">
        <f t="shared" ref="X11:X14" si="2">W11/4096</f>
        <v>0.23225830078125001</v>
      </c>
    </row>
    <row r="12" spans="1:26" x14ac:dyDescent="0.25">
      <c r="A12">
        <v>3</v>
      </c>
      <c r="B12" t="s">
        <v>33</v>
      </c>
      <c r="C12">
        <v>1</v>
      </c>
      <c r="D12" t="s">
        <v>34</v>
      </c>
      <c r="E12" t="s">
        <v>25</v>
      </c>
      <c r="F12">
        <v>3</v>
      </c>
      <c r="G12" t="s">
        <v>25</v>
      </c>
      <c r="H12" t="s">
        <v>25</v>
      </c>
      <c r="I12" t="s">
        <v>25</v>
      </c>
      <c r="K12">
        <v>-24423.9</v>
      </c>
      <c r="L12">
        <v>-30787.5</v>
      </c>
      <c r="M12">
        <v>1458.76</v>
      </c>
      <c r="N12">
        <v>1056.8599999999999</v>
      </c>
      <c r="O12">
        <v>297.95</v>
      </c>
      <c r="P12">
        <v>690.52</v>
      </c>
      <c r="Q12" t="s">
        <v>25</v>
      </c>
      <c r="R12">
        <v>0</v>
      </c>
      <c r="S12" t="s">
        <v>25</v>
      </c>
      <c r="T12" t="s">
        <v>25</v>
      </c>
      <c r="U12" t="s">
        <v>25</v>
      </c>
      <c r="V12" t="s">
        <v>25</v>
      </c>
      <c r="W12">
        <v>1056.8599999999999</v>
      </c>
      <c r="X12">
        <f t="shared" si="2"/>
        <v>0.25802246093749998</v>
      </c>
    </row>
    <row r="13" spans="1:26" x14ac:dyDescent="0.25">
      <c r="A13">
        <v>4</v>
      </c>
      <c r="B13" t="s">
        <v>33</v>
      </c>
      <c r="C13">
        <v>1</v>
      </c>
      <c r="D13" t="s">
        <v>34</v>
      </c>
      <c r="E13" t="s">
        <v>25</v>
      </c>
      <c r="F13">
        <v>4</v>
      </c>
      <c r="G13" t="s">
        <v>25</v>
      </c>
      <c r="H13" t="s">
        <v>25</v>
      </c>
      <c r="I13" t="s">
        <v>25</v>
      </c>
      <c r="K13">
        <v>-24423.9</v>
      </c>
      <c r="L13">
        <v>-30787.5</v>
      </c>
      <c r="M13">
        <v>1524.95</v>
      </c>
      <c r="N13">
        <v>656.48</v>
      </c>
      <c r="O13">
        <v>284.52</v>
      </c>
      <c r="P13">
        <v>568.33000000000004</v>
      </c>
      <c r="Q13" t="s">
        <v>25</v>
      </c>
      <c r="R13">
        <v>0</v>
      </c>
      <c r="S13" t="s">
        <v>25</v>
      </c>
      <c r="T13" t="s">
        <v>25</v>
      </c>
      <c r="U13" t="s">
        <v>25</v>
      </c>
      <c r="V13" t="s">
        <v>25</v>
      </c>
      <c r="W13">
        <v>656.48</v>
      </c>
      <c r="X13">
        <f t="shared" si="2"/>
        <v>0.1602734375</v>
      </c>
    </row>
    <row r="14" spans="1:26" x14ac:dyDescent="0.25">
      <c r="A14">
        <v>5</v>
      </c>
      <c r="B14" t="s">
        <v>33</v>
      </c>
      <c r="C14">
        <v>1</v>
      </c>
      <c r="D14" t="s">
        <v>34</v>
      </c>
      <c r="E14" t="s">
        <v>25</v>
      </c>
      <c r="F14">
        <v>5</v>
      </c>
      <c r="G14" t="s">
        <v>25</v>
      </c>
      <c r="H14" t="s">
        <v>25</v>
      </c>
      <c r="I14" t="s">
        <v>25</v>
      </c>
      <c r="K14">
        <v>-24423.9</v>
      </c>
      <c r="L14">
        <v>-30787.5</v>
      </c>
      <c r="M14">
        <v>1365.1</v>
      </c>
      <c r="N14">
        <v>243.67</v>
      </c>
      <c r="O14">
        <v>83.33</v>
      </c>
      <c r="P14">
        <v>682.05</v>
      </c>
      <c r="Q14" t="s">
        <v>25</v>
      </c>
      <c r="R14">
        <v>0</v>
      </c>
      <c r="S14" t="s">
        <v>25</v>
      </c>
      <c r="T14" t="s">
        <v>25</v>
      </c>
      <c r="U14" t="s">
        <v>25</v>
      </c>
      <c r="V14" t="s">
        <v>25</v>
      </c>
      <c r="W14">
        <v>243.67</v>
      </c>
      <c r="X14">
        <f t="shared" si="2"/>
        <v>5.9489746093749997E-2</v>
      </c>
    </row>
    <row r="15" spans="1:26" x14ac:dyDescent="0.25">
      <c r="A15">
        <v>16</v>
      </c>
    </row>
    <row r="16" spans="1:26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31</v>
      </c>
      <c r="L16" t="s">
        <v>32</v>
      </c>
      <c r="M16" t="s">
        <v>12</v>
      </c>
      <c r="N16" t="s">
        <v>13</v>
      </c>
      <c r="O16" t="s">
        <v>14</v>
      </c>
      <c r="P16" t="s">
        <v>15</v>
      </c>
      <c r="Q16" t="s">
        <v>16</v>
      </c>
      <c r="R16" t="s">
        <v>17</v>
      </c>
      <c r="S16" t="s">
        <v>18</v>
      </c>
      <c r="T16" t="s">
        <v>19</v>
      </c>
      <c r="U16" t="s">
        <v>20</v>
      </c>
      <c r="V16" t="s">
        <v>21</v>
      </c>
      <c r="W16" t="s">
        <v>22</v>
      </c>
    </row>
    <row r="17" spans="1:24" x14ac:dyDescent="0.25">
      <c r="A17">
        <v>1</v>
      </c>
      <c r="B17" t="s">
        <v>35</v>
      </c>
      <c r="C17">
        <v>1</v>
      </c>
      <c r="D17" t="s">
        <v>34</v>
      </c>
      <c r="E17" t="s">
        <v>25</v>
      </c>
      <c r="F17">
        <v>1</v>
      </c>
      <c r="G17" t="s">
        <v>25</v>
      </c>
      <c r="H17" t="s">
        <v>25</v>
      </c>
      <c r="I17" t="s">
        <v>25</v>
      </c>
      <c r="K17">
        <v>-24423.9</v>
      </c>
      <c r="L17">
        <v>-30787.5</v>
      </c>
      <c r="M17">
        <v>24064.76</v>
      </c>
      <c r="N17">
        <v>16006.1</v>
      </c>
      <c r="O17">
        <v>6137.9</v>
      </c>
      <c r="P17">
        <v>14092.95</v>
      </c>
      <c r="Q17" t="s">
        <v>25</v>
      </c>
      <c r="R17">
        <v>0</v>
      </c>
      <c r="S17" t="s">
        <v>25</v>
      </c>
      <c r="T17" t="s">
        <v>25</v>
      </c>
      <c r="U17" t="s">
        <v>25</v>
      </c>
      <c r="V17" t="s">
        <v>25</v>
      </c>
      <c r="W17">
        <v>16006.1</v>
      </c>
      <c r="X17">
        <f>W17/65536</f>
        <v>0.24423370361328126</v>
      </c>
    </row>
    <row r="18" spans="1:24" x14ac:dyDescent="0.25">
      <c r="A18">
        <v>2</v>
      </c>
      <c r="B18" t="s">
        <v>35</v>
      </c>
      <c r="C18">
        <v>1</v>
      </c>
      <c r="D18" t="s">
        <v>34</v>
      </c>
      <c r="E18" t="s">
        <v>25</v>
      </c>
      <c r="F18">
        <v>2</v>
      </c>
      <c r="G18" t="s">
        <v>25</v>
      </c>
      <c r="H18" t="s">
        <v>25</v>
      </c>
      <c r="I18" t="s">
        <v>25</v>
      </c>
      <c r="K18">
        <v>-24423.9</v>
      </c>
      <c r="L18">
        <v>-30787.5</v>
      </c>
      <c r="M18">
        <v>24617.14</v>
      </c>
      <c r="N18">
        <v>15221.33</v>
      </c>
      <c r="O18">
        <v>4076.95</v>
      </c>
      <c r="P18">
        <v>8459.43</v>
      </c>
      <c r="Q18" t="s">
        <v>25</v>
      </c>
      <c r="R18">
        <v>0</v>
      </c>
      <c r="S18" t="s">
        <v>25</v>
      </c>
      <c r="T18" t="s">
        <v>25</v>
      </c>
      <c r="U18" t="s">
        <v>25</v>
      </c>
      <c r="V18" t="s">
        <v>25</v>
      </c>
      <c r="W18">
        <v>15221.33</v>
      </c>
      <c r="X18">
        <f t="shared" ref="X18:X21" si="3">W18/65536</f>
        <v>0.23225906372070312</v>
      </c>
    </row>
    <row r="19" spans="1:24" x14ac:dyDescent="0.25">
      <c r="A19">
        <v>3</v>
      </c>
      <c r="B19" t="s">
        <v>35</v>
      </c>
      <c r="C19">
        <v>1</v>
      </c>
      <c r="D19" t="s">
        <v>34</v>
      </c>
      <c r="E19" t="s">
        <v>25</v>
      </c>
      <c r="F19">
        <v>3</v>
      </c>
      <c r="G19" t="s">
        <v>25</v>
      </c>
      <c r="H19" t="s">
        <v>25</v>
      </c>
      <c r="I19" t="s">
        <v>25</v>
      </c>
      <c r="K19">
        <v>-24423.9</v>
      </c>
      <c r="L19">
        <v>-30787.5</v>
      </c>
      <c r="M19">
        <v>23340.19</v>
      </c>
      <c r="N19">
        <v>16909.71</v>
      </c>
      <c r="O19">
        <v>4767.24</v>
      </c>
      <c r="P19">
        <v>11048.38</v>
      </c>
      <c r="Q19" t="s">
        <v>25</v>
      </c>
      <c r="R19">
        <v>0</v>
      </c>
      <c r="S19" t="s">
        <v>25</v>
      </c>
      <c r="T19" t="s">
        <v>25</v>
      </c>
      <c r="U19" t="s">
        <v>25</v>
      </c>
      <c r="V19" t="s">
        <v>25</v>
      </c>
      <c r="W19">
        <v>16909.71</v>
      </c>
      <c r="X19">
        <f t="shared" si="3"/>
        <v>0.25802169799804686</v>
      </c>
    </row>
    <row r="20" spans="1:24" x14ac:dyDescent="0.25">
      <c r="A20">
        <v>4</v>
      </c>
      <c r="B20" t="s">
        <v>35</v>
      </c>
      <c r="C20">
        <v>1</v>
      </c>
      <c r="D20" t="s">
        <v>34</v>
      </c>
      <c r="E20" t="s">
        <v>25</v>
      </c>
      <c r="F20">
        <v>4</v>
      </c>
      <c r="G20" t="s">
        <v>25</v>
      </c>
      <c r="H20" t="s">
        <v>25</v>
      </c>
      <c r="I20" t="s">
        <v>25</v>
      </c>
      <c r="K20">
        <v>-24423.9</v>
      </c>
      <c r="L20">
        <v>-30787.5</v>
      </c>
      <c r="M20">
        <v>24399.24</v>
      </c>
      <c r="N20">
        <v>10503.62</v>
      </c>
      <c r="O20">
        <v>4552.38</v>
      </c>
      <c r="P20">
        <v>9093.33</v>
      </c>
      <c r="Q20" t="s">
        <v>25</v>
      </c>
      <c r="R20">
        <v>0</v>
      </c>
      <c r="S20" t="s">
        <v>25</v>
      </c>
      <c r="T20" t="s">
        <v>25</v>
      </c>
      <c r="U20" t="s">
        <v>25</v>
      </c>
      <c r="V20" t="s">
        <v>25</v>
      </c>
      <c r="W20">
        <v>10503.62</v>
      </c>
      <c r="X20">
        <f t="shared" si="3"/>
        <v>0.16027252197265626</v>
      </c>
    </row>
    <row r="21" spans="1:24" x14ac:dyDescent="0.25">
      <c r="A21">
        <v>5</v>
      </c>
      <c r="B21" t="s">
        <v>35</v>
      </c>
      <c r="C21">
        <v>1</v>
      </c>
      <c r="D21" t="s">
        <v>34</v>
      </c>
      <c r="E21" t="s">
        <v>25</v>
      </c>
      <c r="F21">
        <v>5</v>
      </c>
      <c r="G21" t="s">
        <v>25</v>
      </c>
      <c r="H21" t="s">
        <v>25</v>
      </c>
      <c r="I21" t="s">
        <v>25</v>
      </c>
      <c r="K21">
        <v>-24423.9</v>
      </c>
      <c r="L21">
        <v>-30787.5</v>
      </c>
      <c r="M21">
        <v>21841.52</v>
      </c>
      <c r="N21">
        <v>3898.67</v>
      </c>
      <c r="O21">
        <v>1333.33</v>
      </c>
      <c r="P21">
        <v>10912.76</v>
      </c>
      <c r="Q21" t="s">
        <v>25</v>
      </c>
      <c r="R21">
        <v>0</v>
      </c>
      <c r="S21" t="s">
        <v>25</v>
      </c>
      <c r="T21" t="s">
        <v>25</v>
      </c>
      <c r="U21" t="s">
        <v>25</v>
      </c>
      <c r="V21" t="s">
        <v>25</v>
      </c>
      <c r="W21">
        <v>3898.67</v>
      </c>
      <c r="X21">
        <f t="shared" si="3"/>
        <v>5.9488983154296876E-2</v>
      </c>
    </row>
    <row r="22" spans="1:24" x14ac:dyDescent="0.25">
      <c r="A22" t="s">
        <v>26</v>
      </c>
      <c r="B22" t="s">
        <v>27</v>
      </c>
      <c r="C22" t="s">
        <v>28</v>
      </c>
      <c r="D22" t="s">
        <v>29</v>
      </c>
      <c r="E22" t="s">
        <v>30</v>
      </c>
    </row>
    <row r="23" spans="1:24" x14ac:dyDescent="0.25">
      <c r="A23" t="s">
        <v>31</v>
      </c>
      <c r="B23">
        <v>-24423.9</v>
      </c>
      <c r="C23">
        <v>0</v>
      </c>
      <c r="D23">
        <v>-24423.9</v>
      </c>
      <c r="E23">
        <v>-24423.9</v>
      </c>
    </row>
    <row r="24" spans="1:24" x14ac:dyDescent="0.25">
      <c r="A24" t="s">
        <v>32</v>
      </c>
      <c r="B24">
        <v>-30787.5</v>
      </c>
      <c r="C24">
        <v>0</v>
      </c>
      <c r="D24">
        <v>-30787.5</v>
      </c>
      <c r="E24">
        <v>-30787.5</v>
      </c>
    </row>
    <row r="25" spans="1:24" x14ac:dyDescent="0.25">
      <c r="A25" t="s">
        <v>12</v>
      </c>
      <c r="B25">
        <v>23652.57</v>
      </c>
      <c r="C25">
        <v>1003.52</v>
      </c>
      <c r="D25">
        <v>21841.52</v>
      </c>
      <c r="E25">
        <v>24617.14</v>
      </c>
    </row>
    <row r="26" spans="1:24" x14ac:dyDescent="0.25">
      <c r="A26" t="s">
        <v>13</v>
      </c>
      <c r="B26">
        <v>12507.89</v>
      </c>
      <c r="C26">
        <v>4839.67</v>
      </c>
      <c r="D26">
        <v>3898.67</v>
      </c>
      <c r="E26">
        <v>16909.71</v>
      </c>
    </row>
    <row r="27" spans="1:24" x14ac:dyDescent="0.25">
      <c r="A27" t="s">
        <v>14</v>
      </c>
      <c r="B27">
        <v>4173.5600000000004</v>
      </c>
      <c r="C27">
        <v>1576.76</v>
      </c>
      <c r="D27">
        <v>1333.33</v>
      </c>
      <c r="E27">
        <v>6137.9</v>
      </c>
    </row>
    <row r="28" spans="1:24" x14ac:dyDescent="0.25">
      <c r="A28" t="s">
        <v>15</v>
      </c>
      <c r="B28">
        <v>10721.37</v>
      </c>
      <c r="C28">
        <v>1963.57</v>
      </c>
      <c r="D28">
        <v>8459.43</v>
      </c>
      <c r="E28">
        <v>14092.95</v>
      </c>
    </row>
    <row r="29" spans="1:24" x14ac:dyDescent="0.25">
      <c r="A29" t="s">
        <v>16</v>
      </c>
      <c r="B29" t="s">
        <v>25</v>
      </c>
      <c r="C29" t="s">
        <v>25</v>
      </c>
      <c r="D29" t="s">
        <v>25</v>
      </c>
      <c r="E29" t="s">
        <v>25</v>
      </c>
    </row>
    <row r="30" spans="1:24" x14ac:dyDescent="0.25">
      <c r="A30" t="s">
        <v>17</v>
      </c>
      <c r="B30">
        <v>0</v>
      </c>
      <c r="C30">
        <v>0</v>
      </c>
      <c r="D30">
        <v>0</v>
      </c>
      <c r="E30">
        <v>0</v>
      </c>
    </row>
    <row r="31" spans="1:24" x14ac:dyDescent="0.25">
      <c r="A31" t="s">
        <v>18</v>
      </c>
      <c r="B31" t="s">
        <v>25</v>
      </c>
      <c r="C31" t="s">
        <v>25</v>
      </c>
      <c r="D31" t="s">
        <v>25</v>
      </c>
      <c r="E31" t="s">
        <v>25</v>
      </c>
    </row>
    <row r="32" spans="1:24" x14ac:dyDescent="0.25">
      <c r="A32" t="s">
        <v>19</v>
      </c>
      <c r="B32" t="s">
        <v>25</v>
      </c>
      <c r="C32" t="s">
        <v>25</v>
      </c>
      <c r="D32" t="s">
        <v>25</v>
      </c>
      <c r="E32" t="s">
        <v>25</v>
      </c>
    </row>
    <row r="33" spans="1:5" x14ac:dyDescent="0.25">
      <c r="A33" t="s">
        <v>20</v>
      </c>
      <c r="B33" t="s">
        <v>25</v>
      </c>
      <c r="C33" t="s">
        <v>25</v>
      </c>
      <c r="D33" t="s">
        <v>25</v>
      </c>
      <c r="E33" t="s">
        <v>25</v>
      </c>
    </row>
    <row r="34" spans="1:5" x14ac:dyDescent="0.25">
      <c r="A34" t="s">
        <v>21</v>
      </c>
      <c r="B34" t="s">
        <v>25</v>
      </c>
      <c r="C34" t="s">
        <v>25</v>
      </c>
      <c r="D34" t="s">
        <v>25</v>
      </c>
      <c r="E34" t="s">
        <v>25</v>
      </c>
    </row>
    <row r="35" spans="1:5" x14ac:dyDescent="0.25">
      <c r="A35" t="s">
        <v>22</v>
      </c>
      <c r="B35">
        <v>12507.89</v>
      </c>
      <c r="C35">
        <v>4839.67</v>
      </c>
      <c r="D35">
        <v>3898.67</v>
      </c>
      <c r="E35">
        <v>16909.71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Object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MDL_mich</dc:creator>
  <cp:lastModifiedBy>MDL_mich</cp:lastModifiedBy>
  <dcterms:created xsi:type="dcterms:W3CDTF">2022-07-03T21:37:26Z</dcterms:created>
  <dcterms:modified xsi:type="dcterms:W3CDTF">2022-07-04T01:06:08Z</dcterms:modified>
</cp:coreProperties>
</file>