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ocuments\Jupyter Notebooks\Event Triggered Incident Analysis Project\"/>
    </mc:Choice>
  </mc:AlternateContent>
  <xr:revisionPtr revIDLastSave="0" documentId="13_ncr:1_{5543FDC1-93BF-4328-A0E2-3CD94A295872}" xr6:coauthVersionLast="47" xr6:coauthVersionMax="47" xr10:uidLastSave="{00000000-0000-0000-0000-000000000000}"/>
  <bookViews>
    <workbookView xWindow="-110" yWindow="-110" windowWidth="25820" windowHeight="15500" firstSheet="3" activeTab="5" xr2:uid="{81680784-D3F5-44B4-B0D3-767E05E8BFA8}"/>
  </bookViews>
  <sheets>
    <sheet name="incidents_data" sheetId="1" r:id="rId1"/>
    <sheet name="Top 5 Percent Drops" sheetId="8" r:id="rId2"/>
    <sheet name="Avg Change by Event Type" sheetId="4" r:id="rId3"/>
    <sheet name="Price Change by Event" sheetId="9" r:id="rId4"/>
    <sheet name="Sentiment Score vs % Change" sheetId="13" r:id="rId5"/>
    <sheet name="Incident Volume by Company" sheetId="15" r:id="rId6"/>
  </sheets>
  <calcPr calcId="191029"/>
  <pivotCaches>
    <pivotCache cacheId="48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6" i="9"/>
  <c r="D7" i="9"/>
  <c r="D8" i="9"/>
  <c r="D9" i="9"/>
  <c r="D10" i="9"/>
  <c r="D11" i="9"/>
  <c r="D12" i="9"/>
  <c r="D13" i="9"/>
  <c r="D14" i="9"/>
  <c r="D15" i="9"/>
  <c r="D5" i="9"/>
</calcChain>
</file>

<file path=xl/sharedStrings.xml><?xml version="1.0" encoding="utf-8"?>
<sst xmlns="http://schemas.openxmlformats.org/spreadsheetml/2006/main" count="162" uniqueCount="87">
  <si>
    <t>event_id</t>
  </si>
  <si>
    <t>company</t>
  </si>
  <si>
    <t>ticker</t>
  </si>
  <si>
    <t>date</t>
  </si>
  <si>
    <t>event_title</t>
  </si>
  <si>
    <t>event_type</t>
  </si>
  <si>
    <t>sentiment_score</t>
  </si>
  <si>
    <t>platform_channel</t>
  </si>
  <si>
    <t>region</t>
  </si>
  <si>
    <t>incident_volume</t>
  </si>
  <si>
    <t>closing_price_before</t>
  </si>
  <si>
    <t>closing_price_after</t>
  </si>
  <si>
    <t>percent_change</t>
  </si>
  <si>
    <t>notes</t>
  </si>
  <si>
    <t>Block, Inc</t>
  </si>
  <si>
    <t>XYZ</t>
  </si>
  <si>
    <t>900+ layoffs (~8% of workforce)</t>
  </si>
  <si>
    <t>Layoffs</t>
  </si>
  <si>
    <t>Leaked Internal Email</t>
  </si>
  <si>
    <t>US</t>
  </si>
  <si>
    <t>Information leak may have damaged internal trust or external brand perception. Could signal poor internal communication or urgency behind cost-cutting measures.</t>
  </si>
  <si>
    <t>Nvidia</t>
  </si>
  <si>
    <t>NVDA</t>
  </si>
  <si>
    <t>Export ban to China impacting ~$5.5B revenue</t>
  </si>
  <si>
    <t>Geopolitical</t>
  </si>
  <si>
    <t>Government announcement</t>
  </si>
  <si>
    <t>US / China</t>
  </si>
  <si>
    <t>Market reacted quickly to geopolitical risk. Investors concerned about long-term China exposure and revenue stream threats.</t>
  </si>
  <si>
    <t>Tesla</t>
  </si>
  <si>
    <t>TSLA</t>
  </si>
  <si>
    <t>Stock boost due to Trump election support</t>
  </si>
  <si>
    <t>Political</t>
  </si>
  <si>
    <t>Election news</t>
  </si>
  <si>
    <t>Investor optimism tied to perceived alignment between Trump administration and Elon Muskâ€™s business interests. Political climate played a direct role in short-term market movement.</t>
  </si>
  <si>
    <t>Protests &amp; vandalism at Tesla dealerships</t>
  </si>
  <si>
    <t>PR</t>
  </si>
  <si>
    <t>News</t>
  </si>
  <si>
    <t>While the broader market also showed volatility, the timing of Teslaâ€™s decline coincided with widespread dealership disruptions and media coverage, suggesting a correlation.</t>
  </si>
  <si>
    <t>UnitedHealth Group</t>
  </si>
  <si>
    <t>UNH</t>
  </si>
  <si>
    <t>Missed earnings due to Medicare billing issues</t>
  </si>
  <si>
    <t>Earnings / Financial Reporting</t>
  </si>
  <si>
    <t>Financial news</t>
  </si>
  <si>
    <t>Market analysts flagged Medicare billing disruptions as a key operational risk. Despite reaffirming some full-year guidance, investor confidence took a hit.</t>
  </si>
  <si>
    <t>Netflix</t>
  </si>
  <si>
    <t>NFLX</t>
  </si>
  <si>
    <t>Strong Q1 revenue, $6.61 EPS, bullish outlook</t>
  </si>
  <si>
    <t>Analysts praised Netflixâ€™s margin expansion and its success in converting password-sharing users into paid subscribers. Investor sentiment was notably bullish post-earnings.</t>
  </si>
  <si>
    <t>Vanguard Real Estate ETF</t>
  </si>
  <si>
    <t>VNQ</t>
  </si>
  <si>
    <t>Fed maintains rates, real estate ETFs decline</t>
  </si>
  <si>
    <t>Federal Reserve Announcement</t>
  </si>
  <si>
    <t>While no rate hike occurred, the Fedâ€™s hawkish tone and lower likelihood of near-term cuts impacted REIT and real estate ETF sentiment negatively.</t>
  </si>
  <si>
    <t>SPDR S&amp;P 500 ETF</t>
  </si>
  <si>
    <t>SPY</t>
  </si>
  <si>
    <t>Market-wide dip after Powell reaffirms no rate cuts</t>
  </si>
  <si>
    <t>This ETF reflects overall market sentiment. While declines were mild, the reaction captures investor sensitivity to monetary policy outlook.</t>
  </si>
  <si>
    <t>Walmart</t>
  </si>
  <si>
    <t>WMT</t>
  </si>
  <si>
    <t>Walmart Launches Shapermint Collection to Boost Apparel Segment</t>
  </si>
  <si>
    <t>Workforce / Strategic Operations</t>
  </si>
  <si>
    <t>Company press release</t>
  </si>
  <si>
    <t>Considered a neutral event due to mixed public sentiment but no significant market movement. Supports broader analysis of automation's perceived impact.</t>
  </si>
  <si>
    <t>Bank of America</t>
  </si>
  <si>
    <t>BAC</t>
  </si>
  <si>
    <t>BofA Optimistic on GDP Amid Post-Tariff Market Uncertainty</t>
  </si>
  <si>
    <t>Earnings release</t>
  </si>
  <si>
    <t>Included due to its value as a balanced financial indicator event; helps contrast events with mixed financial implications but limited volatility.</t>
  </si>
  <si>
    <t>Johnson &amp; Johnson</t>
  </si>
  <si>
    <t>JNJ</t>
  </si>
  <si>
    <t>Johnson &amp; Johnson Beats Earnings, Raises Sales Outlook Amid Legal and Tariff Headwinds</t>
  </si>
  <si>
    <t>A balanced event with bullish fundamentals offset by legal and cost pressures. Stock traded sideways, reinforcing neutral categorization.</t>
  </si>
  <si>
    <t>Carnival Corporation</t>
  </si>
  <si>
    <t>CCL</t>
  </si>
  <si>
    <t>Press Release / News Article</t>
  </si>
  <si>
    <t>A neutral promotional eventâ€”boosts booking potential but doesnâ€™t move the stock materially.</t>
  </si>
  <si>
    <t>Row Labels</t>
  </si>
  <si>
    <t>Grand Total</t>
  </si>
  <si>
    <t>Average of percent_change</t>
  </si>
  <si>
    <t>Closing Price After</t>
  </si>
  <si>
    <t>Closing Price Before</t>
  </si>
  <si>
    <t>Price Change</t>
  </si>
  <si>
    <t>Sentiment Score</t>
  </si>
  <si>
    <t>Percent Change</t>
  </si>
  <si>
    <t>Companies</t>
  </si>
  <si>
    <t>Cunard Launches 'Adventure Awaits' Sale</t>
  </si>
  <si>
    <t>Sum of incident_volume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</si>
</sst>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16" fillId="33" borderId="10" xfId="0" applyNumberFormat="1" applyFont="1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 applyAlignment="1">
      <alignment wrapText="1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[incidents_data.xlsx]Top 5 Percent Drops!PivotTable4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5 Largest Percent Drops by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158455392809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7043941411451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609643834467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742395515238082E-16"/>
              <c:y val="-0.149134487350199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6.6577896138481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 Percent Drops'!$B$3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Percent Drops'!$A$4:$A$9</c:f>
              <c:strCache>
                <c:ptCount val="5"/>
                <c:pt idx="0">
                  <c:v>Block, Inc</c:v>
                </c:pt>
                <c:pt idx="1">
                  <c:v>Nvidia</c:v>
                </c:pt>
                <c:pt idx="2">
                  <c:v>SPDR S&amp;P 500 ETF</c:v>
                </c:pt>
                <c:pt idx="3">
                  <c:v>UnitedHealth Group</c:v>
                </c:pt>
                <c:pt idx="4">
                  <c:v>Vanguard Real Estate ETF</c:v>
                </c:pt>
              </c:strCache>
            </c:strRef>
          </c:cat>
          <c:val>
            <c:numRef>
              <c:f>'Top 5 Percent Drops'!$B$4:$B$9</c:f>
              <c:numCache>
                <c:formatCode>0.00;[Red]0.00</c:formatCode>
                <c:ptCount val="5"/>
                <c:pt idx="0">
                  <c:v>-13.18</c:v>
                </c:pt>
                <c:pt idx="1">
                  <c:v>-6.87</c:v>
                </c:pt>
                <c:pt idx="2">
                  <c:v>-1.02</c:v>
                </c:pt>
                <c:pt idx="3">
                  <c:v>-6.02</c:v>
                </c:pt>
                <c:pt idx="4">
                  <c:v>-2.09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37F-BD95-FB1076E860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5071839"/>
        <c:axId val="615074719"/>
      </c:barChart>
      <c:catAx>
        <c:axId val="6150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 / Event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4719"/>
        <c:crosses val="autoZero"/>
        <c:auto val="1"/>
        <c:lblAlgn val="ctr"/>
        <c:lblOffset val="100"/>
        <c:noMultiLvlLbl val="0"/>
      </c:catAx>
      <c:valAx>
        <c:axId val="6150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[incidents_data.xlsx]Avg Change by Event Type!PivotTable2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Change by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5927994394047603E-17"/>
              <c:y val="-2.9254900318311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3.457446808510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1855988788095205E-17"/>
              <c:y val="-3.9893407605964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7021067180432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0.20478723404255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4.7872131010219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8.2446808510638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956860518412611E-2"/>
          <c:y val="0.15775150779024966"/>
          <c:w val="0.88466694486820774"/>
          <c:h val="0.6165758502261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'Avg Change by Event Type'!$B$3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2-4E2D-9324-E78999BF1F9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C2-4E2D-9324-E78999BF1F9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2-4E2D-9324-E78999BF1F9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C2-4E2D-9324-E78999BF1F9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2-4E2D-9324-E78999BF1F9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C2-4E2D-9324-E78999BF1F9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2-4E2D-9324-E78999BF1F91}"/>
              </c:ext>
            </c:extLst>
          </c:dPt>
          <c:dLbls>
            <c:dLbl>
              <c:idx val="0"/>
              <c:layout>
                <c:manualLayout>
                  <c:x val="-1.5927994394047603E-17"/>
                  <c:y val="-2.92549003183113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2-4E2D-9324-E78999BF1F91}"/>
                </c:ext>
              </c:extLst>
            </c:dLbl>
            <c:dLbl>
              <c:idx val="1"/>
              <c:layout>
                <c:manualLayout>
                  <c:x val="-3.1855988788095205E-17"/>
                  <c:y val="-3.98934076059641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2-4E2D-9324-E78999BF1F91}"/>
                </c:ext>
              </c:extLst>
            </c:dLbl>
            <c:dLbl>
              <c:idx val="2"/>
              <c:layout>
                <c:manualLayout>
                  <c:x val="0"/>
                  <c:y val="-0.117021067180432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C2-4E2D-9324-E78999BF1F91}"/>
                </c:ext>
              </c:extLst>
            </c:dLbl>
            <c:dLbl>
              <c:idx val="3"/>
              <c:layout>
                <c:manualLayout>
                  <c:x val="0"/>
                  <c:y val="0.20478723404255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2-4E2D-9324-E78999BF1F91}"/>
                </c:ext>
              </c:extLst>
            </c:dLbl>
            <c:dLbl>
              <c:idx val="4"/>
              <c:layout>
                <c:manualLayout>
                  <c:x val="0"/>
                  <c:y val="-8.24468085106382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2-4E2D-9324-E78999BF1F91}"/>
                </c:ext>
              </c:extLst>
            </c:dLbl>
            <c:dLbl>
              <c:idx val="5"/>
              <c:layout>
                <c:manualLayout>
                  <c:x val="0"/>
                  <c:y val="-4.787213101021951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C2-4E2D-9324-E78999BF1F91}"/>
                </c:ext>
              </c:extLst>
            </c:dLbl>
            <c:dLbl>
              <c:idx val="6"/>
              <c:layout>
                <c:manualLayout>
                  <c:x val="0"/>
                  <c:y val="-3.45744680851063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2-4E2D-9324-E78999BF1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Change by Event Type'!$A$4:$A$11</c:f>
              <c:strCache>
                <c:ptCount val="7"/>
                <c:pt idx="0">
                  <c:v>Earnings / Financial Reporting</c:v>
                </c:pt>
                <c:pt idx="1">
                  <c:v>Federal Reserve Announcement</c:v>
                </c:pt>
                <c:pt idx="2">
                  <c:v>Geopolitical</c:v>
                </c:pt>
                <c:pt idx="3">
                  <c:v>Layoffs</c:v>
                </c:pt>
                <c:pt idx="4">
                  <c:v>Political</c:v>
                </c:pt>
                <c:pt idx="5">
                  <c:v>PR</c:v>
                </c:pt>
                <c:pt idx="6">
                  <c:v>Workforce / Strategic Operations</c:v>
                </c:pt>
              </c:strCache>
            </c:strRef>
          </c:cat>
          <c:val>
            <c:numRef>
              <c:f>'Avg Change by Event Type'!$B$4:$B$11</c:f>
              <c:numCache>
                <c:formatCode>0.00;[Red]0.00</c:formatCode>
                <c:ptCount val="7"/>
                <c:pt idx="0">
                  <c:v>-0.85749999999999993</c:v>
                </c:pt>
                <c:pt idx="1">
                  <c:v>-1.5549999999999999</c:v>
                </c:pt>
                <c:pt idx="2">
                  <c:v>-6.87</c:v>
                </c:pt>
                <c:pt idx="3">
                  <c:v>-13.18</c:v>
                </c:pt>
                <c:pt idx="4">
                  <c:v>4.8099999999999996</c:v>
                </c:pt>
                <c:pt idx="5">
                  <c:v>-2.02</c:v>
                </c:pt>
                <c:pt idx="6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2-4E2D-9324-E78999BF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050479"/>
        <c:axId val="557050959"/>
      </c:barChart>
      <c:catAx>
        <c:axId val="5570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0959"/>
        <c:crosses val="autoZero"/>
        <c:auto val="1"/>
        <c:lblAlgn val="ctr"/>
        <c:lblOffset val="100"/>
        <c:noMultiLvlLbl val="0"/>
      </c:catAx>
      <c:valAx>
        <c:axId val="557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[incidents_data.xlsx]Price Change by Event!PivotTable5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Stock Price Change  After Each</a:t>
            </a:r>
            <a:r>
              <a:rPr lang="en-US" sz="1600" b="1" baseline="0"/>
              <a:t> </a:t>
            </a:r>
            <a:r>
              <a:rPr lang="en-US" sz="1600" b="1"/>
              <a:t>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Change by Event'!$B$3</c:f>
              <c:strCache>
                <c:ptCount val="1"/>
                <c:pt idx="0">
                  <c:v>Closing Price 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Change by Event'!$A$4:$A$16</c:f>
              <c:strCache>
                <c:ptCount val="12"/>
                <c:pt idx="0">
                  <c:v>900+ layoffs (~8% of workforce)</c:v>
                </c:pt>
                <c:pt idx="1">
                  <c:v>BofA Optimistic on GDP Amid Post-Tariff Market Uncertainty</c:v>
                </c:pt>
                <c:pt idx="2">
                  <c:v>Cunard Launches 'Adventure Awaits' Sale</c:v>
                </c:pt>
                <c:pt idx="3">
                  <c:v>Export ban to China impacting ~$5.5B revenue</c:v>
                </c:pt>
                <c:pt idx="4">
                  <c:v>Fed maintains rates, real estate ETFs decline</c:v>
                </c:pt>
                <c:pt idx="5">
                  <c:v>Johnson &amp; Johnson Beats Earnings, Raises Sales Outlook Amid Legal and Tariff Headwinds</c:v>
                </c:pt>
                <c:pt idx="6">
                  <c:v>Market-wide dip after Powell reaffirms no rate cuts</c:v>
                </c:pt>
                <c:pt idx="7">
                  <c:v>Missed earnings due to Medicare billing issues</c:v>
                </c:pt>
                <c:pt idx="8">
                  <c:v>Protests &amp; vandalism at Tesla dealerships</c:v>
                </c:pt>
                <c:pt idx="9">
                  <c:v>Stock boost due to Trump election support</c:v>
                </c:pt>
                <c:pt idx="10">
                  <c:v>Strong Q1 revenue, $6.61 EPS, bullish outlook</c:v>
                </c:pt>
                <c:pt idx="11">
                  <c:v>Walmart Launches Shapermint Collection to Boost Apparel Segment</c:v>
                </c:pt>
              </c:strCache>
            </c:strRef>
          </c:cat>
          <c:val>
            <c:numRef>
              <c:f>'Price Change by Event'!$B$4:$B$16</c:f>
              <c:numCache>
                <c:formatCode>0.00;[Red]0.00</c:formatCode>
                <c:ptCount val="12"/>
                <c:pt idx="0">
                  <c:v>62.58</c:v>
                </c:pt>
                <c:pt idx="1">
                  <c:v>36.799999999999997</c:v>
                </c:pt>
                <c:pt idx="2">
                  <c:v>17.87</c:v>
                </c:pt>
                <c:pt idx="3">
                  <c:v>112.2</c:v>
                </c:pt>
                <c:pt idx="4">
                  <c:v>83.67</c:v>
                </c:pt>
                <c:pt idx="5">
                  <c:v>154.36000000000001</c:v>
                </c:pt>
                <c:pt idx="6">
                  <c:v>516.89</c:v>
                </c:pt>
                <c:pt idx="7">
                  <c:v>472.58</c:v>
                </c:pt>
                <c:pt idx="8">
                  <c:v>199.22</c:v>
                </c:pt>
                <c:pt idx="9">
                  <c:v>207.59</c:v>
                </c:pt>
                <c:pt idx="10">
                  <c:v>609</c:v>
                </c:pt>
                <c:pt idx="11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81C-B32B-FCB39E3FE7D3}"/>
            </c:ext>
          </c:extLst>
        </c:ser>
        <c:ser>
          <c:idx val="1"/>
          <c:order val="1"/>
          <c:tx>
            <c:strRef>
              <c:f>'Price Change by Event'!$C$3</c:f>
              <c:strCache>
                <c:ptCount val="1"/>
                <c:pt idx="0">
                  <c:v>Closing Price 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Change by Event'!$A$4:$A$16</c:f>
              <c:strCache>
                <c:ptCount val="12"/>
                <c:pt idx="0">
                  <c:v>900+ layoffs (~8% of workforce)</c:v>
                </c:pt>
                <c:pt idx="1">
                  <c:v>BofA Optimistic on GDP Amid Post-Tariff Market Uncertainty</c:v>
                </c:pt>
                <c:pt idx="2">
                  <c:v>Cunard Launches 'Adventure Awaits' Sale</c:v>
                </c:pt>
                <c:pt idx="3">
                  <c:v>Export ban to China impacting ~$5.5B revenue</c:v>
                </c:pt>
                <c:pt idx="4">
                  <c:v>Fed maintains rates, real estate ETFs decline</c:v>
                </c:pt>
                <c:pt idx="5">
                  <c:v>Johnson &amp; Johnson Beats Earnings, Raises Sales Outlook Amid Legal and Tariff Headwinds</c:v>
                </c:pt>
                <c:pt idx="6">
                  <c:v>Market-wide dip after Powell reaffirms no rate cuts</c:v>
                </c:pt>
                <c:pt idx="7">
                  <c:v>Missed earnings due to Medicare billing issues</c:v>
                </c:pt>
                <c:pt idx="8">
                  <c:v>Protests &amp; vandalism at Tesla dealerships</c:v>
                </c:pt>
                <c:pt idx="9">
                  <c:v>Stock boost due to Trump election support</c:v>
                </c:pt>
                <c:pt idx="10">
                  <c:v>Strong Q1 revenue, $6.61 EPS, bullish outlook</c:v>
                </c:pt>
                <c:pt idx="11">
                  <c:v>Walmart Launches Shapermint Collection to Boost Apparel Segment</c:v>
                </c:pt>
              </c:strCache>
            </c:strRef>
          </c:cat>
          <c:val>
            <c:numRef>
              <c:f>'Price Change by Event'!$C$4:$C$16</c:f>
              <c:numCache>
                <c:formatCode>0.00;[Red]0.00</c:formatCode>
                <c:ptCount val="12"/>
                <c:pt idx="0">
                  <c:v>54.33</c:v>
                </c:pt>
                <c:pt idx="1">
                  <c:v>36.909999999999997</c:v>
                </c:pt>
                <c:pt idx="2">
                  <c:v>17.989999999999998</c:v>
                </c:pt>
                <c:pt idx="3">
                  <c:v>104.49</c:v>
                </c:pt>
                <c:pt idx="4">
                  <c:v>81.92</c:v>
                </c:pt>
                <c:pt idx="5">
                  <c:v>153.62</c:v>
                </c:pt>
                <c:pt idx="6">
                  <c:v>511.64</c:v>
                </c:pt>
                <c:pt idx="7">
                  <c:v>444.13</c:v>
                </c:pt>
                <c:pt idx="8">
                  <c:v>189.84</c:v>
                </c:pt>
                <c:pt idx="9">
                  <c:v>217.57</c:v>
                </c:pt>
                <c:pt idx="10">
                  <c:v>625.88</c:v>
                </c:pt>
                <c:pt idx="11">
                  <c:v>60.01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E-481C-B32B-FCB39E3FE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808911"/>
        <c:axId val="376809871"/>
      </c:barChart>
      <c:catAx>
        <c:axId val="376808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09871"/>
        <c:crosses val="autoZero"/>
        <c:auto val="1"/>
        <c:lblAlgn val="ctr"/>
        <c:lblOffset val="100"/>
        <c:noMultiLvlLbl val="0"/>
      </c:catAx>
      <c:valAx>
        <c:axId val="3768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Sentiment Score vs. Percent Change in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'Sentiment Score vs % Change'!$C$1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32626365252731E-3"/>
                  <c:y val="-1.814878949259983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F4FD6E-752B-438E-BA66-DD5539FC4871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{86F4FD6E-752B-438E-BA66-DD5539FC4871}</c15:txfldGUID>
                      <c15:f>'Sentiment Score vs % Change'!$A$2</c15:f>
                      <c15:dlblFieldTableCache>
                        <c:ptCount val="1"/>
                        <c:pt idx="0">
                          <c:v>Block, Inc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90B-422C-B103-75498EE4C6BF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CCA2A0-0530-4399-A402-215DD886D24F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{B5CCA2A0-0530-4399-A402-215DD886D24F}</c15:txfldGUID>
                      <c15:f>'Sentiment Score vs % Change'!$A$3</c15:f>
                      <c15:dlblFieldTableCache>
                        <c:ptCount val="1"/>
                        <c:pt idx="0">
                          <c:v>Nvidia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90B-422C-B103-75498EE4C6BF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585867-FE5D-47D5-BCD4-2E436682886A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{87585867-FE5D-47D5-BCD4-2E436682886A}</c15:txfldGUID>
                      <c15:f>'Sentiment Score vs % Change'!$A$4</c15:f>
                      <c15:dlblFieldTableCache>
                        <c:ptCount val="1"/>
                        <c:pt idx="0">
                          <c:v>Tesla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90B-422C-B103-75498EE4C6BF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39FB00-F08B-4D47-ADE9-E29CEB1B748C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{6139FB00-F08B-4D47-ADE9-E29CEB1B748C}</c15:txfldGUID>
                      <c15:f>'Sentiment Score vs % Change'!$A$5</c15:f>
                      <c15:dlblFieldTableCache>
                        <c:ptCount val="1"/>
                        <c:pt idx="0">
                          <c:v>Tesla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90B-422C-B103-75498EE4C6BF}"/>
                </c:ext>
              </c:extLst>
            </c:dLbl>
            <c:dLbl>
              <c:idx val="4"/>
              <c:layout>
                <c:manualLayout>
                  <c:x val="-1.1693707137414276E-2"/>
                  <c:y val="4.270874854336154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8BFAE4-327A-4F0F-A2F9-67820C941F91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{298BFAE4-327A-4F0F-A2F9-67820C941F91}</c15:txfldGUID>
                      <c15:f>'Sentiment Score vs % Change'!$A$6</c15:f>
                      <c15:dlblFieldTableCache>
                        <c:ptCount val="1"/>
                        <c:pt idx="0">
                          <c:v>UnitedHealth Group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90B-422C-B103-75498EE4C6BF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0D6419-62D0-4126-ACFC-C0A9124B0DEA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{CC0D6419-62D0-4126-ACFC-C0A9124B0DEA}</c15:txfldGUID>
                      <c15:f>'Sentiment Score vs % Change'!$A$7</c15:f>
                      <c15:dlblFieldTableCache>
                        <c:ptCount val="1"/>
                        <c:pt idx="0">
                          <c:v>Netflix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90B-422C-B103-75498EE4C6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'Sentiment Score vs % Change'!$B$2:$B$13</c:f>
              <c:numCache>
                <c:formatCode>General</c:formatCode>
                <c:ptCount val="12"/>
                <c:pt idx="0">
                  <c:v>-1</c:v>
                </c:pt>
                <c:pt idx="1">
                  <c:v>-85</c:v>
                </c:pt>
                <c:pt idx="2">
                  <c:v>72</c:v>
                </c:pt>
                <c:pt idx="3">
                  <c:v>-65</c:v>
                </c:pt>
                <c:pt idx="4">
                  <c:v>-60</c:v>
                </c:pt>
                <c:pt idx="5">
                  <c:v>75</c:v>
                </c:pt>
                <c:pt idx="6">
                  <c:v>-45</c:v>
                </c:pt>
                <c:pt idx="7">
                  <c:v>-35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'Sentiment Score vs % Change'!$C$2:$C$13</c:f>
              <c:numCache>
                <c:formatCode>General</c:formatCode>
                <c:ptCount val="12"/>
                <c:pt idx="0">
                  <c:v>-13.18</c:v>
                </c:pt>
                <c:pt idx="1">
                  <c:v>-6.87</c:v>
                </c:pt>
                <c:pt idx="2">
                  <c:v>4.8099999999999996</c:v>
                </c:pt>
                <c:pt idx="3">
                  <c:v>-4.71</c:v>
                </c:pt>
                <c:pt idx="4">
                  <c:v>-6.02</c:v>
                </c:pt>
                <c:pt idx="5">
                  <c:v>2.77</c:v>
                </c:pt>
                <c:pt idx="6">
                  <c:v>-2.09</c:v>
                </c:pt>
                <c:pt idx="7">
                  <c:v>-1.02</c:v>
                </c:pt>
                <c:pt idx="8">
                  <c:v>0.18</c:v>
                </c:pt>
                <c:pt idx="9">
                  <c:v>0.3</c:v>
                </c:pt>
                <c:pt idx="10">
                  <c:v>-0.48</c:v>
                </c:pt>
                <c:pt idx="1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B-422C-B103-75498EE4C6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56564847"/>
        <c:axId val="756562927"/>
      </c:scatterChart>
      <c:valAx>
        <c:axId val="7565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2927"/>
        <c:crosses val="autoZero"/>
        <c:crossBetween val="midCat"/>
      </c:valAx>
      <c:valAx>
        <c:axId val="756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[incidents_data.xlsx]Incident Volume by Company!PivotTable32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Volume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655172413794681E-3"/>
              <c:y val="-2.752720953085403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'Incident Volume by Company'!$B$3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6.4655172413794681E-3"/>
                  <c:y val="-2.75272095308540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7-46C8-8414-587828EF67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 Volume by Company'!$A$4:$A$15</c:f>
              <c:strCache>
                <c:ptCount val="11"/>
                <c:pt idx="0">
                  <c:v>Netflix</c:v>
                </c:pt>
                <c:pt idx="1">
                  <c:v>Vanguard Real Estate ETF</c:v>
                </c:pt>
                <c:pt idx="2">
                  <c:v>SPDR S&amp;P 500 ETF</c:v>
                </c:pt>
                <c:pt idx="3">
                  <c:v>UnitedHealth Group</c:v>
                </c:pt>
                <c:pt idx="4">
                  <c:v>Carnival Corporation</c:v>
                </c:pt>
                <c:pt idx="5">
                  <c:v>Walmart</c:v>
                </c:pt>
                <c:pt idx="6">
                  <c:v>Johnson &amp; Johnson</c:v>
                </c:pt>
                <c:pt idx="7">
                  <c:v>Bank of America</c:v>
                </c:pt>
                <c:pt idx="8">
                  <c:v>Nvidia</c:v>
                </c:pt>
                <c:pt idx="9">
                  <c:v>Block, Inc</c:v>
                </c:pt>
                <c:pt idx="10">
                  <c:v>Tesla</c:v>
                </c:pt>
              </c:strCache>
            </c:strRef>
          </c:cat>
          <c:val>
            <c:numRef>
              <c:f>'Incident Volume by Company'!$B$4:$B$15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7-46C8-8414-587828EF67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1979167"/>
        <c:axId val="1247655999"/>
      </c:barChart>
      <c:catAx>
        <c:axId val="5819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55999"/>
        <c:crosses val="autoZero"/>
        <c:auto val="1"/>
        <c:lblAlgn val="ctr"/>
        <c:lblOffset val="100"/>
        <c:noMultiLvlLbl val="0"/>
      </c:catAx>
      <c:valAx>
        <c:axId val="12476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19050</xdr:rowOff>
    </xdr:from>
    <xdr:to>
      <xdr:col>7</xdr:col>
      <xdr:colOff>552450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3370-7AB5-0B98-3E96-3B2958B1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22</xdr:row>
      <xdr:rowOff>12700</xdr:rowOff>
    </xdr:from>
    <xdr:to>
      <xdr:col>13</xdr:col>
      <xdr:colOff>31750</xdr:colOff>
      <xdr:row>34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904DBD-B98F-F23F-A6F8-ECE5FBE2C221}"/>
            </a:ext>
          </a:extLst>
        </xdr:cNvPr>
        <xdr:cNvSpPr txBox="1"/>
      </xdr:nvSpPr>
      <xdr:spPr>
        <a:xfrm>
          <a:off x="7429500" y="4064000"/>
          <a:ext cx="304165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Purpose: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which events had the most severe impact on market value, helping stakeholders understand risk factors that trigger major downturns.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 Used: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% change in closing price before and after the event.</a:t>
          </a:r>
          <a:endParaRPr lang="en-US" b="1"/>
        </a:p>
        <a:p>
          <a:endParaRPr lang="en-US" b="1"/>
        </a:p>
        <a:p>
          <a:r>
            <a:rPr lang="en-US" b="1"/>
            <a:t>Insight:</a:t>
          </a:r>
          <a:br>
            <a:rPr lang="en-US"/>
          </a:br>
          <a:r>
            <a:rPr lang="en-US"/>
            <a:t>This chart visualizes the top 5 events that resulted in the largest negative percentage change in stock prices following key incidents.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12700</xdr:rowOff>
    </xdr:from>
    <xdr:to>
      <xdr:col>8</xdr:col>
      <xdr:colOff>146050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245CD-7191-9894-F688-19071E56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12</xdr:row>
      <xdr:rowOff>6350</xdr:rowOff>
    </xdr:from>
    <xdr:to>
      <xdr:col>13</xdr:col>
      <xdr:colOff>596900</xdr:colOff>
      <xdr:row>24</xdr:row>
      <xdr:rowOff>120650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8F90C4-6FE7-4538-8B55-02E0D348B911}"/>
            </a:ext>
          </a:extLst>
        </xdr:cNvPr>
        <xdr:cNvSpPr txBox="1"/>
      </xdr:nvSpPr>
      <xdr:spPr>
        <a:xfrm>
          <a:off x="7416800" y="2216150"/>
          <a:ext cx="3441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Purpose: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Compare how different categories of events tend to impact stock performance, offering valuable context for trend analysis and risk assessment.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 Used: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% change calculated across all events within each category.</a:t>
          </a:r>
          <a:endParaRPr lang="en-US">
            <a:effectLst/>
          </a:endParaRPr>
        </a:p>
        <a:p>
          <a:endParaRPr lang="en-US" b="1"/>
        </a:p>
        <a:p>
          <a:r>
            <a:rPr lang="en-US" b="1"/>
            <a:t>Insight:</a:t>
          </a:r>
          <a:br>
            <a:rPr lang="en-US"/>
          </a:br>
          <a:r>
            <a:rPr lang="en-US"/>
            <a:t>This chart shows the average percentage change in stock price grouped by event type (e.g., Layoffs, Earnings Reports, Regulatory Events).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6350</xdr:rowOff>
    </xdr:from>
    <xdr:to>
      <xdr:col>3</xdr:col>
      <xdr:colOff>812800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77055-9000-EAB4-AA19-714EC2D5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16</xdr:row>
      <xdr:rowOff>19050</xdr:rowOff>
    </xdr:from>
    <xdr:to>
      <xdr:col>9</xdr:col>
      <xdr:colOff>304800</xdr:colOff>
      <xdr:row>29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696F01-18C6-94A6-465F-CA7575F1EE4C}"/>
            </a:ext>
          </a:extLst>
        </xdr:cNvPr>
        <xdr:cNvSpPr txBox="1"/>
      </xdr:nvSpPr>
      <xdr:spPr>
        <a:xfrm>
          <a:off x="8667750" y="2965450"/>
          <a:ext cx="33020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Purpose: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visualize how significantly stock prices shifted in response to each event, helping identify which incidents triggered the largest market movements.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 Used: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Price Change = Closing Price After – Closing Price Before</a:t>
          </a:r>
          <a:endParaRPr lang="en-US" b="1"/>
        </a:p>
        <a:p>
          <a:endParaRPr lang="en-US" b="1"/>
        </a:p>
        <a:p>
          <a:r>
            <a:rPr lang="en-US" b="1"/>
            <a:t>Insight:</a:t>
          </a:r>
          <a:br>
            <a:rPr lang="en-US"/>
          </a:br>
          <a:r>
            <a:rPr lang="en-US"/>
            <a:t>This chart captures the absolute price difference before and after each event.</a:t>
          </a:r>
          <a:br>
            <a:rPr lang="en-US"/>
          </a:br>
          <a:r>
            <a:rPr lang="en-US"/>
            <a:t>It highlights which events led to the most dramatic market responses, providing an at-a-glance view of volatility.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7</xdr:col>
      <xdr:colOff>400050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6D0C7-91C6-1A4E-E889-37D6A7A69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13</xdr:row>
      <xdr:rowOff>31750</xdr:rowOff>
    </xdr:from>
    <xdr:to>
      <xdr:col>16</xdr:col>
      <xdr:colOff>6350</xdr:colOff>
      <xdr:row>29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C936DE-20F2-3FA7-2E51-16B6489E35D0}"/>
            </a:ext>
          </a:extLst>
        </xdr:cNvPr>
        <xdr:cNvSpPr txBox="1"/>
      </xdr:nvSpPr>
      <xdr:spPr>
        <a:xfrm>
          <a:off x="6534150" y="2425700"/>
          <a:ext cx="4857750" cy="304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Purpose: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investigate whether there is a correlation between sentiment score and how much a stock’s price changes following an event. This helps identify whether more emotionally charged events (positive or negative) tend to trigger larger stock price movements.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 Used: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X-axis: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Sentiment Score (ranging from highly negative to highly positive sentiment)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Y-axis: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 Change in stock price after the event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While a perfect linear correlation may not exist, the scatter plot reveals a </a:t>
          </a:r>
          <a:r>
            <a:rPr lang="en-US" b="1"/>
            <a:t>general trend</a:t>
          </a:r>
          <a:r>
            <a:rPr lang="en-US"/>
            <a:t>:</a:t>
          </a:r>
        </a:p>
        <a:p>
          <a:r>
            <a:rPr lang="en-US" b="1"/>
            <a:t>- Negative sentiment scores</a:t>
          </a:r>
          <a:r>
            <a:rPr lang="en-US"/>
            <a:t> are associated with </a:t>
          </a:r>
          <a:r>
            <a:rPr lang="en-US" b="1"/>
            <a:t>larger negative stock movements</a:t>
          </a:r>
          <a:r>
            <a:rPr lang="en-US"/>
            <a:t>,</a:t>
          </a:r>
        </a:p>
        <a:p>
          <a:r>
            <a:rPr lang="en-US" b="1"/>
            <a:t>- Positive sentiment scores</a:t>
          </a:r>
          <a:r>
            <a:rPr lang="en-US"/>
            <a:t> often correspond with </a:t>
          </a:r>
          <a:r>
            <a:rPr lang="en-US" b="1"/>
            <a:t>stock gains</a:t>
          </a:r>
          <a:r>
            <a:rPr lang="en-US"/>
            <a:t>.</a:t>
          </a:r>
          <a:br>
            <a:rPr lang="en-US"/>
          </a:br>
          <a:r>
            <a:rPr lang="en-US"/>
            <a:t>This supports the idea that investor sentiment, as reflected in event tone, </a:t>
          </a:r>
          <a:r>
            <a:rPr lang="en-US" b="1"/>
            <a:t>can influence stock volatility</a:t>
          </a:r>
          <a:r>
            <a:rPr lang="en-US"/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9</xdr:col>
      <xdr:colOff>577850</xdr:colOff>
      <xdr:row>14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AC0A7-5064-7144-4812-917D9446F3F1}"/>
            </a:ext>
          </a:extLst>
        </xdr:cNvPr>
        <xdr:cNvSpPr txBox="1"/>
      </xdr:nvSpPr>
      <xdr:spPr>
        <a:xfrm>
          <a:off x="3594100" y="590550"/>
          <a:ext cx="4235450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Purpose</a:t>
          </a:r>
        </a:p>
        <a:p>
          <a:r>
            <a:rPr lang="en-US"/>
            <a:t>To identify which companies had the highest number of incidents, helping assess exposure to frequent impactful events.</a:t>
          </a:r>
        </a:p>
        <a:p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 Used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SUM of incident_volume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Grouped by company</a:t>
          </a:r>
          <a:endParaRPr lang="en-US">
            <a:effectLst/>
          </a:endParaRPr>
        </a:p>
        <a:p>
          <a:endParaRPr lang="en-US"/>
        </a:p>
        <a:p>
          <a:r>
            <a:rPr lang="en-US" b="1"/>
            <a:t>Insight</a:t>
          </a:r>
        </a:p>
        <a:p>
          <a:r>
            <a:rPr lang="en-US"/>
            <a:t>Some companies may experience more recurring incidents than others, potentially due to industry volatility, media attention, or operations scale.</a:t>
          </a:r>
        </a:p>
      </xdr:txBody>
    </xdr:sp>
    <xdr:clientData/>
  </xdr:twoCellAnchor>
  <xdr:twoCellAnchor>
    <xdr:from>
      <xdr:col>0</xdr:col>
      <xdr:colOff>0</xdr:colOff>
      <xdr:row>14</xdr:row>
      <xdr:rowOff>6350</xdr:rowOff>
    </xdr:from>
    <xdr:to>
      <xdr:col>7</xdr:col>
      <xdr:colOff>279400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E864E-CA61-6D4F-2344-A9B67EFE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anabria" refreshedDate="45768.643749421295" createdVersion="8" refreshedVersion="8" minRefreshableVersion="3" recordCount="12" xr:uid="{6045B8B2-D565-47B7-9554-C12A823BE81D}">
  <cacheSource type="worksheet">
    <worksheetSource ref="A1:N13" sheet="incidents_data"/>
  </cacheSource>
  <cacheFields count="14">
    <cacheField name="event_id" numFmtId="0">
      <sharedItems containsSemiMixedTypes="0" containsString="0" containsNumber="1" containsInteger="1" minValue="1" maxValue="12"/>
    </cacheField>
    <cacheField name="company" numFmtId="0">
      <sharedItems count="11">
        <s v="Block, Inc"/>
        <s v="Nvidia"/>
        <s v="Tesla"/>
        <s v="UnitedHealth Group"/>
        <s v="Netflix"/>
        <s v="Vanguard Real Estate ETF"/>
        <s v="SPDR S&amp;P 500 ETF"/>
        <s v="Walmart"/>
        <s v="Bank of America"/>
        <s v="Johnson &amp; Johnson"/>
        <s v="Carnival Corporation"/>
      </sharedItems>
    </cacheField>
    <cacheField name="ticker" numFmtId="0">
      <sharedItems/>
    </cacheField>
    <cacheField name="date" numFmtId="14">
      <sharedItems containsSemiMixedTypes="0" containsNonDate="0" containsDate="1" containsString="0" minDate="2024-11-05T00:00:00" maxDate="2025-04-18T00:00:00"/>
    </cacheField>
    <cacheField name="event_title" numFmtId="0">
      <sharedItems count="12">
        <s v="900+ layoffs (~8% of workforce)"/>
        <s v="Export ban to China impacting ~$5.5B revenue"/>
        <s v="Stock boost due to Trump election support"/>
        <s v="Protests &amp; vandalism at Tesla dealerships"/>
        <s v="Missed earnings due to Medicare billing issues"/>
        <s v="Strong Q1 revenue, $6.61 EPS, bullish outlook"/>
        <s v="Fed maintains rates, real estate ETFs decline"/>
        <s v="Market-wide dip after Powell reaffirms no rate cuts"/>
        <s v="Walmart Launches Shapermint Collection to Boost Apparel Segment"/>
        <s v="BofA Optimistic on GDP Amid Post-Tariff Market Uncertainty"/>
        <s v="Johnson &amp; Johnson Beats Earnings, Raises Sales Outlook Amid Legal and Tariff Headwinds"/>
        <s v="Cunard Launches â€˜Adventure Awaitsâ€™ Sale"/>
      </sharedItems>
    </cacheField>
    <cacheField name="event_type" numFmtId="0">
      <sharedItems count="7">
        <s v="Layoffs"/>
        <s v="Geopolitical"/>
        <s v="Political"/>
        <s v="PR"/>
        <s v="Earnings / Financial Reporting"/>
        <s v="Federal Reserve Announcement"/>
        <s v="Workforce / Strategic Operations"/>
      </sharedItems>
    </cacheField>
    <cacheField name="sentiment_score" numFmtId="0">
      <sharedItems containsSemiMixedTypes="0" containsString="0" containsNumber="1" containsInteger="1" minValue="-85" maxValue="75"/>
    </cacheField>
    <cacheField name="platform_channel" numFmtId="0">
      <sharedItems/>
    </cacheField>
    <cacheField name="region" numFmtId="0">
      <sharedItems/>
    </cacheField>
    <cacheField name="incident_volume" numFmtId="0">
      <sharedItems containsSemiMixedTypes="0" containsString="0" containsNumber="1" containsInteger="1" minValue="1" maxValue="9"/>
    </cacheField>
    <cacheField name="closing_price_before" numFmtId="0">
      <sharedItems containsSemiMixedTypes="0" containsString="0" containsNumber="1" minValue="17.87" maxValue="609"/>
    </cacheField>
    <cacheField name="closing_price_after" numFmtId="0">
      <sharedItems containsSemiMixedTypes="0" containsString="0" containsNumber="1" minValue="17.989999999999998" maxValue="625.88"/>
    </cacheField>
    <cacheField name="percent_change" numFmtId="0">
      <sharedItems containsSemiMixedTypes="0" containsString="0" containsNumber="1" minValue="-13.18" maxValue="4.8099999999999996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anabria" refreshedDate="45768.673089814816" createdVersion="8" refreshedVersion="8" minRefreshableVersion="3" recordCount="13" xr:uid="{C63DF09E-C785-4122-A722-7A1F3C5AFFE6}">
  <cacheSource type="worksheet">
    <worksheetSource ref="A1:N1048576" sheet="incidents_data"/>
  </cacheSource>
  <cacheFields count="14">
    <cacheField name="event_id" numFmtId="0">
      <sharedItems containsString="0" containsBlank="1" containsNumber="1" containsInteger="1" minValue="1" maxValue="12"/>
    </cacheField>
    <cacheField name="company" numFmtId="0">
      <sharedItems containsBlank="1" count="12">
        <s v="Block, Inc"/>
        <s v="Nvidia"/>
        <s v="Tesla"/>
        <s v="UnitedHealth Group"/>
        <s v="Netflix"/>
        <s v="Vanguard Real Estate ETF"/>
        <s v="SPDR S&amp;P 500 ETF"/>
        <s v="Walmart"/>
        <s v="Bank of America"/>
        <s v="Johnson &amp; Johnson"/>
        <s v="Carnival Corporation"/>
        <m/>
      </sharedItems>
    </cacheField>
    <cacheField name="ticker" numFmtId="0">
      <sharedItems containsBlank="1"/>
    </cacheField>
    <cacheField name="date" numFmtId="0">
      <sharedItems containsNonDate="0" containsDate="1" containsString="0" containsBlank="1" minDate="2024-11-05T00:00:00" maxDate="2025-04-18T00:00:00"/>
    </cacheField>
    <cacheField name="event_title" numFmtId="0">
      <sharedItems containsBlank="1" count="13">
        <s v="900+ layoffs (~8% of workforce)"/>
        <s v="Export ban to China impacting ~$5.5B revenue"/>
        <s v="Stock boost due to Trump election support"/>
        <s v="Protests &amp; vandalism at Tesla dealerships"/>
        <s v="Missed earnings due to Medicare billing issues"/>
        <s v="Strong Q1 revenue, $6.61 EPS, bullish outlook"/>
        <s v="Fed maintains rates, real estate ETFs decline"/>
        <s v="Market-wide dip after Powell reaffirms no rate cuts"/>
        <s v="Walmart Launches Shapermint Collection to Boost Apparel Segment"/>
        <s v="BofA Optimistic on GDP Amid Post-Tariff Market Uncertainty"/>
        <s v="Johnson &amp; Johnson Beats Earnings, Raises Sales Outlook Amid Legal and Tariff Headwinds"/>
        <s v="Cunard Launches â€˜Adventure Awaitsâ€™ Sale"/>
        <m/>
      </sharedItems>
    </cacheField>
    <cacheField name="event_type" numFmtId="0">
      <sharedItems containsBlank="1" count="8">
        <s v="Layoffs"/>
        <s v="Geopolitical"/>
        <s v="Political"/>
        <s v="PR"/>
        <s v="Earnings / Financial Reporting"/>
        <s v="Federal Reserve Announcement"/>
        <s v="Workforce / Strategic Operations"/>
        <m/>
      </sharedItems>
    </cacheField>
    <cacheField name="sentiment_score" numFmtId="0">
      <sharedItems containsString="0" containsBlank="1" containsNumber="1" containsInteger="1" minValue="-85" maxValue="75" count="10">
        <n v="-1"/>
        <n v="-85"/>
        <n v="72"/>
        <n v="-65"/>
        <n v="-60"/>
        <n v="75"/>
        <n v="-45"/>
        <n v="-35"/>
        <n v="0"/>
        <m/>
      </sharedItems>
    </cacheField>
    <cacheField name="platform_channel" numFmtId="0">
      <sharedItems containsBlank="1"/>
    </cacheField>
    <cacheField name="region" numFmtId="0">
      <sharedItems containsBlank="1" count="3">
        <s v="US"/>
        <s v="US / China"/>
        <m/>
      </sharedItems>
    </cacheField>
    <cacheField name="incident_volume" numFmtId="0">
      <sharedItems containsString="0" containsBlank="1" containsNumber="1" containsInteger="1" minValue="1" maxValue="9"/>
    </cacheField>
    <cacheField name="closing_price_before" numFmtId="0">
      <sharedItems containsString="0" containsBlank="1" containsNumber="1" minValue="17.87" maxValue="609"/>
    </cacheField>
    <cacheField name="closing_price_after" numFmtId="0">
      <sharedItems containsString="0" containsBlank="1" containsNumber="1" minValue="17.989999999999998" maxValue="625.88"/>
    </cacheField>
    <cacheField name="percent_change" numFmtId="0">
      <sharedItems containsString="0" containsBlank="1" containsNumber="1" minValue="-13.18" maxValue="4.8099999999999996" count="13">
        <n v="-13.18"/>
        <n v="-6.87"/>
        <n v="4.8099999999999996"/>
        <n v="-4.71"/>
        <n v="-6.02"/>
        <n v="2.77"/>
        <n v="-2.09"/>
        <n v="-1.02"/>
        <n v="0.18"/>
        <n v="0.3"/>
        <n v="-0.48"/>
        <n v="0.67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s v="XYZ"/>
    <d v="2025-03-25T00:00:00"/>
    <x v="0"/>
    <x v="0"/>
    <n v="-1"/>
    <s v="Leaked Internal Email"/>
    <s v="US"/>
    <n v="8"/>
    <n v="62.58"/>
    <n v="54.33"/>
    <n v="-13.18"/>
    <s v="Information leak may have damaged internal trust or external brand perception. Could signal poor internal communication or urgency behind cost-cutting measures."/>
  </r>
  <r>
    <n v="2"/>
    <x v="1"/>
    <s v="NVDA"/>
    <d v="2025-04-16T00:00:00"/>
    <x v="1"/>
    <x v="1"/>
    <n v="-85"/>
    <s v="Government announcement"/>
    <s v="US / China"/>
    <n v="7"/>
    <n v="112.2"/>
    <n v="104.49"/>
    <n v="-6.87"/>
    <s v="Market reacted quickly to geopolitical risk. Investors concerned about long-term China exposure and revenue stream threats."/>
  </r>
  <r>
    <n v="3"/>
    <x v="2"/>
    <s v="TSLA"/>
    <d v="2024-11-05T00:00:00"/>
    <x v="2"/>
    <x v="2"/>
    <n v="72"/>
    <s v="Election news"/>
    <s v="US"/>
    <n v="8"/>
    <n v="207.59"/>
    <n v="217.57"/>
    <n v="4.8099999999999996"/>
    <s v="Investor optimism tied to perceived alignment between Trump administration and Elon Muskâ€™s business interests. Political climate played a direct role in short-term market movement."/>
  </r>
  <r>
    <n v="4"/>
    <x v="2"/>
    <s v="TSLA"/>
    <d v="2025-02-18T00:00:00"/>
    <x v="3"/>
    <x v="3"/>
    <n v="-65"/>
    <s v="News"/>
    <s v="US"/>
    <n v="9"/>
    <n v="199.22"/>
    <n v="189.84"/>
    <n v="-4.71"/>
    <s v="While the broader market also showed volatility, the timing of Teslaâ€™s decline coincided with widespread dealership disruptions and media coverage, suggesting a correlation."/>
  </r>
  <r>
    <n v="5"/>
    <x v="3"/>
    <s v="UNH"/>
    <d v="2025-04-17T00:00:00"/>
    <x v="4"/>
    <x v="4"/>
    <n v="-60"/>
    <s v="Financial news"/>
    <s v="US"/>
    <n v="1"/>
    <n v="472.58"/>
    <n v="444.13"/>
    <n v="-6.02"/>
    <s v="Market analysts flagged Medicare billing disruptions as a key operational risk. Despite reaffirming some full-year guidance, investor confidence took a hit."/>
  </r>
  <r>
    <n v="6"/>
    <x v="4"/>
    <s v="NFLX"/>
    <d v="2025-04-17T00:00:00"/>
    <x v="5"/>
    <x v="4"/>
    <n v="75"/>
    <s v="Financial news"/>
    <s v="US"/>
    <n v="1"/>
    <n v="609"/>
    <n v="625.88"/>
    <n v="2.77"/>
    <s v="Analysts praised Netflixâ€™s margin expansion and its success in converting password-sharing users into paid subscribers. Investor sentiment was notably bullish post-earnings."/>
  </r>
  <r>
    <n v="7"/>
    <x v="5"/>
    <s v="VNQ"/>
    <d v="2025-04-11T00:00:00"/>
    <x v="6"/>
    <x v="5"/>
    <n v="-45"/>
    <s v="Financial news"/>
    <s v="US"/>
    <n v="1"/>
    <n v="83.67"/>
    <n v="81.92"/>
    <n v="-2.09"/>
    <s v="While no rate hike occurred, the Fedâ€™s hawkish tone and lower likelihood of near-term cuts impacted REIT and real estate ETF sentiment negatively."/>
  </r>
  <r>
    <n v="8"/>
    <x v="6"/>
    <s v="SPY"/>
    <d v="2025-04-11T00:00:00"/>
    <x v="7"/>
    <x v="5"/>
    <n v="-35"/>
    <s v="Financial news"/>
    <s v="US"/>
    <n v="1"/>
    <n v="516.89"/>
    <n v="511.64"/>
    <n v="-1.02"/>
    <s v="This ETF reflects overall market sentiment. While declines were mild, the reaction captures investor sensitivity to monetary policy outlook."/>
  </r>
  <r>
    <n v="9"/>
    <x v="7"/>
    <s v="WMT"/>
    <d v="2025-04-10T00:00:00"/>
    <x v="8"/>
    <x v="6"/>
    <n v="0"/>
    <s v="Company press release"/>
    <s v="US"/>
    <n v="4"/>
    <n v="59.9"/>
    <n v="60.01"/>
    <n v="0.18"/>
    <s v="Considered a neutral event due to mixed public sentiment but no significant market movement. Supports broader analysis of automation's perceived impact."/>
  </r>
  <r>
    <n v="10"/>
    <x v="8"/>
    <s v="BAC"/>
    <d v="2025-04-15T00:00:00"/>
    <x v="9"/>
    <x v="4"/>
    <n v="0"/>
    <s v="Earnings release"/>
    <s v="US"/>
    <n v="6"/>
    <n v="36.799999999999997"/>
    <n v="36.909999999999997"/>
    <n v="0.3"/>
    <s v="Included due to its value as a balanced financial indicator event; helps contrast events with mixed financial implications but limited volatility."/>
  </r>
  <r>
    <n v="11"/>
    <x v="9"/>
    <s v="JNJ"/>
    <d v="2025-04-15T00:00:00"/>
    <x v="10"/>
    <x v="4"/>
    <n v="0"/>
    <s v="Earnings release"/>
    <s v="US"/>
    <n v="5"/>
    <n v="154.36000000000001"/>
    <n v="153.62"/>
    <n v="-0.48"/>
    <s v="A balanced event with bullish fundamentals offset by legal and cost pressures. Stock traded sideways, reinforcing neutral categorization."/>
  </r>
  <r>
    <n v="12"/>
    <x v="10"/>
    <s v="CCL"/>
    <d v="2025-04-17T00:00:00"/>
    <x v="11"/>
    <x v="3"/>
    <n v="0"/>
    <s v="Press Release / News Article"/>
    <s v="US"/>
    <n v="3"/>
    <n v="17.87"/>
    <n v="17.989999999999998"/>
    <n v="0.67"/>
    <s v="A neutral promotional eventâ€”boosts booking potential but doesnâ€™t move the stock materially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s v="XYZ"/>
    <d v="2025-03-25T00:00:00"/>
    <x v="0"/>
    <x v="0"/>
    <x v="0"/>
    <s v="Leaked Internal Email"/>
    <x v="0"/>
    <n v="8"/>
    <n v="62.58"/>
    <n v="54.33"/>
    <x v="0"/>
    <s v="Information leak may have damaged internal trust or external brand perception. Could signal poor internal communication or urgency behind cost-cutting measures."/>
  </r>
  <r>
    <n v="2"/>
    <x v="1"/>
    <s v="NVDA"/>
    <d v="2025-04-16T00:00:00"/>
    <x v="1"/>
    <x v="1"/>
    <x v="1"/>
    <s v="Government announcement"/>
    <x v="1"/>
    <n v="7"/>
    <n v="112.2"/>
    <n v="104.49"/>
    <x v="1"/>
    <s v="Market reacted quickly to geopolitical risk. Investors concerned about long-term China exposure and revenue stream threats."/>
  </r>
  <r>
    <n v="3"/>
    <x v="2"/>
    <s v="TSLA"/>
    <d v="2024-11-05T00:00:00"/>
    <x v="2"/>
    <x v="2"/>
    <x v="2"/>
    <s v="Election news"/>
    <x v="0"/>
    <n v="8"/>
    <n v="207.59"/>
    <n v="217.57"/>
    <x v="2"/>
    <s v="Investor optimism tied to perceived alignment between Trump administration and Elon Muskâ€™s business interests. Political climate played a direct role in short-term market movement."/>
  </r>
  <r>
    <n v="4"/>
    <x v="2"/>
    <s v="TSLA"/>
    <d v="2025-02-18T00:00:00"/>
    <x v="3"/>
    <x v="3"/>
    <x v="3"/>
    <s v="News"/>
    <x v="0"/>
    <n v="9"/>
    <n v="199.22"/>
    <n v="189.84"/>
    <x v="3"/>
    <s v="While the broader market also showed volatility, the timing of Teslaâ€™s decline coincided with widespread dealership disruptions and media coverage, suggesting a correlation."/>
  </r>
  <r>
    <n v="5"/>
    <x v="3"/>
    <s v="UNH"/>
    <d v="2025-04-17T00:00:00"/>
    <x v="4"/>
    <x v="4"/>
    <x v="4"/>
    <s v="Financial news"/>
    <x v="0"/>
    <n v="1"/>
    <n v="472.58"/>
    <n v="444.13"/>
    <x v="4"/>
    <s v="Market analysts flagged Medicare billing disruptions as a key operational risk. Despite reaffirming some full-year guidance, investor confidence took a hit."/>
  </r>
  <r>
    <n v="6"/>
    <x v="4"/>
    <s v="NFLX"/>
    <d v="2025-04-17T00:00:00"/>
    <x v="5"/>
    <x v="4"/>
    <x v="5"/>
    <s v="Financial news"/>
    <x v="0"/>
    <n v="1"/>
    <n v="609"/>
    <n v="625.88"/>
    <x v="5"/>
    <s v="Analysts praised Netflixâ€™s margin expansion and its success in converting password-sharing users into paid subscribers. Investor sentiment was notably bullish post-earnings."/>
  </r>
  <r>
    <n v="7"/>
    <x v="5"/>
    <s v="VNQ"/>
    <d v="2025-04-11T00:00:00"/>
    <x v="6"/>
    <x v="5"/>
    <x v="6"/>
    <s v="Financial news"/>
    <x v="0"/>
    <n v="1"/>
    <n v="83.67"/>
    <n v="81.92"/>
    <x v="6"/>
    <s v="While no rate hike occurred, the Fedâ€™s hawkish tone and lower likelihood of near-term cuts impacted REIT and real estate ETF sentiment negatively."/>
  </r>
  <r>
    <n v="8"/>
    <x v="6"/>
    <s v="SPY"/>
    <d v="2025-04-11T00:00:00"/>
    <x v="7"/>
    <x v="5"/>
    <x v="7"/>
    <s v="Financial news"/>
    <x v="0"/>
    <n v="1"/>
    <n v="516.89"/>
    <n v="511.64"/>
    <x v="7"/>
    <s v="This ETF reflects overall market sentiment. While declines were mild, the reaction captures investor sensitivity to monetary policy outlook."/>
  </r>
  <r>
    <n v="9"/>
    <x v="7"/>
    <s v="WMT"/>
    <d v="2025-04-10T00:00:00"/>
    <x v="8"/>
    <x v="6"/>
    <x v="8"/>
    <s v="Company press release"/>
    <x v="0"/>
    <n v="4"/>
    <n v="59.9"/>
    <n v="60.01"/>
    <x v="8"/>
    <s v="Considered a neutral event due to mixed public sentiment but no significant market movement. Supports broader analysis of automation's perceived impact."/>
  </r>
  <r>
    <n v="10"/>
    <x v="8"/>
    <s v="BAC"/>
    <d v="2025-04-15T00:00:00"/>
    <x v="9"/>
    <x v="4"/>
    <x v="8"/>
    <s v="Earnings release"/>
    <x v="0"/>
    <n v="6"/>
    <n v="36.799999999999997"/>
    <n v="36.909999999999997"/>
    <x v="9"/>
    <s v="Included due to its value as a balanced financial indicator event; helps contrast events with mixed financial implications but limited volatility."/>
  </r>
  <r>
    <n v="11"/>
    <x v="9"/>
    <s v="JNJ"/>
    <d v="2025-04-15T00:00:00"/>
    <x v="10"/>
    <x v="4"/>
    <x v="8"/>
    <s v="Earnings release"/>
    <x v="0"/>
    <n v="5"/>
    <n v="154.36000000000001"/>
    <n v="153.62"/>
    <x v="10"/>
    <s v="A balanced event with bullish fundamentals offset by legal and cost pressures. Stock traded sideways, reinforcing neutral categorization."/>
  </r>
  <r>
    <n v="12"/>
    <x v="10"/>
    <s v="CCL"/>
    <d v="2025-04-17T00:00:00"/>
    <x v="11"/>
    <x v="3"/>
    <x v="8"/>
    <s v="Press Release / News Article"/>
    <x v="0"/>
    <n v="3"/>
    <n v="17.87"/>
    <n v="17.989999999999998"/>
    <x v="11"/>
    <s v="A neutral promotional eventâ€”boosts booking potential but doesnâ€™t move the stock materially."/>
  </r>
  <r>
    <m/>
    <x v="11"/>
    <m/>
    <m/>
    <x v="12"/>
    <x v="7"/>
    <x v="9"/>
    <m/>
    <x v="2"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618A8-9A13-407E-8CA0-4F4D5EA2EF5C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8">
  <location ref="A3:B9" firstHeaderRow="1" firstDataRow="1" firstDataCol="1"/>
  <pivotFields count="14">
    <pivotField showAll="0"/>
    <pivotField axis="axisRow" showAll="0" measureFilter="1">
      <items count="13">
        <item x="8"/>
        <item sd="0" x="0"/>
        <item x="10"/>
        <item x="9"/>
        <item x="4"/>
        <item sd="0" x="1"/>
        <item sd="0" x="6"/>
        <item x="2"/>
        <item sd="0" x="3"/>
        <item sd="0" x="5"/>
        <item x="7"/>
        <item x="11"/>
        <item t="default"/>
      </items>
    </pivotField>
    <pivotField showAll="0"/>
    <pivotField showAll="0"/>
    <pivotField showAll="0">
      <items count="14">
        <item x="0"/>
        <item x="9"/>
        <item x="11"/>
        <item x="1"/>
        <item x="6"/>
        <item x="10"/>
        <item x="7"/>
        <item x="4"/>
        <item x="3"/>
        <item x="2"/>
        <item x="5"/>
        <item x="8"/>
        <item x="12"/>
        <item t="default"/>
      </items>
    </pivotField>
    <pivotField axis="axisRow" showAll="0">
      <items count="9">
        <item x="4"/>
        <item x="5"/>
        <item x="1"/>
        <item x="0"/>
        <item x="2"/>
        <item x="3"/>
        <item x="6"/>
        <item x="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14">
        <item x="0"/>
        <item x="1"/>
        <item x="4"/>
        <item x="3"/>
        <item x="6"/>
        <item x="7"/>
        <item x="10"/>
        <item x="8"/>
        <item x="9"/>
        <item x="11"/>
        <item x="5"/>
        <item x="2"/>
        <item x="12"/>
        <item t="default"/>
      </items>
    </pivotField>
    <pivotField showAll="0"/>
  </pivotFields>
  <rowFields count="2">
    <field x="1"/>
    <field x="5"/>
  </rowFields>
  <rowItems count="6">
    <i>
      <x v="1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Average of percent_change" fld="12" subtotal="average" baseField="1" baseItem="0" numFmtId="164"/>
  </dataFields>
  <chartFormats count="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C6BDB-BCD1-4003-8012-74C92510F05E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9">
  <location ref="A3:B11" firstHeaderRow="1" firstDataRow="1" firstDataCol="1"/>
  <pivotFields count="14">
    <pivotField showAll="0"/>
    <pivotField showAll="0"/>
    <pivotField showAll="0"/>
    <pivotField numFmtId="14" showAll="0"/>
    <pivotField showAll="0"/>
    <pivotField axis="axisRow" showAll="0">
      <items count="8">
        <item x="4"/>
        <item x="5"/>
        <item x="1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ercent_change" fld="12" subtotal="average" baseField="5" baseItem="0" numFmtId="2"/>
  </dataFields>
  <formats count="3"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5" count="0"/>
        </references>
      </pivotArea>
    </format>
    <format dxfId="8">
      <pivotArea collapsedLevelsAreSubtotals="1" fieldPosition="0">
        <references count="1">
          <reference field="5" count="0"/>
        </references>
      </pivotArea>
    </format>
  </formats>
  <chartFormats count="8"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0A6F3-B1F5-47BD-AB7F-9D1BE7BAC4B9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3:C16" firstHeaderRow="0" firstDataRow="1" firstDataCol="1"/>
  <pivotFields count="14">
    <pivotField showAll="0"/>
    <pivotField axis="axisRow" showAll="0">
      <items count="12">
        <item x="8"/>
        <item x="0"/>
        <item x="10"/>
        <item x="9"/>
        <item x="4"/>
        <item x="1"/>
        <item x="6"/>
        <item x="2"/>
        <item x="3"/>
        <item x="5"/>
        <item x="7"/>
        <item t="default"/>
      </items>
    </pivotField>
    <pivotField showAll="0"/>
    <pivotField numFmtId="14" showAll="0"/>
    <pivotField axis="axisRow" showAll="0">
      <items count="13">
        <item sd="0" x="0"/>
        <item sd="0" x="9"/>
        <item n="Cunard Launches 'Adventure Awaits' Sale" sd="0" x="11"/>
        <item sd="0" x="1"/>
        <item sd="0" x="6"/>
        <item sd="0" x="10"/>
        <item sd="0" x="7"/>
        <item sd="0" x="4"/>
        <item sd="0" x="3"/>
        <item sd="0" x="2"/>
        <item sd="0" x="5"/>
        <item sd="0" x="8"/>
        <item t="default"/>
      </items>
    </pivotField>
    <pivotField showAll="0">
      <items count="8">
        <item x="4"/>
        <item x="5"/>
        <item x="1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losing Price Before" fld="10" subtotal="average" baseField="1" baseItem="0"/>
    <dataField name="Closing Price After" fld="11" subtotal="average" baseField="1" baseItem="0"/>
  </dataFields>
  <formats count="2">
    <format dxfId="6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D33FE-2256-4CB3-B1FA-76C990B340A9}" name="PivotTable3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B15" firstHeaderRow="1" firstDataRow="1" firstDataCol="1"/>
  <pivotFields count="14">
    <pivotField showAll="0"/>
    <pivotField axis="axisRow" showAll="0" sortType="ascending">
      <items count="12">
        <item x="8"/>
        <item x="0"/>
        <item x="10"/>
        <item x="9"/>
        <item x="4"/>
        <item x="1"/>
        <item x="6"/>
        <item x="2"/>
        <item x="3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 v="4"/>
    </i>
    <i>
      <x v="9"/>
    </i>
    <i>
      <x v="6"/>
    </i>
    <i>
      <x v="8"/>
    </i>
    <i>
      <x v="2"/>
    </i>
    <i>
      <x v="10"/>
    </i>
    <i>
      <x v="3"/>
    </i>
    <i>
      <x/>
    </i>
    <i>
      <x v="5"/>
    </i>
    <i>
      <x v="1"/>
    </i>
    <i>
      <x v="7"/>
    </i>
    <i t="grand">
      <x/>
    </i>
  </rowItems>
  <colItems count="1">
    <i/>
  </colItems>
  <dataFields count="1">
    <dataField name="Sum of incident_volume" fld="9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9691-A2A5-4903-A1C9-5E6AB23510E2}">
  <dimension ref="A1:N13"/>
  <sheetViews>
    <sheetView workbookViewId="0">
      <selection sqref="A1:XFD13"/>
    </sheetView>
  </sheetViews>
  <sheetFormatPr defaultRowHeight="14.5" x14ac:dyDescent="0.35"/>
  <cols>
    <col min="3" max="3" width="5.90625" customWidth="1"/>
    <col min="4" max="4" width="9.90625" customWidth="1"/>
    <col min="5" max="5" width="48.7265625" customWidth="1"/>
    <col min="6" max="6" width="27.81640625" customWidth="1"/>
    <col min="7" max="7" width="14.1796875" customWidth="1"/>
    <col min="8" max="8" width="15.6328125" customWidth="1"/>
    <col min="9" max="9" width="8.81640625" customWidth="1"/>
    <col min="13" max="13" width="14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 t="s">
        <v>15</v>
      </c>
      <c r="D2" s="1">
        <v>45741</v>
      </c>
      <c r="E2" t="s">
        <v>16</v>
      </c>
      <c r="F2" t="s">
        <v>17</v>
      </c>
      <c r="G2">
        <v>-1</v>
      </c>
      <c r="H2" t="s">
        <v>18</v>
      </c>
      <c r="I2" t="s">
        <v>19</v>
      </c>
      <c r="J2">
        <v>8</v>
      </c>
      <c r="K2">
        <v>62.58</v>
      </c>
      <c r="L2">
        <v>54.33</v>
      </c>
      <c r="M2">
        <v>-13.18</v>
      </c>
      <c r="N2" t="s">
        <v>20</v>
      </c>
    </row>
    <row r="3" spans="1:14" x14ac:dyDescent="0.35">
      <c r="A3">
        <v>2</v>
      </c>
      <c r="B3" t="s">
        <v>21</v>
      </c>
      <c r="C3" t="s">
        <v>22</v>
      </c>
      <c r="D3" s="1">
        <v>45763</v>
      </c>
      <c r="E3" t="s">
        <v>23</v>
      </c>
      <c r="F3" t="s">
        <v>24</v>
      </c>
      <c r="G3">
        <v>-85</v>
      </c>
      <c r="H3" t="s">
        <v>25</v>
      </c>
      <c r="I3" t="s">
        <v>26</v>
      </c>
      <c r="J3">
        <v>7</v>
      </c>
      <c r="K3">
        <v>112.2</v>
      </c>
      <c r="L3">
        <v>104.49</v>
      </c>
      <c r="M3">
        <v>-6.87</v>
      </c>
      <c r="N3" t="s">
        <v>27</v>
      </c>
    </row>
    <row r="4" spans="1:14" x14ac:dyDescent="0.35">
      <c r="A4">
        <v>3</v>
      </c>
      <c r="B4" t="s">
        <v>28</v>
      </c>
      <c r="C4" t="s">
        <v>29</v>
      </c>
      <c r="D4" s="1">
        <v>45601</v>
      </c>
      <c r="E4" t="s">
        <v>30</v>
      </c>
      <c r="F4" t="s">
        <v>31</v>
      </c>
      <c r="G4">
        <v>72</v>
      </c>
      <c r="H4" t="s">
        <v>32</v>
      </c>
      <c r="I4" t="s">
        <v>19</v>
      </c>
      <c r="J4">
        <v>8</v>
      </c>
      <c r="K4">
        <v>207.59</v>
      </c>
      <c r="L4">
        <v>217.57</v>
      </c>
      <c r="M4">
        <v>4.8099999999999996</v>
      </c>
      <c r="N4" t="s">
        <v>33</v>
      </c>
    </row>
    <row r="5" spans="1:14" x14ac:dyDescent="0.35">
      <c r="A5">
        <v>4</v>
      </c>
      <c r="B5" t="s">
        <v>28</v>
      </c>
      <c r="C5" t="s">
        <v>29</v>
      </c>
      <c r="D5" s="1">
        <v>45706</v>
      </c>
      <c r="E5" t="s">
        <v>34</v>
      </c>
      <c r="F5" t="s">
        <v>35</v>
      </c>
      <c r="G5">
        <v>-65</v>
      </c>
      <c r="H5" t="s">
        <v>36</v>
      </c>
      <c r="I5" t="s">
        <v>19</v>
      </c>
      <c r="J5">
        <v>9</v>
      </c>
      <c r="K5">
        <v>199.22</v>
      </c>
      <c r="L5">
        <v>189.84</v>
      </c>
      <c r="M5">
        <v>-4.71</v>
      </c>
      <c r="N5" t="s">
        <v>37</v>
      </c>
    </row>
    <row r="6" spans="1:14" x14ac:dyDescent="0.35">
      <c r="A6">
        <v>5</v>
      </c>
      <c r="B6" t="s">
        <v>38</v>
      </c>
      <c r="C6" t="s">
        <v>39</v>
      </c>
      <c r="D6" s="1">
        <v>45764</v>
      </c>
      <c r="E6" t="s">
        <v>40</v>
      </c>
      <c r="F6" t="s">
        <v>41</v>
      </c>
      <c r="G6">
        <v>-60</v>
      </c>
      <c r="H6" t="s">
        <v>42</v>
      </c>
      <c r="I6" t="s">
        <v>19</v>
      </c>
      <c r="J6">
        <v>1</v>
      </c>
      <c r="K6">
        <v>472.58</v>
      </c>
      <c r="L6">
        <v>444.13</v>
      </c>
      <c r="M6">
        <v>-6.02</v>
      </c>
      <c r="N6" t="s">
        <v>43</v>
      </c>
    </row>
    <row r="7" spans="1:14" x14ac:dyDescent="0.35">
      <c r="A7">
        <v>6</v>
      </c>
      <c r="B7" t="s">
        <v>44</v>
      </c>
      <c r="C7" t="s">
        <v>45</v>
      </c>
      <c r="D7" s="1">
        <v>45764</v>
      </c>
      <c r="E7" t="s">
        <v>46</v>
      </c>
      <c r="F7" t="s">
        <v>41</v>
      </c>
      <c r="G7">
        <v>75</v>
      </c>
      <c r="H7" t="s">
        <v>42</v>
      </c>
      <c r="I7" t="s">
        <v>19</v>
      </c>
      <c r="J7">
        <v>1</v>
      </c>
      <c r="K7">
        <v>609</v>
      </c>
      <c r="L7">
        <v>625.88</v>
      </c>
      <c r="M7">
        <v>2.77</v>
      </c>
      <c r="N7" t="s">
        <v>47</v>
      </c>
    </row>
    <row r="8" spans="1:14" x14ac:dyDescent="0.35">
      <c r="A8">
        <v>7</v>
      </c>
      <c r="B8" t="s">
        <v>48</v>
      </c>
      <c r="C8" t="s">
        <v>49</v>
      </c>
      <c r="D8" s="1">
        <v>45758</v>
      </c>
      <c r="E8" t="s">
        <v>50</v>
      </c>
      <c r="F8" t="s">
        <v>51</v>
      </c>
      <c r="G8">
        <v>-45</v>
      </c>
      <c r="H8" t="s">
        <v>42</v>
      </c>
      <c r="I8" t="s">
        <v>19</v>
      </c>
      <c r="J8">
        <v>1</v>
      </c>
      <c r="K8">
        <v>83.67</v>
      </c>
      <c r="L8">
        <v>81.92</v>
      </c>
      <c r="M8">
        <v>-2.09</v>
      </c>
      <c r="N8" t="s">
        <v>52</v>
      </c>
    </row>
    <row r="9" spans="1:14" x14ac:dyDescent="0.35">
      <c r="A9">
        <v>8</v>
      </c>
      <c r="B9" t="s">
        <v>53</v>
      </c>
      <c r="C9" t="s">
        <v>54</v>
      </c>
      <c r="D9" s="1">
        <v>45758</v>
      </c>
      <c r="E9" t="s">
        <v>55</v>
      </c>
      <c r="F9" t="s">
        <v>51</v>
      </c>
      <c r="G9">
        <v>-35</v>
      </c>
      <c r="H9" t="s">
        <v>42</v>
      </c>
      <c r="I9" t="s">
        <v>19</v>
      </c>
      <c r="J9">
        <v>1</v>
      </c>
      <c r="K9">
        <v>516.89</v>
      </c>
      <c r="L9">
        <v>511.64</v>
      </c>
      <c r="M9">
        <v>-1.02</v>
      </c>
      <c r="N9" t="s">
        <v>56</v>
      </c>
    </row>
    <row r="10" spans="1:14" x14ac:dyDescent="0.35">
      <c r="A10">
        <v>9</v>
      </c>
      <c r="B10" t="s">
        <v>57</v>
      </c>
      <c r="C10" t="s">
        <v>58</v>
      </c>
      <c r="D10" s="1">
        <v>45757</v>
      </c>
      <c r="E10" t="s">
        <v>59</v>
      </c>
      <c r="F10" t="s">
        <v>60</v>
      </c>
      <c r="G10">
        <v>0</v>
      </c>
      <c r="H10" t="s">
        <v>61</v>
      </c>
      <c r="I10" t="s">
        <v>19</v>
      </c>
      <c r="J10">
        <v>4</v>
      </c>
      <c r="K10">
        <v>59.9</v>
      </c>
      <c r="L10">
        <v>60.01</v>
      </c>
      <c r="M10">
        <v>0.18</v>
      </c>
      <c r="N10" t="s">
        <v>62</v>
      </c>
    </row>
    <row r="11" spans="1:14" x14ac:dyDescent="0.35">
      <c r="A11">
        <v>10</v>
      </c>
      <c r="B11" t="s">
        <v>63</v>
      </c>
      <c r="C11" t="s">
        <v>64</v>
      </c>
      <c r="D11" s="1">
        <v>45762</v>
      </c>
      <c r="E11" t="s">
        <v>65</v>
      </c>
      <c r="F11" t="s">
        <v>41</v>
      </c>
      <c r="G11">
        <v>0</v>
      </c>
      <c r="H11" t="s">
        <v>66</v>
      </c>
      <c r="I11" t="s">
        <v>19</v>
      </c>
      <c r="J11">
        <v>6</v>
      </c>
      <c r="K11">
        <v>36.799999999999997</v>
      </c>
      <c r="L11">
        <v>36.909999999999997</v>
      </c>
      <c r="M11">
        <v>0.3</v>
      </c>
      <c r="N11" t="s">
        <v>67</v>
      </c>
    </row>
    <row r="12" spans="1:14" x14ac:dyDescent="0.35">
      <c r="A12">
        <v>11</v>
      </c>
      <c r="B12" t="s">
        <v>68</v>
      </c>
      <c r="C12" t="s">
        <v>69</v>
      </c>
      <c r="D12" s="1">
        <v>45762</v>
      </c>
      <c r="E12" t="s">
        <v>70</v>
      </c>
      <c r="F12" t="s">
        <v>41</v>
      </c>
      <c r="G12">
        <v>0</v>
      </c>
      <c r="H12" t="s">
        <v>66</v>
      </c>
      <c r="I12" t="s">
        <v>19</v>
      </c>
      <c r="J12">
        <v>5</v>
      </c>
      <c r="K12">
        <v>154.36000000000001</v>
      </c>
      <c r="L12">
        <v>153.62</v>
      </c>
      <c r="M12">
        <v>-0.48</v>
      </c>
      <c r="N12" t="s">
        <v>71</v>
      </c>
    </row>
    <row r="13" spans="1:14" x14ac:dyDescent="0.35">
      <c r="A13">
        <v>12</v>
      </c>
      <c r="B13" t="s">
        <v>72</v>
      </c>
      <c r="C13" t="s">
        <v>73</v>
      </c>
      <c r="D13" s="1">
        <v>45764</v>
      </c>
      <c r="E13" t="s">
        <v>85</v>
      </c>
      <c r="F13" t="s">
        <v>35</v>
      </c>
      <c r="G13">
        <v>0</v>
      </c>
      <c r="H13" t="s">
        <v>74</v>
      </c>
      <c r="I13" t="s">
        <v>19</v>
      </c>
      <c r="J13">
        <v>3</v>
      </c>
      <c r="K13">
        <v>17.87</v>
      </c>
      <c r="L13">
        <v>17.989999999999998</v>
      </c>
      <c r="M13">
        <v>0.67</v>
      </c>
      <c r="N1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B95-DBF2-4A99-84E0-FAF09164905E}">
  <dimension ref="A3:B9"/>
  <sheetViews>
    <sheetView workbookViewId="0">
      <selection activeCell="D6" sqref="D6"/>
    </sheetView>
  </sheetViews>
  <sheetFormatPr defaultRowHeight="14.5" x14ac:dyDescent="0.35"/>
  <cols>
    <col min="1" max="1" width="23.6328125" bestFit="1" customWidth="1"/>
    <col min="2" max="2" width="23.36328125" bestFit="1" customWidth="1"/>
  </cols>
  <sheetData>
    <row r="3" spans="1:2" x14ac:dyDescent="0.35">
      <c r="A3" s="2" t="s">
        <v>76</v>
      </c>
      <c r="B3" t="s">
        <v>78</v>
      </c>
    </row>
    <row r="4" spans="1:2" x14ac:dyDescent="0.35">
      <c r="A4" s="3" t="s">
        <v>14</v>
      </c>
      <c r="B4" s="5">
        <v>-13.18</v>
      </c>
    </row>
    <row r="5" spans="1:2" x14ac:dyDescent="0.35">
      <c r="A5" s="3" t="s">
        <v>21</v>
      </c>
      <c r="B5" s="5">
        <v>-6.87</v>
      </c>
    </row>
    <row r="6" spans="1:2" x14ac:dyDescent="0.35">
      <c r="A6" s="3" t="s">
        <v>53</v>
      </c>
      <c r="B6" s="5">
        <v>-1.02</v>
      </c>
    </row>
    <row r="7" spans="1:2" x14ac:dyDescent="0.35">
      <c r="A7" s="3" t="s">
        <v>38</v>
      </c>
      <c r="B7" s="5">
        <v>-6.02</v>
      </c>
    </row>
    <row r="8" spans="1:2" x14ac:dyDescent="0.35">
      <c r="A8" s="3" t="s">
        <v>48</v>
      </c>
      <c r="B8" s="5">
        <v>-2.09</v>
      </c>
    </row>
    <row r="9" spans="1:2" x14ac:dyDescent="0.35">
      <c r="A9" s="3" t="s">
        <v>77</v>
      </c>
      <c r="B9" s="5">
        <v>-5.8360000000000003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45FD-DAE5-4FFB-A03C-23A9E0C5E5CD}">
  <dimension ref="A3:B11"/>
  <sheetViews>
    <sheetView workbookViewId="0">
      <selection activeCell="F5" sqref="F5"/>
    </sheetView>
  </sheetViews>
  <sheetFormatPr defaultRowHeight="14.5" x14ac:dyDescent="0.35"/>
  <cols>
    <col min="1" max="1" width="27.54296875" bestFit="1" customWidth="1"/>
    <col min="2" max="2" width="23.36328125" bestFit="1" customWidth="1"/>
  </cols>
  <sheetData>
    <row r="3" spans="1:2" x14ac:dyDescent="0.35">
      <c r="A3" s="2" t="s">
        <v>76</v>
      </c>
      <c r="B3" t="s">
        <v>78</v>
      </c>
    </row>
    <row r="4" spans="1:2" x14ac:dyDescent="0.35">
      <c r="A4" s="3" t="s">
        <v>41</v>
      </c>
      <c r="B4" s="5">
        <v>-0.85749999999999993</v>
      </c>
    </row>
    <row r="5" spans="1:2" x14ac:dyDescent="0.35">
      <c r="A5" s="3" t="s">
        <v>51</v>
      </c>
      <c r="B5" s="5">
        <v>-1.5549999999999999</v>
      </c>
    </row>
    <row r="6" spans="1:2" x14ac:dyDescent="0.35">
      <c r="A6" s="3" t="s">
        <v>24</v>
      </c>
      <c r="B6" s="5">
        <v>-6.87</v>
      </c>
    </row>
    <row r="7" spans="1:2" x14ac:dyDescent="0.35">
      <c r="A7" s="3" t="s">
        <v>17</v>
      </c>
      <c r="B7" s="5">
        <v>-13.18</v>
      </c>
    </row>
    <row r="8" spans="1:2" x14ac:dyDescent="0.35">
      <c r="A8" s="3" t="s">
        <v>31</v>
      </c>
      <c r="B8" s="5">
        <v>4.8099999999999996</v>
      </c>
    </row>
    <row r="9" spans="1:2" x14ac:dyDescent="0.35">
      <c r="A9" s="3" t="s">
        <v>35</v>
      </c>
      <c r="B9" s="5">
        <v>-2.02</v>
      </c>
    </row>
    <row r="10" spans="1:2" x14ac:dyDescent="0.35">
      <c r="A10" s="3" t="s">
        <v>60</v>
      </c>
      <c r="B10" s="5">
        <v>0.18</v>
      </c>
    </row>
    <row r="11" spans="1:2" x14ac:dyDescent="0.35">
      <c r="A11" s="3" t="s">
        <v>77</v>
      </c>
      <c r="B11" s="4">
        <v>-2.1366666666666667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A975-2071-4233-9125-DF6FECD56D44}">
  <dimension ref="A3:D28"/>
  <sheetViews>
    <sheetView workbookViewId="0">
      <selection activeCell="A6" sqref="A6"/>
    </sheetView>
  </sheetViews>
  <sheetFormatPr defaultRowHeight="14.5" x14ac:dyDescent="0.35"/>
  <cols>
    <col min="1" max="1" width="77.81640625" bestFit="1" customWidth="1"/>
    <col min="2" max="2" width="17.6328125" style="5" bestFit="1" customWidth="1"/>
    <col min="3" max="3" width="16.1796875" style="5" bestFit="1" customWidth="1"/>
    <col min="4" max="4" width="11.7265625" customWidth="1"/>
  </cols>
  <sheetData>
    <row r="3" spans="1:4" x14ac:dyDescent="0.35">
      <c r="A3" s="2" t="s">
        <v>76</v>
      </c>
      <c r="B3" s="5" t="s">
        <v>80</v>
      </c>
      <c r="C3" s="5" t="s">
        <v>79</v>
      </c>
      <c r="D3" s="7" t="s">
        <v>81</v>
      </c>
    </row>
    <row r="4" spans="1:4" x14ac:dyDescent="0.35">
      <c r="A4" s="3" t="s">
        <v>16</v>
      </c>
      <c r="B4" s="5">
        <v>62.58</v>
      </c>
      <c r="C4" s="5">
        <v>54.33</v>
      </c>
      <c r="D4" s="5">
        <f>C4-B4</f>
        <v>-8.25</v>
      </c>
    </row>
    <row r="5" spans="1:4" x14ac:dyDescent="0.35">
      <c r="A5" s="3" t="s">
        <v>65</v>
      </c>
      <c r="B5" s="5">
        <v>36.799999999999997</v>
      </c>
      <c r="C5" s="5">
        <v>36.909999999999997</v>
      </c>
      <c r="D5" s="5">
        <f>C5-B5</f>
        <v>0.10999999999999943</v>
      </c>
    </row>
    <row r="6" spans="1:4" x14ac:dyDescent="0.35">
      <c r="A6" s="3" t="s">
        <v>85</v>
      </c>
      <c r="B6" s="5">
        <v>17.87</v>
      </c>
      <c r="C6" s="5">
        <v>17.989999999999998</v>
      </c>
      <c r="D6" s="5">
        <f t="shared" ref="D6:D15" si="0">C6-B6</f>
        <v>0.11999999999999744</v>
      </c>
    </row>
    <row r="7" spans="1:4" x14ac:dyDescent="0.35">
      <c r="A7" s="3" t="s">
        <v>23</v>
      </c>
      <c r="B7" s="5">
        <v>112.2</v>
      </c>
      <c r="C7" s="5">
        <v>104.49</v>
      </c>
      <c r="D7" s="5">
        <f t="shared" si="0"/>
        <v>-7.710000000000008</v>
      </c>
    </row>
    <row r="8" spans="1:4" x14ac:dyDescent="0.35">
      <c r="A8" s="3" t="s">
        <v>50</v>
      </c>
      <c r="B8" s="5">
        <v>83.67</v>
      </c>
      <c r="C8" s="5">
        <v>81.92</v>
      </c>
      <c r="D8" s="5">
        <f t="shared" si="0"/>
        <v>-1.75</v>
      </c>
    </row>
    <row r="9" spans="1:4" x14ac:dyDescent="0.35">
      <c r="A9" s="3" t="s">
        <v>70</v>
      </c>
      <c r="B9" s="5">
        <v>154.36000000000001</v>
      </c>
      <c r="C9" s="5">
        <v>153.62</v>
      </c>
      <c r="D9" s="5">
        <f t="shared" si="0"/>
        <v>-0.74000000000000909</v>
      </c>
    </row>
    <row r="10" spans="1:4" x14ac:dyDescent="0.35">
      <c r="A10" s="3" t="s">
        <v>55</v>
      </c>
      <c r="B10" s="5">
        <v>516.89</v>
      </c>
      <c r="C10" s="5">
        <v>511.64</v>
      </c>
      <c r="D10" s="5">
        <f t="shared" si="0"/>
        <v>-5.25</v>
      </c>
    </row>
    <row r="11" spans="1:4" x14ac:dyDescent="0.35">
      <c r="A11" s="3" t="s">
        <v>40</v>
      </c>
      <c r="B11" s="5">
        <v>472.58</v>
      </c>
      <c r="C11" s="5">
        <v>444.13</v>
      </c>
      <c r="D11" s="5">
        <f t="shared" si="0"/>
        <v>-28.449999999999989</v>
      </c>
    </row>
    <row r="12" spans="1:4" x14ac:dyDescent="0.35">
      <c r="A12" s="3" t="s">
        <v>34</v>
      </c>
      <c r="B12" s="5">
        <v>199.22</v>
      </c>
      <c r="C12" s="5">
        <v>189.84</v>
      </c>
      <c r="D12" s="5">
        <f t="shared" si="0"/>
        <v>-9.3799999999999955</v>
      </c>
    </row>
    <row r="13" spans="1:4" x14ac:dyDescent="0.35">
      <c r="A13" s="3" t="s">
        <v>30</v>
      </c>
      <c r="B13" s="5">
        <v>207.59</v>
      </c>
      <c r="C13" s="5">
        <v>217.57</v>
      </c>
      <c r="D13" s="5">
        <f t="shared" si="0"/>
        <v>9.9799999999999898</v>
      </c>
    </row>
    <row r="14" spans="1:4" x14ac:dyDescent="0.35">
      <c r="A14" s="3" t="s">
        <v>46</v>
      </c>
      <c r="B14" s="5">
        <v>609</v>
      </c>
      <c r="C14" s="5">
        <v>625.88</v>
      </c>
      <c r="D14" s="5">
        <f t="shared" si="0"/>
        <v>16.879999999999995</v>
      </c>
    </row>
    <row r="15" spans="1:4" x14ac:dyDescent="0.35">
      <c r="A15" s="3" t="s">
        <v>59</v>
      </c>
      <c r="B15" s="5">
        <v>59.9</v>
      </c>
      <c r="C15" s="5">
        <v>60.01</v>
      </c>
      <c r="D15" s="5">
        <f t="shared" si="0"/>
        <v>0.10999999999999943</v>
      </c>
    </row>
    <row r="16" spans="1:4" x14ac:dyDescent="0.35">
      <c r="A16" s="3" t="s">
        <v>77</v>
      </c>
      <c r="B16" s="5">
        <v>211.05500000000004</v>
      </c>
      <c r="C16" s="5">
        <v>208.19416666666666</v>
      </c>
    </row>
    <row r="17" spans="2:3" x14ac:dyDescent="0.35">
      <c r="B17"/>
      <c r="C17"/>
    </row>
    <row r="18" spans="2:3" x14ac:dyDescent="0.35">
      <c r="B18"/>
      <c r="C18"/>
    </row>
    <row r="19" spans="2:3" x14ac:dyDescent="0.35">
      <c r="B19"/>
      <c r="C19"/>
    </row>
    <row r="20" spans="2:3" x14ac:dyDescent="0.35">
      <c r="B20"/>
      <c r="C20"/>
    </row>
    <row r="21" spans="2:3" x14ac:dyDescent="0.35">
      <c r="B21"/>
      <c r="C21"/>
    </row>
    <row r="22" spans="2:3" x14ac:dyDescent="0.35">
      <c r="B22"/>
      <c r="C22"/>
    </row>
    <row r="23" spans="2:3" x14ac:dyDescent="0.35">
      <c r="B23"/>
      <c r="C23"/>
    </row>
    <row r="24" spans="2:3" x14ac:dyDescent="0.35">
      <c r="B24"/>
      <c r="C24"/>
    </row>
    <row r="25" spans="2:3" x14ac:dyDescent="0.35">
      <c r="B25"/>
      <c r="C25"/>
    </row>
    <row r="26" spans="2:3" x14ac:dyDescent="0.35">
      <c r="B26"/>
      <c r="C26"/>
    </row>
    <row r="27" spans="2:3" x14ac:dyDescent="0.35">
      <c r="B27"/>
      <c r="C27"/>
    </row>
    <row r="28" spans="2:3" x14ac:dyDescent="0.35">
      <c r="B28"/>
      <c r="C2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86E4-B299-47B4-9BCA-7405EA596D18}">
  <dimension ref="A1:C14"/>
  <sheetViews>
    <sheetView workbookViewId="0">
      <selection activeCell="K9" sqref="K9"/>
    </sheetView>
  </sheetViews>
  <sheetFormatPr defaultRowHeight="14.5" x14ac:dyDescent="0.35"/>
  <cols>
    <col min="1" max="1" width="21.08984375" customWidth="1"/>
    <col min="2" max="2" width="14.6328125" style="8" customWidth="1"/>
    <col min="3" max="3" width="13.81640625" style="10" customWidth="1"/>
  </cols>
  <sheetData>
    <row r="1" spans="1:3" x14ac:dyDescent="0.35">
      <c r="A1" s="11" t="s">
        <v>84</v>
      </c>
      <c r="B1" s="13" t="s">
        <v>82</v>
      </c>
      <c r="C1" s="12" t="s">
        <v>83</v>
      </c>
    </row>
    <row r="2" spans="1:3" x14ac:dyDescent="0.35">
      <c r="A2" t="s">
        <v>14</v>
      </c>
      <c r="B2" s="8">
        <v>-1</v>
      </c>
      <c r="C2">
        <v>-13.18</v>
      </c>
    </row>
    <row r="3" spans="1:3" x14ac:dyDescent="0.35">
      <c r="A3" t="s">
        <v>21</v>
      </c>
      <c r="B3" s="8">
        <v>-85</v>
      </c>
      <c r="C3">
        <v>-6.87</v>
      </c>
    </row>
    <row r="4" spans="1:3" x14ac:dyDescent="0.35">
      <c r="A4" t="s">
        <v>28</v>
      </c>
      <c r="B4" s="8">
        <v>72</v>
      </c>
      <c r="C4">
        <v>4.8099999999999996</v>
      </c>
    </row>
    <row r="5" spans="1:3" x14ac:dyDescent="0.35">
      <c r="A5" t="s">
        <v>28</v>
      </c>
      <c r="B5" s="8">
        <v>-65</v>
      </c>
      <c r="C5">
        <v>-4.71</v>
      </c>
    </row>
    <row r="6" spans="1:3" x14ac:dyDescent="0.35">
      <c r="A6" t="s">
        <v>38</v>
      </c>
      <c r="B6" s="8">
        <v>-60</v>
      </c>
      <c r="C6">
        <v>-6.02</v>
      </c>
    </row>
    <row r="7" spans="1:3" x14ac:dyDescent="0.35">
      <c r="A7" t="s">
        <v>44</v>
      </c>
      <c r="B7" s="8">
        <v>75</v>
      </c>
      <c r="C7">
        <v>2.77</v>
      </c>
    </row>
    <row r="8" spans="1:3" x14ac:dyDescent="0.35">
      <c r="A8" t="s">
        <v>48</v>
      </c>
      <c r="B8" s="8">
        <v>-45</v>
      </c>
      <c r="C8">
        <v>-2.09</v>
      </c>
    </row>
    <row r="9" spans="1:3" x14ac:dyDescent="0.35">
      <c r="A9" t="s">
        <v>53</v>
      </c>
      <c r="B9" s="8">
        <v>-35</v>
      </c>
      <c r="C9">
        <v>-1.02</v>
      </c>
    </row>
    <row r="10" spans="1:3" x14ac:dyDescent="0.35">
      <c r="A10" t="s">
        <v>57</v>
      </c>
      <c r="B10" s="8">
        <v>0</v>
      </c>
      <c r="C10">
        <v>0.18</v>
      </c>
    </row>
    <row r="11" spans="1:3" x14ac:dyDescent="0.35">
      <c r="A11" t="s">
        <v>63</v>
      </c>
      <c r="B11" s="8">
        <v>0</v>
      </c>
      <c r="C11">
        <v>0.3</v>
      </c>
    </row>
    <row r="12" spans="1:3" x14ac:dyDescent="0.35">
      <c r="A12" t="s">
        <v>68</v>
      </c>
      <c r="B12" s="8">
        <v>0</v>
      </c>
      <c r="C12">
        <v>-0.48</v>
      </c>
    </row>
    <row r="13" spans="1:3" x14ac:dyDescent="0.35">
      <c r="A13" t="s">
        <v>72</v>
      </c>
      <c r="B13" s="8">
        <v>0</v>
      </c>
      <c r="C13">
        <v>0.67</v>
      </c>
    </row>
    <row r="14" spans="1:3" x14ac:dyDescent="0.35">
      <c r="B14" s="9"/>
    </row>
  </sheetData>
  <conditionalFormatting sqref="B2:B13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C2:C1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E3A5-43F1-4EBA-B0BE-7D45AB964CEA}">
  <dimension ref="A3:B15"/>
  <sheetViews>
    <sheetView tabSelected="1" workbookViewId="0">
      <selection activeCell="K20" sqref="K20"/>
    </sheetView>
  </sheetViews>
  <sheetFormatPr defaultRowHeight="14.5" x14ac:dyDescent="0.35"/>
  <cols>
    <col min="1" max="1" width="21.453125" bestFit="1" customWidth="1"/>
    <col min="2" max="2" width="21.26953125" bestFit="1" customWidth="1"/>
  </cols>
  <sheetData>
    <row r="3" spans="1:2" x14ac:dyDescent="0.35">
      <c r="A3" s="2" t="s">
        <v>76</v>
      </c>
      <c r="B3" t="s">
        <v>86</v>
      </c>
    </row>
    <row r="4" spans="1:2" x14ac:dyDescent="0.35">
      <c r="A4" s="3" t="s">
        <v>44</v>
      </c>
      <c r="B4" s="6">
        <v>1</v>
      </c>
    </row>
    <row r="5" spans="1:2" x14ac:dyDescent="0.35">
      <c r="A5" s="3" t="s">
        <v>48</v>
      </c>
      <c r="B5" s="6">
        <v>1</v>
      </c>
    </row>
    <row r="6" spans="1:2" x14ac:dyDescent="0.35">
      <c r="A6" s="3" t="s">
        <v>53</v>
      </c>
      <c r="B6" s="6">
        <v>1</v>
      </c>
    </row>
    <row r="7" spans="1:2" x14ac:dyDescent="0.35">
      <c r="A7" s="3" t="s">
        <v>38</v>
      </c>
      <c r="B7" s="6">
        <v>1</v>
      </c>
    </row>
    <row r="8" spans="1:2" x14ac:dyDescent="0.35">
      <c r="A8" s="3" t="s">
        <v>72</v>
      </c>
      <c r="B8" s="6">
        <v>3</v>
      </c>
    </row>
    <row r="9" spans="1:2" x14ac:dyDescent="0.35">
      <c r="A9" s="3" t="s">
        <v>57</v>
      </c>
      <c r="B9" s="6">
        <v>4</v>
      </c>
    </row>
    <row r="10" spans="1:2" x14ac:dyDescent="0.35">
      <c r="A10" s="3" t="s">
        <v>68</v>
      </c>
      <c r="B10" s="6">
        <v>5</v>
      </c>
    </row>
    <row r="11" spans="1:2" x14ac:dyDescent="0.35">
      <c r="A11" s="3" t="s">
        <v>63</v>
      </c>
      <c r="B11" s="6">
        <v>6</v>
      </c>
    </row>
    <row r="12" spans="1:2" x14ac:dyDescent="0.35">
      <c r="A12" s="3" t="s">
        <v>21</v>
      </c>
      <c r="B12" s="6">
        <v>7</v>
      </c>
    </row>
    <row r="13" spans="1:2" x14ac:dyDescent="0.35">
      <c r="A13" s="3" t="s">
        <v>14</v>
      </c>
      <c r="B13" s="6">
        <v>8</v>
      </c>
    </row>
    <row r="14" spans="1:2" x14ac:dyDescent="0.35">
      <c r="A14" s="3" t="s">
        <v>28</v>
      </c>
      <c r="B14" s="6">
        <v>17</v>
      </c>
    </row>
    <row r="15" spans="1:2" x14ac:dyDescent="0.35">
      <c r="A15" s="3" t="s">
        <v>77</v>
      </c>
      <c r="B15" s="6">
        <v>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incidents_data</vt:lpstr>
      <vt:lpstr>Top 5 Percent Drops</vt:lpstr>
      <vt:lpstr>Avg Change by Event Type</vt:lpstr>
      <vt:lpstr>Price Change by Event</vt:lpstr>
      <vt:lpstr>Sentiment Score vs % Change</vt:lpstr>
      <vt:lpstr>Incident Volume by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Sanabria</cp:lastModifiedBy>
  <dcterms:created xsi:type="dcterms:W3CDTF">2025-04-21T22:14:14Z</dcterms:created>
  <dcterms:modified xsi:type="dcterms:W3CDTF">2025-04-23T03:28:19Z</dcterms:modified>
</cp:coreProperties>
</file>