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.Weiss\Documents\R\DataSets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D18" i="1"/>
  <c r="D17" i="1"/>
  <c r="B16" i="1"/>
  <c r="C15" i="1"/>
  <c r="B15" i="1"/>
  <c r="C14" i="1"/>
  <c r="B13" i="1"/>
  <c r="C13" i="1"/>
  <c r="C12" i="1"/>
  <c r="B12" i="1"/>
  <c r="D2" i="1"/>
  <c r="C11" i="1"/>
  <c r="C10" i="1"/>
  <c r="C9" i="1"/>
  <c r="C8" i="1"/>
  <c r="D5" i="1"/>
  <c r="D4" i="1"/>
  <c r="C7" i="1"/>
  <c r="D3" i="1"/>
  <c r="C6" i="1"/>
  <c r="C16" i="1"/>
</calcChain>
</file>

<file path=xl/sharedStrings.xml><?xml version="1.0" encoding="utf-8"?>
<sst xmlns="http://schemas.openxmlformats.org/spreadsheetml/2006/main" count="76" uniqueCount="65">
  <si>
    <t>tix</t>
  </si>
  <si>
    <t>price</t>
  </si>
  <si>
    <t>rev</t>
  </si>
  <si>
    <t>Bjork</t>
  </si>
  <si>
    <t>Oasis</t>
  </si>
  <si>
    <t>RHCP</t>
  </si>
  <si>
    <t>Beastie Boys</t>
  </si>
  <si>
    <t>First year on-site camping</t>
  </si>
  <si>
    <t>Pixies</t>
  </si>
  <si>
    <t>Radiohead</t>
  </si>
  <si>
    <t>First sellout crowd</t>
  </si>
  <si>
    <t>Coldplay</t>
  </si>
  <si>
    <t>Arcade Fire</t>
  </si>
  <si>
    <t>Depeche Mode</t>
  </si>
  <si>
    <t>Tool</t>
  </si>
  <si>
    <t>Third day added</t>
  </si>
  <si>
    <t>Rage Against the Machine</t>
  </si>
  <si>
    <t>Did not sell out for the first time since 2003</t>
  </si>
  <si>
    <t>Prince</t>
  </si>
  <si>
    <t>Roger Waters</t>
  </si>
  <si>
    <t>Paul McCartney</t>
  </si>
  <si>
    <t>The Killers</t>
  </si>
  <si>
    <t>No more single day tickets</t>
  </si>
  <si>
    <t>Jay-Z</t>
  </si>
  <si>
    <t>Gorillaz</t>
  </si>
  <si>
    <t>Kanye West</t>
  </si>
  <si>
    <t>Second day added</t>
  </si>
  <si>
    <t>Second weekend added</t>
  </si>
  <si>
    <t>Multiple infrastructure upgrades</t>
  </si>
  <si>
    <t>Daft Punk plays</t>
  </si>
  <si>
    <t>The Black Keys</t>
  </si>
  <si>
    <t>Phoenix</t>
  </si>
  <si>
    <t>Dr. Dre and Snoop Dogg</t>
  </si>
  <si>
    <t>Daft Punk returns</t>
  </si>
  <si>
    <t>Highest grossing music festival in the world</t>
  </si>
  <si>
    <t>Outkast</t>
  </si>
  <si>
    <t>Muse</t>
  </si>
  <si>
    <t>AC/DC</t>
  </si>
  <si>
    <t>Jack White</t>
  </si>
  <si>
    <t>Drake</t>
  </si>
  <si>
    <t>GA sells out in less than 20 mins</t>
  </si>
  <si>
    <t>Guns N Roses</t>
  </si>
  <si>
    <t>LCD Soundsystem</t>
  </si>
  <si>
    <t>Calvin Harris</t>
  </si>
  <si>
    <t>year</t>
  </si>
  <si>
    <t>head1</t>
  </si>
  <si>
    <t>head2</t>
  </si>
  <si>
    <t>head3</t>
  </si>
  <si>
    <t>notes</t>
  </si>
  <si>
    <t>Lady Gaga</t>
  </si>
  <si>
    <t>Kendrick Lamar</t>
  </si>
  <si>
    <t>?</t>
  </si>
  <si>
    <t>Expansion approved for 2017 (25k per day)</t>
  </si>
  <si>
    <t>Projected</t>
  </si>
  <si>
    <t>Nine Inch Nails</t>
  </si>
  <si>
    <t>The Cure</t>
  </si>
  <si>
    <t>Jack Johnson</t>
  </si>
  <si>
    <t>Kings of Leon</t>
  </si>
  <si>
    <t>Blur</t>
  </si>
  <si>
    <t>Madonna</t>
  </si>
  <si>
    <t>Iggy Pop</t>
  </si>
  <si>
    <t>Queens of the Stone Age</t>
  </si>
  <si>
    <t>Last Coachella to occur in May</t>
  </si>
  <si>
    <t>Festival moved back a week</t>
  </si>
  <si>
    <t>Rough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</si>
</sst>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6" fontId="0" fillId="0" borderId="0" xfId="1" applyNumberFormat="1" applyFont="1"/>
    <xf numFmtId="166" fontId="0" fillId="0" borderId="0" xfId="1" applyNumberFormat="1" applyFont="1" applyFill="1"/>
    <xf numFmtId="164" fontId="0" fillId="0" borderId="0" xfId="1" applyNumberFormat="1" applyFont="1" applyFill="1"/>
    <xf numFmtId="168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20" sqref="E20"/>
    </sheetView>
  </sheetViews>
  <sheetFormatPr defaultRowHeight="15" x14ac:dyDescent="0.25"/>
  <cols>
    <col min="2" max="2" width="13.5703125" style="2" customWidth="1"/>
    <col min="3" max="3" width="12" style="1" customWidth="1"/>
    <col min="4" max="4" width="16.28515625" style="5" bestFit="1" customWidth="1"/>
    <col min="5" max="5" width="13.7109375" customWidth="1"/>
    <col min="6" max="7" width="17.28515625" customWidth="1"/>
    <col min="8" max="8" width="24.140625" bestFit="1" customWidth="1"/>
    <col min="9" max="9" width="10.42578125" bestFit="1" customWidth="1"/>
  </cols>
  <sheetData>
    <row r="1" spans="1:8" x14ac:dyDescent="0.25">
      <c r="A1" t="s">
        <v>44</v>
      </c>
      <c r="B1" s="2" t="s">
        <v>0</v>
      </c>
      <c r="C1" s="1" t="s">
        <v>1</v>
      </c>
      <c r="D1" s="5" t="s">
        <v>2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5">
      <c r="A2">
        <v>2002</v>
      </c>
      <c r="B2" s="2">
        <v>55000</v>
      </c>
      <c r="C2" s="1">
        <v>70</v>
      </c>
      <c r="D2" s="5">
        <f>B2*C2</f>
        <v>3850000</v>
      </c>
      <c r="E2" t="s">
        <v>3</v>
      </c>
      <c r="F2" t="s">
        <v>4</v>
      </c>
      <c r="G2" t="s">
        <v>61</v>
      </c>
      <c r="H2" t="s">
        <v>26</v>
      </c>
    </row>
    <row r="3" spans="1:8" x14ac:dyDescent="0.25">
      <c r="A3">
        <v>2003</v>
      </c>
      <c r="B3" s="2">
        <v>60000</v>
      </c>
      <c r="C3" s="1">
        <v>75</v>
      </c>
      <c r="D3" s="5">
        <f>C3*B3</f>
        <v>4500000</v>
      </c>
      <c r="E3" t="s">
        <v>5</v>
      </c>
      <c r="F3" t="s">
        <v>6</v>
      </c>
      <c r="G3" t="s">
        <v>60</v>
      </c>
      <c r="H3" t="s">
        <v>7</v>
      </c>
    </row>
    <row r="4" spans="1:8" x14ac:dyDescent="0.25">
      <c r="A4">
        <v>2004</v>
      </c>
      <c r="B4" s="2">
        <v>100000</v>
      </c>
      <c r="C4" s="1">
        <v>75</v>
      </c>
      <c r="D4" s="5">
        <f>B4*C4</f>
        <v>7500000</v>
      </c>
      <c r="E4" t="s">
        <v>8</v>
      </c>
      <c r="F4" t="s">
        <v>9</v>
      </c>
      <c r="G4" t="s">
        <v>55</v>
      </c>
      <c r="H4" t="s">
        <v>10</v>
      </c>
    </row>
    <row r="5" spans="1:8" x14ac:dyDescent="0.25">
      <c r="A5">
        <v>2005</v>
      </c>
      <c r="B5" s="2">
        <v>110000</v>
      </c>
      <c r="C5" s="1">
        <v>75</v>
      </c>
      <c r="D5" s="5">
        <f>B5*C5</f>
        <v>8250000</v>
      </c>
      <c r="E5" t="s">
        <v>11</v>
      </c>
      <c r="F5" t="s">
        <v>12</v>
      </c>
      <c r="G5" t="s">
        <v>54</v>
      </c>
      <c r="H5" t="s">
        <v>62</v>
      </c>
    </row>
    <row r="6" spans="1:8" x14ac:dyDescent="0.25">
      <c r="A6">
        <v>2006</v>
      </c>
      <c r="B6" s="2">
        <v>120000</v>
      </c>
      <c r="C6" s="1">
        <f>D6/B6</f>
        <v>75</v>
      </c>
      <c r="D6" s="5">
        <v>9000000</v>
      </c>
      <c r="E6" t="s">
        <v>13</v>
      </c>
      <c r="F6" t="s">
        <v>14</v>
      </c>
      <c r="G6" t="s">
        <v>59</v>
      </c>
      <c r="H6" t="s">
        <v>29</v>
      </c>
    </row>
    <row r="7" spans="1:8" x14ac:dyDescent="0.25">
      <c r="A7">
        <v>2007</v>
      </c>
      <c r="B7" s="2">
        <v>186636</v>
      </c>
      <c r="C7" s="1">
        <f>D7/B7</f>
        <v>87.335776591868665</v>
      </c>
      <c r="D7" s="5">
        <v>16300000</v>
      </c>
      <c r="E7" t="s">
        <v>5</v>
      </c>
      <c r="F7" t="s">
        <v>16</v>
      </c>
      <c r="G7" t="s">
        <v>3</v>
      </c>
      <c r="H7" t="s">
        <v>15</v>
      </c>
    </row>
    <row r="8" spans="1:8" x14ac:dyDescent="0.25">
      <c r="A8">
        <v>2008</v>
      </c>
      <c r="B8" s="2">
        <v>151666</v>
      </c>
      <c r="C8" s="1">
        <f>D8/B8</f>
        <v>90.989410942465682</v>
      </c>
      <c r="D8" s="5">
        <v>13800000</v>
      </c>
      <c r="E8" t="s">
        <v>18</v>
      </c>
      <c r="F8" t="s">
        <v>19</v>
      </c>
      <c r="G8" t="s">
        <v>56</v>
      </c>
      <c r="H8" t="s">
        <v>17</v>
      </c>
    </row>
    <row r="9" spans="1:8" x14ac:dyDescent="0.25">
      <c r="A9">
        <v>2009</v>
      </c>
      <c r="B9" s="2">
        <v>152962</v>
      </c>
      <c r="C9" s="1">
        <f>D9/B9</f>
        <v>100.2135366953884</v>
      </c>
      <c r="D9" s="5">
        <v>15328863</v>
      </c>
      <c r="E9" t="s">
        <v>20</v>
      </c>
      <c r="F9" t="s">
        <v>21</v>
      </c>
      <c r="G9" t="s">
        <v>55</v>
      </c>
      <c r="H9" t="s">
        <v>63</v>
      </c>
    </row>
    <row r="10" spans="1:8" x14ac:dyDescent="0.25">
      <c r="A10">
        <v>2010</v>
      </c>
      <c r="B10" s="2">
        <v>225000</v>
      </c>
      <c r="C10" s="1">
        <f>D10/B10</f>
        <v>96.46</v>
      </c>
      <c r="D10" s="5">
        <v>21703500</v>
      </c>
      <c r="E10" t="s">
        <v>23</v>
      </c>
      <c r="F10" t="s">
        <v>24</v>
      </c>
      <c r="G10" t="s">
        <v>36</v>
      </c>
      <c r="H10" t="s">
        <v>22</v>
      </c>
    </row>
    <row r="11" spans="1:8" x14ac:dyDescent="0.25">
      <c r="A11">
        <v>2011</v>
      </c>
      <c r="B11" s="2">
        <v>225000</v>
      </c>
      <c r="C11" s="1">
        <f>D11/B11</f>
        <v>111.08310222222222</v>
      </c>
      <c r="D11" s="5">
        <v>24993698</v>
      </c>
      <c r="E11" t="s">
        <v>12</v>
      </c>
      <c r="F11" t="s">
        <v>25</v>
      </c>
      <c r="G11" t="s">
        <v>57</v>
      </c>
      <c r="H11" t="s">
        <v>28</v>
      </c>
    </row>
    <row r="12" spans="1:8" x14ac:dyDescent="0.25">
      <c r="A12">
        <v>2012</v>
      </c>
      <c r="B12" s="2">
        <f>158387*3</f>
        <v>475161</v>
      </c>
      <c r="C12" s="1">
        <f>D12/B12</f>
        <v>99.545206782543175</v>
      </c>
      <c r="D12" s="5">
        <v>47300000</v>
      </c>
      <c r="E12" t="s">
        <v>32</v>
      </c>
      <c r="F12" t="s">
        <v>9</v>
      </c>
      <c r="G12" t="s">
        <v>30</v>
      </c>
      <c r="H12" t="s">
        <v>27</v>
      </c>
    </row>
    <row r="13" spans="1:8" x14ac:dyDescent="0.25">
      <c r="A13">
        <v>2013</v>
      </c>
      <c r="B13" s="2">
        <f>D13/C13</f>
        <v>577650.42979942693</v>
      </c>
      <c r="C13" s="1">
        <f>349/3</f>
        <v>116.33333333333333</v>
      </c>
      <c r="D13" s="5">
        <v>67200000</v>
      </c>
      <c r="E13" t="s">
        <v>5</v>
      </c>
      <c r="F13" t="s">
        <v>31</v>
      </c>
      <c r="G13" t="s">
        <v>58</v>
      </c>
      <c r="H13" t="s">
        <v>34</v>
      </c>
    </row>
    <row r="14" spans="1:8" x14ac:dyDescent="0.25">
      <c r="A14">
        <v>2014</v>
      </c>
      <c r="B14" s="2">
        <v>579000</v>
      </c>
      <c r="C14" s="1">
        <f>D14/B14</f>
        <v>135.23316062176167</v>
      </c>
      <c r="D14" s="5">
        <v>78300000</v>
      </c>
      <c r="E14" t="s">
        <v>35</v>
      </c>
      <c r="F14" t="s">
        <v>12</v>
      </c>
      <c r="G14" t="s">
        <v>36</v>
      </c>
      <c r="H14" t="s">
        <v>33</v>
      </c>
    </row>
    <row r="15" spans="1:8" x14ac:dyDescent="0.25">
      <c r="A15">
        <v>2015</v>
      </c>
      <c r="B15" s="2">
        <f>198000*3</f>
        <v>594000</v>
      </c>
      <c r="C15" s="1">
        <f>D15/B15</f>
        <v>141.75084175084174</v>
      </c>
      <c r="D15" s="5">
        <v>84200000</v>
      </c>
      <c r="E15" t="s">
        <v>37</v>
      </c>
      <c r="F15" t="s">
        <v>38</v>
      </c>
      <c r="G15" t="s">
        <v>39</v>
      </c>
      <c r="H15" t="s">
        <v>40</v>
      </c>
    </row>
    <row r="16" spans="1:8" x14ac:dyDescent="0.25">
      <c r="A16">
        <v>2016</v>
      </c>
      <c r="B16" s="3">
        <f>198000*3</f>
        <v>594000</v>
      </c>
      <c r="C16" s="4">
        <f>D16/B16</f>
        <v>158.58585858585857</v>
      </c>
      <c r="D16" s="5">
        <v>94200000</v>
      </c>
      <c r="E16" t="s">
        <v>41</v>
      </c>
      <c r="F16" t="s">
        <v>42</v>
      </c>
      <c r="G16" t="s">
        <v>43</v>
      </c>
      <c r="H16" t="s">
        <v>52</v>
      </c>
    </row>
    <row r="17" spans="1:8" x14ac:dyDescent="0.25">
      <c r="A17">
        <v>2017</v>
      </c>
      <c r="B17" s="2">
        <v>660000</v>
      </c>
      <c r="C17" s="1">
        <v>170</v>
      </c>
      <c r="D17" s="5">
        <f>B17*C17</f>
        <v>112200000</v>
      </c>
      <c r="E17" t="s">
        <v>9</v>
      </c>
      <c r="F17" t="s">
        <v>49</v>
      </c>
      <c r="G17" t="s">
        <v>50</v>
      </c>
      <c r="H17" t="s">
        <v>64</v>
      </c>
    </row>
    <row r="18" spans="1:8" x14ac:dyDescent="0.25">
      <c r="A18">
        <v>2018</v>
      </c>
      <c r="B18" s="2">
        <f>B17+60000</f>
        <v>720000</v>
      </c>
      <c r="C18" s="1">
        <v>183</v>
      </c>
      <c r="D18" s="5">
        <f>B18*C18</f>
        <v>131760000</v>
      </c>
      <c r="E18" t="s">
        <v>51</v>
      </c>
      <c r="F18" t="s">
        <v>51</v>
      </c>
      <c r="G18" t="s">
        <v>51</v>
      </c>
      <c r="H1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Jesse.Weiss</dc:creator>
  <cp:lastModifiedBy>Jesse.Weiss</cp:lastModifiedBy>
  <dcterms:created xsi:type="dcterms:W3CDTF">2017-06-01T01:58:32Z</dcterms:created>
  <dcterms:modified xsi:type="dcterms:W3CDTF">2017-06-01T04:32:35Z</dcterms:modified>
</cp:coreProperties>
</file>