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bi/Documents/Research/summit/data/baumgartner/"/>
    </mc:Choice>
  </mc:AlternateContent>
  <xr:revisionPtr revIDLastSave="0" documentId="13_ncr:1_{DE19465A-CD61-E44D-B541-C56D148E405E}" xr6:coauthVersionLast="45" xr6:coauthVersionMax="45" xr10:uidLastSave="{00000000-0000-0000-0000-000000000000}"/>
  <bookViews>
    <workbookView xWindow="5160" yWindow="1860" windowWidth="28040" windowHeight="17440" xr2:uid="{A5FC470D-7D2A-8540-BE4E-FEB1CE94558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1" l="1"/>
  <c r="J5" i="1"/>
  <c r="J3" i="1"/>
  <c r="J4" i="1"/>
  <c r="J2" i="1"/>
</calcChain>
</file>

<file path=xl/sharedStrings.xml><?xml version="1.0" encoding="utf-8"?>
<sst xmlns="http://schemas.openxmlformats.org/spreadsheetml/2006/main" count="32" uniqueCount="26">
  <si>
    <t>Abbreviation</t>
  </si>
  <si>
    <t>MW (g/mol)</t>
  </si>
  <si>
    <t>CAS Number</t>
  </si>
  <si>
    <t>Supplier</t>
  </si>
  <si>
    <t>Price</t>
  </si>
  <si>
    <t>Price /mmol</t>
  </si>
  <si>
    <t>P1</t>
  </si>
  <si>
    <t>P2</t>
  </si>
  <si>
    <t>P3</t>
  </si>
  <si>
    <t>t-BuXPhos</t>
  </si>
  <si>
    <t>t-BuBrettPhos</t>
  </si>
  <si>
    <t>AlPhos</t>
  </si>
  <si>
    <t>Sigma-Alddrich (Merck)</t>
  </si>
  <si>
    <t>Mass Available (g)</t>
  </si>
  <si>
    <t>1142811-12-8</t>
  </si>
  <si>
    <t>1536473-72-9</t>
  </si>
  <si>
    <t xml:space="preserve">2097600-15-0 </t>
  </si>
  <si>
    <t>Number</t>
  </si>
  <si>
    <t>TCI Chemicals</t>
  </si>
  <si>
    <t>29540-83-8</t>
  </si>
  <si>
    <t>p-Tolyl trifluoromethanesulfonate</t>
  </si>
  <si>
    <t>Anniline</t>
  </si>
  <si>
    <t xml:space="preserve">62-53-3 </t>
  </si>
  <si>
    <t>-</t>
  </si>
  <si>
    <t>Density (g/mL)</t>
  </si>
  <si>
    <t>Volume Availability (mL)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</si>
</sst>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DE8CF-06C4-7448-989F-ECE8AB559FB4}">
  <dimension ref="A1:J8"/>
  <sheetViews>
    <sheetView tabSelected="1" workbookViewId="0">
      <selection activeCell="C8" sqref="C8"/>
    </sheetView>
  </sheetViews>
  <sheetFormatPr baseColWidth="10" defaultRowHeight="16" x14ac:dyDescent="0.2"/>
  <cols>
    <col min="1" max="1" width="21.1640625" customWidth="1"/>
    <col min="2" max="2" width="13.6640625" customWidth="1"/>
    <col min="6" max="6" width="17.6640625" customWidth="1"/>
    <col min="10" max="10" width="12.6640625" customWidth="1"/>
  </cols>
  <sheetData>
    <row r="1" spans="1:10" x14ac:dyDescent="0.2">
      <c r="A1" t="s">
        <v>17</v>
      </c>
      <c r="B1" t="s">
        <v>0</v>
      </c>
      <c r="C1" t="s">
        <v>1</v>
      </c>
      <c r="D1" t="s">
        <v>24</v>
      </c>
      <c r="E1" t="s">
        <v>2</v>
      </c>
      <c r="F1" t="s">
        <v>3</v>
      </c>
      <c r="G1" t="s">
        <v>13</v>
      </c>
      <c r="H1" t="s">
        <v>25</v>
      </c>
      <c r="I1" t="s">
        <v>4</v>
      </c>
      <c r="J1" t="s">
        <v>5</v>
      </c>
    </row>
    <row r="2" spans="1:10" x14ac:dyDescent="0.2">
      <c r="A2" t="s">
        <v>6</v>
      </c>
      <c r="B2" t="s">
        <v>9</v>
      </c>
      <c r="C2">
        <v>686.69</v>
      </c>
      <c r="D2" t="s">
        <v>23</v>
      </c>
      <c r="E2" t="s">
        <v>14</v>
      </c>
      <c r="F2" t="s">
        <v>12</v>
      </c>
      <c r="G2">
        <v>1</v>
      </c>
      <c r="I2" s="1">
        <v>137</v>
      </c>
      <c r="J2" s="1">
        <f>I2/G2*C2/1000</f>
        <v>94.07653000000002</v>
      </c>
    </row>
    <row r="3" spans="1:10" x14ac:dyDescent="0.2">
      <c r="A3" t="s">
        <v>7</v>
      </c>
      <c r="B3" t="s">
        <v>10</v>
      </c>
      <c r="C3">
        <v>854.43</v>
      </c>
      <c r="D3" t="s">
        <v>23</v>
      </c>
      <c r="E3" t="s">
        <v>15</v>
      </c>
      <c r="F3" t="s">
        <v>12</v>
      </c>
      <c r="G3">
        <v>5</v>
      </c>
      <c r="I3" s="1">
        <v>1070</v>
      </c>
      <c r="J3" s="1">
        <f>I3/G3*C3/1000</f>
        <v>182.84801999999999</v>
      </c>
    </row>
    <row r="4" spans="1:10" x14ac:dyDescent="0.2">
      <c r="A4" t="s">
        <v>8</v>
      </c>
      <c r="B4" t="s">
        <v>11</v>
      </c>
      <c r="C4">
        <v>815.06</v>
      </c>
      <c r="D4" t="s">
        <v>23</v>
      </c>
      <c r="E4" t="s">
        <v>16</v>
      </c>
      <c r="F4" t="s">
        <v>12</v>
      </c>
      <c r="G4">
        <v>1</v>
      </c>
      <c r="I4" s="1">
        <v>729</v>
      </c>
      <c r="J4" s="1">
        <f>I4/G4*C4/1000</f>
        <v>594.17873999999995</v>
      </c>
    </row>
    <row r="5" spans="1:10" x14ac:dyDescent="0.2">
      <c r="B5" t="s">
        <v>20</v>
      </c>
      <c r="C5">
        <v>240.2</v>
      </c>
      <c r="D5" t="s">
        <v>23</v>
      </c>
      <c r="E5" t="s">
        <v>19</v>
      </c>
      <c r="F5" t="s">
        <v>18</v>
      </c>
      <c r="G5">
        <v>5</v>
      </c>
      <c r="I5" s="1">
        <v>123</v>
      </c>
      <c r="J5" s="1">
        <f>I5/G5*C5/1000</f>
        <v>5.9089200000000002</v>
      </c>
    </row>
    <row r="6" spans="1:10" x14ac:dyDescent="0.2">
      <c r="B6" t="s">
        <v>21</v>
      </c>
      <c r="C6">
        <v>93.13</v>
      </c>
      <c r="D6">
        <v>1.022</v>
      </c>
      <c r="E6" t="s">
        <v>22</v>
      </c>
      <c r="F6" t="s">
        <v>12</v>
      </c>
      <c r="H6">
        <v>1000</v>
      </c>
      <c r="I6" s="1">
        <v>109</v>
      </c>
      <c r="J6" s="1">
        <f>I6/H6/D6*C6/1000</f>
        <v>9.9326516634050867E-3</v>
      </c>
    </row>
    <row r="7" spans="1:10" x14ac:dyDescent="0.2">
      <c r="J7" s="1"/>
    </row>
    <row r="8" spans="1:10" x14ac:dyDescent="0.2">
      <c r="J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Kobi Clay-Monroe Felton</dc:creator>
  <cp:lastModifiedBy>Kobi Clay-Monroe Felton</cp:lastModifiedBy>
  <dcterms:created xsi:type="dcterms:W3CDTF">2020-07-18T13:04:21Z</dcterms:created>
  <dcterms:modified xsi:type="dcterms:W3CDTF">2020-07-18T13:37:12Z</dcterms:modified>
</cp:coreProperties>
</file>