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John Desktop\Documents\Mountjoy_3\Mountjoy3_Statistical_Graphs_Presentation\Github_Uploads\Linear_Regression_Workbooks\"/>
    </mc:Choice>
  </mc:AlternateContent>
  <xr:revisionPtr revIDLastSave="0" documentId="13_ncr:1_{70D15276-BCF4-4482-8371-7D8EFDA87EA8}" xr6:coauthVersionLast="47" xr6:coauthVersionMax="47" xr10:uidLastSave="{00000000-0000-0000-0000-000000000000}"/>
  <bookViews>
    <workbookView xWindow="3315" yWindow="450" windowWidth="20730" windowHeight="13020" tabRatio="678" activeTab="2" xr2:uid="{FB3B9868-FA67-433E-AFBB-B2DF1721C1A6}"/>
  </bookViews>
  <sheets>
    <sheet name="LN-Scale_Template" sheetId="2" r:id="rId1"/>
    <sheet name="Multi_X_Reg" sheetId="3" r:id="rId2"/>
    <sheet name="Multi_X_Obs_vs_Model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3" i="5"/>
  <c r="AH11" i="2" l="1"/>
  <c r="AH9" i="2"/>
  <c r="AC11" i="5" l="1"/>
  <c r="AC15" i="5" s="1"/>
  <c r="AC9" i="5"/>
  <c r="AC12" i="5" s="1"/>
  <c r="T35" i="5"/>
  <c r="S35" i="5"/>
  <c r="F8" i="5"/>
  <c r="F7" i="5"/>
  <c r="F6" i="5"/>
  <c r="F3" i="5"/>
  <c r="F2" i="5"/>
  <c r="AH247" i="5"/>
  <c r="AH244" i="5"/>
  <c r="AH241" i="5"/>
  <c r="AH238" i="5"/>
  <c r="AH235" i="5"/>
  <c r="AH232" i="5"/>
  <c r="AH229" i="5"/>
  <c r="AH226" i="5"/>
  <c r="AH223" i="5"/>
  <c r="AP222" i="5"/>
  <c r="AP225" i="5" s="1"/>
  <c r="AG222" i="5"/>
  <c r="AF222" i="5"/>
  <c r="AF225" i="5" s="1"/>
  <c r="AH220" i="5"/>
  <c r="AH217" i="5"/>
  <c r="AH214" i="5"/>
  <c r="AH211" i="5"/>
  <c r="AH208" i="5"/>
  <c r="AH205" i="5"/>
  <c r="AH202" i="5"/>
  <c r="AH199" i="5"/>
  <c r="AH196" i="5"/>
  <c r="AH193" i="5"/>
  <c r="AH190" i="5"/>
  <c r="AH187" i="5"/>
  <c r="AH184" i="5"/>
  <c r="AH181" i="5"/>
  <c r="AH178" i="5"/>
  <c r="AH175" i="5"/>
  <c r="AH172" i="5"/>
  <c r="AH169" i="5"/>
  <c r="AH166" i="5"/>
  <c r="AH163" i="5"/>
  <c r="AH160" i="5"/>
  <c r="AH157" i="5"/>
  <c r="AH154" i="5"/>
  <c r="AH151" i="5"/>
  <c r="AH148" i="5"/>
  <c r="AH145" i="5"/>
  <c r="AH142" i="5"/>
  <c r="AH139" i="5"/>
  <c r="AH136" i="5"/>
  <c r="AH133" i="5"/>
  <c r="AH130" i="5"/>
  <c r="AH127" i="5"/>
  <c r="AH124" i="5"/>
  <c r="AH121" i="5"/>
  <c r="AH118" i="5"/>
  <c r="AH115" i="5"/>
  <c r="AH112" i="5"/>
  <c r="AH109" i="5"/>
  <c r="AH106" i="5"/>
  <c r="AH103" i="5"/>
  <c r="AH100" i="5"/>
  <c r="AH97" i="5"/>
  <c r="AH94" i="5"/>
  <c r="AH91" i="5"/>
  <c r="AH88" i="5"/>
  <c r="AH85" i="5"/>
  <c r="AH82" i="5"/>
  <c r="AH79" i="5"/>
  <c r="AH76" i="5"/>
  <c r="AH73" i="5"/>
  <c r="AH70" i="5"/>
  <c r="AH67" i="5"/>
  <c r="AH64" i="5"/>
  <c r="AH61" i="5"/>
  <c r="AH58" i="5"/>
  <c r="AH55" i="5"/>
  <c r="AH52" i="5"/>
  <c r="AH49" i="5"/>
  <c r="AH46" i="5"/>
  <c r="AH43" i="5"/>
  <c r="AH40" i="5"/>
  <c r="AH37" i="5"/>
  <c r="U35" i="5"/>
  <c r="AH34" i="5"/>
  <c r="AU31" i="5"/>
  <c r="AV31" i="5" s="1"/>
  <c r="AH31" i="5"/>
  <c r="AV30" i="5"/>
  <c r="X29" i="5"/>
  <c r="AM28" i="5" s="1"/>
  <c r="W29" i="5"/>
  <c r="AH3" i="5" s="1"/>
  <c r="T29" i="5"/>
  <c r="S29" i="5"/>
  <c r="AU28" i="5"/>
  <c r="AV28" i="5" s="1"/>
  <c r="AK28" i="5"/>
  <c r="AL28" i="5" s="1"/>
  <c r="AH28" i="5"/>
  <c r="AV27" i="5"/>
  <c r="AL27" i="5"/>
  <c r="X26" i="5"/>
  <c r="W26" i="5"/>
  <c r="AR24" i="5" s="1"/>
  <c r="T26" i="5"/>
  <c r="S26" i="5"/>
  <c r="AU25" i="5"/>
  <c r="AV25" i="5" s="1"/>
  <c r="AK25" i="5"/>
  <c r="AL25" i="5" s="1"/>
  <c r="AH25" i="5"/>
  <c r="AV24" i="5"/>
  <c r="AN24" i="5"/>
  <c r="AL24" i="5"/>
  <c r="AU22" i="5"/>
  <c r="AX21" i="5" s="1"/>
  <c r="AK22" i="5"/>
  <c r="AL22" i="5" s="1"/>
  <c r="AH22" i="5"/>
  <c r="AV21" i="5"/>
  <c r="AL21" i="5"/>
  <c r="AU19" i="5"/>
  <c r="AK19" i="5"/>
  <c r="AN18" i="5" s="1"/>
  <c r="AH19" i="5"/>
  <c r="AV18" i="5"/>
  <c r="AL18" i="5"/>
  <c r="AU16" i="5"/>
  <c r="AX15" i="5" s="1"/>
  <c r="AK16" i="5"/>
  <c r="AN15" i="5" s="1"/>
  <c r="AH16" i="5"/>
  <c r="AV15" i="5"/>
  <c r="AL15" i="5"/>
  <c r="AU13" i="5"/>
  <c r="AV13" i="5" s="1"/>
  <c r="AK13" i="5"/>
  <c r="AN12" i="5" s="1"/>
  <c r="AH13" i="5"/>
  <c r="AV12" i="5"/>
  <c r="AL12" i="5"/>
  <c r="AU10" i="5"/>
  <c r="AX9" i="5" s="1"/>
  <c r="AK10" i="5"/>
  <c r="AL10" i="5" s="1"/>
  <c r="AH10" i="5"/>
  <c r="AV9" i="5"/>
  <c r="AM9" i="5"/>
  <c r="AL9" i="5"/>
  <c r="AU7" i="5"/>
  <c r="AX6" i="5" s="1"/>
  <c r="AK7" i="5"/>
  <c r="AL7" i="5" s="1"/>
  <c r="AH7" i="5"/>
  <c r="AV6" i="5"/>
  <c r="AL6" i="5"/>
  <c r="AH6" i="5"/>
  <c r="F5" i="5"/>
  <c r="F9" i="5" s="1"/>
  <c r="AU4" i="5"/>
  <c r="AV4" i="5" s="1"/>
  <c r="AK4" i="5"/>
  <c r="AL4" i="5" s="1"/>
  <c r="AH4" i="5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AV3" i="5"/>
  <c r="AL3" i="5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I155" i="3"/>
  <c r="J155" i="3"/>
  <c r="K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59" i="3"/>
  <c r="I159" i="3"/>
  <c r="J159" i="3"/>
  <c r="K159" i="3"/>
  <c r="H160" i="3"/>
  <c r="I160" i="3"/>
  <c r="J160" i="3"/>
  <c r="K160" i="3"/>
  <c r="H161" i="3"/>
  <c r="I161" i="3"/>
  <c r="J161" i="3"/>
  <c r="K161" i="3"/>
  <c r="H162" i="3"/>
  <c r="I162" i="3"/>
  <c r="J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H168" i="3"/>
  <c r="I168" i="3"/>
  <c r="J168" i="3"/>
  <c r="K168" i="3"/>
  <c r="H169" i="3"/>
  <c r="I169" i="3"/>
  <c r="J169" i="3"/>
  <c r="K169" i="3"/>
  <c r="H170" i="3"/>
  <c r="I170" i="3"/>
  <c r="J170" i="3"/>
  <c r="K170" i="3"/>
  <c r="H171" i="3"/>
  <c r="I171" i="3"/>
  <c r="J171" i="3"/>
  <c r="K171" i="3"/>
  <c r="H172" i="3"/>
  <c r="I172" i="3"/>
  <c r="J172" i="3"/>
  <c r="K172" i="3"/>
  <c r="H173" i="3"/>
  <c r="I173" i="3"/>
  <c r="J173" i="3"/>
  <c r="K173" i="3"/>
  <c r="H174" i="3"/>
  <c r="I174" i="3"/>
  <c r="J174" i="3"/>
  <c r="K174" i="3"/>
  <c r="H175" i="3"/>
  <c r="I175" i="3"/>
  <c r="J175" i="3"/>
  <c r="K175" i="3"/>
  <c r="H176" i="3"/>
  <c r="I176" i="3"/>
  <c r="J176" i="3"/>
  <c r="K176" i="3"/>
  <c r="H177" i="3"/>
  <c r="I177" i="3"/>
  <c r="J177" i="3"/>
  <c r="K177" i="3"/>
  <c r="H178" i="3"/>
  <c r="I178" i="3"/>
  <c r="J178" i="3"/>
  <c r="K178" i="3"/>
  <c r="H179" i="3"/>
  <c r="I179" i="3"/>
  <c r="J179" i="3"/>
  <c r="K179" i="3"/>
  <c r="H180" i="3"/>
  <c r="I180" i="3"/>
  <c r="J180" i="3"/>
  <c r="K180" i="3"/>
  <c r="H181" i="3"/>
  <c r="I181" i="3"/>
  <c r="J181" i="3"/>
  <c r="K181" i="3"/>
  <c r="H182" i="3"/>
  <c r="I182" i="3"/>
  <c r="J182" i="3"/>
  <c r="K182" i="3"/>
  <c r="H183" i="3"/>
  <c r="I183" i="3"/>
  <c r="J183" i="3"/>
  <c r="K183" i="3"/>
  <c r="H184" i="3"/>
  <c r="I184" i="3"/>
  <c r="J184" i="3"/>
  <c r="K184" i="3"/>
  <c r="H185" i="3"/>
  <c r="I185" i="3"/>
  <c r="J185" i="3"/>
  <c r="K185" i="3"/>
  <c r="H186" i="3"/>
  <c r="I186" i="3"/>
  <c r="J186" i="3"/>
  <c r="K186" i="3"/>
  <c r="H187" i="3"/>
  <c r="I187" i="3"/>
  <c r="J187" i="3"/>
  <c r="K187" i="3"/>
  <c r="H188" i="3"/>
  <c r="I188" i="3"/>
  <c r="J188" i="3"/>
  <c r="K188" i="3"/>
  <c r="H189" i="3"/>
  <c r="I189" i="3"/>
  <c r="J189" i="3"/>
  <c r="K189" i="3"/>
  <c r="H190" i="3"/>
  <c r="I190" i="3"/>
  <c r="J190" i="3"/>
  <c r="K190" i="3"/>
  <c r="H191" i="3"/>
  <c r="I191" i="3"/>
  <c r="J191" i="3"/>
  <c r="K191" i="3"/>
  <c r="H192" i="3"/>
  <c r="I192" i="3"/>
  <c r="J192" i="3"/>
  <c r="K192" i="3"/>
  <c r="H193" i="3"/>
  <c r="I193" i="3"/>
  <c r="J193" i="3"/>
  <c r="K193" i="3"/>
  <c r="H194" i="3"/>
  <c r="I194" i="3"/>
  <c r="J194" i="3"/>
  <c r="K194" i="3"/>
  <c r="H195" i="3"/>
  <c r="I195" i="3"/>
  <c r="J195" i="3"/>
  <c r="K195" i="3"/>
  <c r="H196" i="3"/>
  <c r="I196" i="3"/>
  <c r="J196" i="3"/>
  <c r="K196" i="3"/>
  <c r="H197" i="3"/>
  <c r="I197" i="3"/>
  <c r="J197" i="3"/>
  <c r="K197" i="3"/>
  <c r="H198" i="3"/>
  <c r="I198" i="3"/>
  <c r="J198" i="3"/>
  <c r="K198" i="3"/>
  <c r="H199" i="3"/>
  <c r="I199" i="3"/>
  <c r="J199" i="3"/>
  <c r="K199" i="3"/>
  <c r="H200" i="3"/>
  <c r="I200" i="3"/>
  <c r="J200" i="3"/>
  <c r="K200" i="3"/>
  <c r="H201" i="3"/>
  <c r="I201" i="3"/>
  <c r="J201" i="3"/>
  <c r="K201" i="3"/>
  <c r="H202" i="3"/>
  <c r="I202" i="3"/>
  <c r="J202" i="3"/>
  <c r="K202" i="3"/>
  <c r="H203" i="3"/>
  <c r="I203" i="3"/>
  <c r="J203" i="3"/>
  <c r="K203" i="3"/>
  <c r="H204" i="3"/>
  <c r="I204" i="3"/>
  <c r="J204" i="3"/>
  <c r="K204" i="3"/>
  <c r="H205" i="3"/>
  <c r="I205" i="3"/>
  <c r="J205" i="3"/>
  <c r="K205" i="3"/>
  <c r="H206" i="3"/>
  <c r="I206" i="3"/>
  <c r="J206" i="3"/>
  <c r="K206" i="3"/>
  <c r="H207" i="3"/>
  <c r="I207" i="3"/>
  <c r="J207" i="3"/>
  <c r="K207" i="3"/>
  <c r="H208" i="3"/>
  <c r="I208" i="3"/>
  <c r="J208" i="3"/>
  <c r="K208" i="3"/>
  <c r="H209" i="3"/>
  <c r="I209" i="3"/>
  <c r="J209" i="3"/>
  <c r="K209" i="3"/>
  <c r="H210" i="3"/>
  <c r="I210" i="3"/>
  <c r="J210" i="3"/>
  <c r="K210" i="3"/>
  <c r="H211" i="3"/>
  <c r="I211" i="3"/>
  <c r="J211" i="3"/>
  <c r="K211" i="3"/>
  <c r="H212" i="3"/>
  <c r="I212" i="3"/>
  <c r="J212" i="3"/>
  <c r="K212" i="3"/>
  <c r="H213" i="3"/>
  <c r="I213" i="3"/>
  <c r="J213" i="3"/>
  <c r="K213" i="3"/>
  <c r="H214" i="3"/>
  <c r="I214" i="3"/>
  <c r="J214" i="3"/>
  <c r="K214" i="3"/>
  <c r="H215" i="3"/>
  <c r="I215" i="3"/>
  <c r="J215" i="3"/>
  <c r="K215" i="3"/>
  <c r="H216" i="3"/>
  <c r="I216" i="3"/>
  <c r="J216" i="3"/>
  <c r="K216" i="3"/>
  <c r="H217" i="3"/>
  <c r="I217" i="3"/>
  <c r="J217" i="3"/>
  <c r="K217" i="3"/>
  <c r="H218" i="3"/>
  <c r="I218" i="3"/>
  <c r="J218" i="3"/>
  <c r="K218" i="3"/>
  <c r="H219" i="3"/>
  <c r="I219" i="3"/>
  <c r="J219" i="3"/>
  <c r="K219" i="3"/>
  <c r="H220" i="3"/>
  <c r="I220" i="3"/>
  <c r="J220" i="3"/>
  <c r="K220" i="3"/>
  <c r="H221" i="3"/>
  <c r="I221" i="3"/>
  <c r="J221" i="3"/>
  <c r="K221" i="3"/>
  <c r="H222" i="3"/>
  <c r="I222" i="3"/>
  <c r="J222" i="3"/>
  <c r="K222" i="3"/>
  <c r="H223" i="3"/>
  <c r="I223" i="3"/>
  <c r="J223" i="3"/>
  <c r="K223" i="3"/>
  <c r="H224" i="3"/>
  <c r="I224" i="3"/>
  <c r="J224" i="3"/>
  <c r="K224" i="3"/>
  <c r="H225" i="3"/>
  <c r="I225" i="3"/>
  <c r="J225" i="3"/>
  <c r="K225" i="3"/>
  <c r="H226" i="3"/>
  <c r="I226" i="3"/>
  <c r="J226" i="3"/>
  <c r="K226" i="3"/>
  <c r="H227" i="3"/>
  <c r="I227" i="3"/>
  <c r="J227" i="3"/>
  <c r="K227" i="3"/>
  <c r="H228" i="3"/>
  <c r="I228" i="3"/>
  <c r="J228" i="3"/>
  <c r="K228" i="3"/>
  <c r="H229" i="3"/>
  <c r="I229" i="3"/>
  <c r="J229" i="3"/>
  <c r="K229" i="3"/>
  <c r="H230" i="3"/>
  <c r="I230" i="3"/>
  <c r="J230" i="3"/>
  <c r="K230" i="3"/>
  <c r="H231" i="3"/>
  <c r="I231" i="3"/>
  <c r="J231" i="3"/>
  <c r="K231" i="3"/>
  <c r="H232" i="3"/>
  <c r="I232" i="3"/>
  <c r="J232" i="3"/>
  <c r="K232" i="3"/>
  <c r="H233" i="3"/>
  <c r="I233" i="3"/>
  <c r="J233" i="3"/>
  <c r="K233" i="3"/>
  <c r="H234" i="3"/>
  <c r="I234" i="3"/>
  <c r="J234" i="3"/>
  <c r="K234" i="3"/>
  <c r="H235" i="3"/>
  <c r="I235" i="3"/>
  <c r="J235" i="3"/>
  <c r="K235" i="3"/>
  <c r="H236" i="3"/>
  <c r="I236" i="3"/>
  <c r="J236" i="3"/>
  <c r="K236" i="3"/>
  <c r="H237" i="3"/>
  <c r="I237" i="3"/>
  <c r="J237" i="3"/>
  <c r="K237" i="3"/>
  <c r="H238" i="3"/>
  <c r="I238" i="3"/>
  <c r="J238" i="3"/>
  <c r="K238" i="3"/>
  <c r="H239" i="3"/>
  <c r="I239" i="3"/>
  <c r="J239" i="3"/>
  <c r="K239" i="3"/>
  <c r="H240" i="3"/>
  <c r="I240" i="3"/>
  <c r="J240" i="3"/>
  <c r="K240" i="3"/>
  <c r="H241" i="3"/>
  <c r="I241" i="3"/>
  <c r="J241" i="3"/>
  <c r="K241" i="3"/>
  <c r="H242" i="3"/>
  <c r="I242" i="3"/>
  <c r="J242" i="3"/>
  <c r="K242" i="3"/>
  <c r="H243" i="3"/>
  <c r="I243" i="3"/>
  <c r="J243" i="3"/>
  <c r="K243" i="3"/>
  <c r="H244" i="3"/>
  <c r="I244" i="3"/>
  <c r="J244" i="3"/>
  <c r="K244" i="3"/>
  <c r="H245" i="3"/>
  <c r="I245" i="3"/>
  <c r="J245" i="3"/>
  <c r="K245" i="3"/>
  <c r="H246" i="3"/>
  <c r="I246" i="3"/>
  <c r="J246" i="3"/>
  <c r="K246" i="3"/>
  <c r="H247" i="3"/>
  <c r="I247" i="3"/>
  <c r="J247" i="3"/>
  <c r="K247" i="3"/>
  <c r="H248" i="3"/>
  <c r="I248" i="3"/>
  <c r="J248" i="3"/>
  <c r="K248" i="3"/>
  <c r="H249" i="3"/>
  <c r="I249" i="3"/>
  <c r="J249" i="3"/>
  <c r="K249" i="3"/>
  <c r="H250" i="3"/>
  <c r="I250" i="3"/>
  <c r="J250" i="3"/>
  <c r="K250" i="3"/>
  <c r="H251" i="3"/>
  <c r="I251" i="3"/>
  <c r="J251" i="3"/>
  <c r="K251" i="3"/>
  <c r="H252" i="3"/>
  <c r="I252" i="3"/>
  <c r="J252" i="3"/>
  <c r="K252" i="3"/>
  <c r="H253" i="3"/>
  <c r="I253" i="3"/>
  <c r="J253" i="3"/>
  <c r="K253" i="3"/>
  <c r="H254" i="3"/>
  <c r="I254" i="3"/>
  <c r="J254" i="3"/>
  <c r="K254" i="3"/>
  <c r="H255" i="3"/>
  <c r="I255" i="3"/>
  <c r="J255" i="3"/>
  <c r="K255" i="3"/>
  <c r="H256" i="3"/>
  <c r="I256" i="3"/>
  <c r="J256" i="3"/>
  <c r="K256" i="3"/>
  <c r="H257" i="3"/>
  <c r="I257" i="3"/>
  <c r="J257" i="3"/>
  <c r="K257" i="3"/>
  <c r="H258" i="3"/>
  <c r="I258" i="3"/>
  <c r="J258" i="3"/>
  <c r="K258" i="3"/>
  <c r="H259" i="3"/>
  <c r="I259" i="3"/>
  <c r="J259" i="3"/>
  <c r="K259" i="3"/>
  <c r="H260" i="3"/>
  <c r="I260" i="3"/>
  <c r="J260" i="3"/>
  <c r="K260" i="3"/>
  <c r="H261" i="3"/>
  <c r="I261" i="3"/>
  <c r="J261" i="3"/>
  <c r="K261" i="3"/>
  <c r="H262" i="3"/>
  <c r="I262" i="3"/>
  <c r="J262" i="3"/>
  <c r="K262" i="3"/>
  <c r="H263" i="3"/>
  <c r="I263" i="3"/>
  <c r="J263" i="3"/>
  <c r="K263" i="3"/>
  <c r="H264" i="3"/>
  <c r="I264" i="3"/>
  <c r="J264" i="3"/>
  <c r="K264" i="3"/>
  <c r="H265" i="3"/>
  <c r="I265" i="3"/>
  <c r="J265" i="3"/>
  <c r="K265" i="3"/>
  <c r="H266" i="3"/>
  <c r="I266" i="3"/>
  <c r="J266" i="3"/>
  <c r="K266" i="3"/>
  <c r="H267" i="3"/>
  <c r="I267" i="3"/>
  <c r="J267" i="3"/>
  <c r="K267" i="3"/>
  <c r="H268" i="3"/>
  <c r="I268" i="3"/>
  <c r="J268" i="3"/>
  <c r="K268" i="3"/>
  <c r="H269" i="3"/>
  <c r="I269" i="3"/>
  <c r="J269" i="3"/>
  <c r="K269" i="3"/>
  <c r="H270" i="3"/>
  <c r="I270" i="3"/>
  <c r="J270" i="3"/>
  <c r="K270" i="3"/>
  <c r="H271" i="3"/>
  <c r="I271" i="3"/>
  <c r="J271" i="3"/>
  <c r="K271" i="3"/>
  <c r="H272" i="3"/>
  <c r="I272" i="3"/>
  <c r="J272" i="3"/>
  <c r="K272" i="3"/>
  <c r="H273" i="3"/>
  <c r="I273" i="3"/>
  <c r="J273" i="3"/>
  <c r="K273" i="3"/>
  <c r="H274" i="3"/>
  <c r="I274" i="3"/>
  <c r="J274" i="3"/>
  <c r="K274" i="3"/>
  <c r="H275" i="3"/>
  <c r="I275" i="3"/>
  <c r="J275" i="3"/>
  <c r="K275" i="3"/>
  <c r="H276" i="3"/>
  <c r="I276" i="3"/>
  <c r="J276" i="3"/>
  <c r="K276" i="3"/>
  <c r="H277" i="3"/>
  <c r="I277" i="3"/>
  <c r="J277" i="3"/>
  <c r="K277" i="3"/>
  <c r="H278" i="3"/>
  <c r="I278" i="3"/>
  <c r="J278" i="3"/>
  <c r="K278" i="3"/>
  <c r="H279" i="3"/>
  <c r="I279" i="3"/>
  <c r="J279" i="3"/>
  <c r="K279" i="3"/>
  <c r="H280" i="3"/>
  <c r="I280" i="3"/>
  <c r="J280" i="3"/>
  <c r="K280" i="3"/>
  <c r="H281" i="3"/>
  <c r="I281" i="3"/>
  <c r="J281" i="3"/>
  <c r="K281" i="3"/>
  <c r="H282" i="3"/>
  <c r="I282" i="3"/>
  <c r="J282" i="3"/>
  <c r="K282" i="3"/>
  <c r="H283" i="3"/>
  <c r="I283" i="3"/>
  <c r="J283" i="3"/>
  <c r="K283" i="3"/>
  <c r="H284" i="3"/>
  <c r="I284" i="3"/>
  <c r="J284" i="3"/>
  <c r="K284" i="3"/>
  <c r="H285" i="3"/>
  <c r="I285" i="3"/>
  <c r="J285" i="3"/>
  <c r="K285" i="3"/>
  <c r="H286" i="3"/>
  <c r="I286" i="3"/>
  <c r="J286" i="3"/>
  <c r="K286" i="3"/>
  <c r="H287" i="3"/>
  <c r="I287" i="3"/>
  <c r="J287" i="3"/>
  <c r="K287" i="3"/>
  <c r="H288" i="3"/>
  <c r="I288" i="3"/>
  <c r="J288" i="3"/>
  <c r="K288" i="3"/>
  <c r="H289" i="3"/>
  <c r="I289" i="3"/>
  <c r="J289" i="3"/>
  <c r="K289" i="3"/>
  <c r="H290" i="3"/>
  <c r="I290" i="3"/>
  <c r="J290" i="3"/>
  <c r="K290" i="3"/>
  <c r="H291" i="3"/>
  <c r="I291" i="3"/>
  <c r="J291" i="3"/>
  <c r="K291" i="3"/>
  <c r="H292" i="3"/>
  <c r="I292" i="3"/>
  <c r="J292" i="3"/>
  <c r="K292" i="3"/>
  <c r="H293" i="3"/>
  <c r="I293" i="3"/>
  <c r="J293" i="3"/>
  <c r="K293" i="3"/>
  <c r="H294" i="3"/>
  <c r="I294" i="3"/>
  <c r="J294" i="3"/>
  <c r="K294" i="3"/>
  <c r="H295" i="3"/>
  <c r="I295" i="3"/>
  <c r="J295" i="3"/>
  <c r="K295" i="3"/>
  <c r="I3" i="3"/>
  <c r="J3" i="3"/>
  <c r="K3" i="3"/>
  <c r="H3" i="3"/>
  <c r="AY243" i="2"/>
  <c r="AY231" i="2"/>
  <c r="AY225" i="2"/>
  <c r="AY219" i="2"/>
  <c r="AY207" i="2"/>
  <c r="AY201" i="2"/>
  <c r="AY195" i="2"/>
  <c r="AY183" i="2"/>
  <c r="AY177" i="2"/>
  <c r="AY171" i="2"/>
  <c r="AY159" i="2"/>
  <c r="AY153" i="2"/>
  <c r="AY147" i="2"/>
  <c r="AY135" i="2"/>
  <c r="AY129" i="2"/>
  <c r="AY123" i="2"/>
  <c r="AY111" i="2"/>
  <c r="AY105" i="2"/>
  <c r="AY99" i="2"/>
  <c r="AY87" i="2"/>
  <c r="AY81" i="2"/>
  <c r="AY75" i="2"/>
  <c r="AY63" i="2"/>
  <c r="AY57" i="2"/>
  <c r="AY51" i="2"/>
  <c r="AY39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AO247" i="2"/>
  <c r="D247" i="2"/>
  <c r="C247" i="2"/>
  <c r="D246" i="2"/>
  <c r="C246" i="2"/>
  <c r="D245" i="2"/>
  <c r="C245" i="2"/>
  <c r="AO244" i="2"/>
  <c r="D244" i="2"/>
  <c r="C244" i="2"/>
  <c r="D243" i="2"/>
  <c r="C243" i="2"/>
  <c r="D242" i="2"/>
  <c r="C242" i="2"/>
  <c r="AO241" i="2"/>
  <c r="D241" i="2"/>
  <c r="C241" i="2"/>
  <c r="D240" i="2"/>
  <c r="C240" i="2"/>
  <c r="D239" i="2"/>
  <c r="C239" i="2"/>
  <c r="AO238" i="2"/>
  <c r="D238" i="2"/>
  <c r="C238" i="2"/>
  <c r="D237" i="2"/>
  <c r="C237" i="2"/>
  <c r="D236" i="2"/>
  <c r="C236" i="2"/>
  <c r="AO235" i="2"/>
  <c r="D235" i="2"/>
  <c r="C235" i="2"/>
  <c r="D234" i="2"/>
  <c r="C234" i="2"/>
  <c r="D233" i="2"/>
  <c r="C233" i="2"/>
  <c r="AO232" i="2"/>
  <c r="D232" i="2"/>
  <c r="C232" i="2"/>
  <c r="D231" i="2"/>
  <c r="C231" i="2"/>
  <c r="D230" i="2"/>
  <c r="C230" i="2"/>
  <c r="AO229" i="2"/>
  <c r="D229" i="2"/>
  <c r="C229" i="2"/>
  <c r="D228" i="2"/>
  <c r="C228" i="2"/>
  <c r="D227" i="2"/>
  <c r="C227" i="2"/>
  <c r="AO226" i="2"/>
  <c r="D226" i="2"/>
  <c r="C226" i="2"/>
  <c r="AN225" i="2"/>
  <c r="D225" i="2"/>
  <c r="C225" i="2"/>
  <c r="D224" i="2"/>
  <c r="C224" i="2"/>
  <c r="AO223" i="2"/>
  <c r="AM223" i="2"/>
  <c r="AP223" i="2" s="1"/>
  <c r="D223" i="2"/>
  <c r="C223" i="2"/>
  <c r="AX222" i="2"/>
  <c r="AW222" i="2"/>
  <c r="AW223" i="2" s="1"/>
  <c r="AX223" i="2" s="1"/>
  <c r="AN222" i="2"/>
  <c r="AM222" i="2"/>
  <c r="AM225" i="2" s="1"/>
  <c r="AM226" i="2" s="1"/>
  <c r="AN226" i="2" s="1"/>
  <c r="D222" i="2"/>
  <c r="C222" i="2"/>
  <c r="D221" i="2"/>
  <c r="C221" i="2"/>
  <c r="AO220" i="2"/>
  <c r="D220" i="2"/>
  <c r="C220" i="2"/>
  <c r="D219" i="2"/>
  <c r="C219" i="2"/>
  <c r="D218" i="2"/>
  <c r="C218" i="2"/>
  <c r="AO217" i="2"/>
  <c r="D217" i="2"/>
  <c r="C217" i="2"/>
  <c r="D216" i="2"/>
  <c r="C216" i="2"/>
  <c r="D215" i="2"/>
  <c r="C215" i="2"/>
  <c r="AO214" i="2"/>
  <c r="D214" i="2"/>
  <c r="C214" i="2"/>
  <c r="D213" i="2"/>
  <c r="C213" i="2"/>
  <c r="D212" i="2"/>
  <c r="C212" i="2"/>
  <c r="AO211" i="2"/>
  <c r="D211" i="2"/>
  <c r="C211" i="2"/>
  <c r="D210" i="2"/>
  <c r="C210" i="2"/>
  <c r="D209" i="2"/>
  <c r="C209" i="2"/>
  <c r="AO208" i="2"/>
  <c r="D208" i="2"/>
  <c r="C208" i="2"/>
  <c r="D207" i="2"/>
  <c r="C207" i="2"/>
  <c r="D206" i="2"/>
  <c r="C206" i="2"/>
  <c r="AO205" i="2"/>
  <c r="D205" i="2"/>
  <c r="C205" i="2"/>
  <c r="D204" i="2"/>
  <c r="C204" i="2"/>
  <c r="D203" i="2"/>
  <c r="C203" i="2"/>
  <c r="AO202" i="2"/>
  <c r="D202" i="2"/>
  <c r="C202" i="2"/>
  <c r="D201" i="2"/>
  <c r="C201" i="2"/>
  <c r="D200" i="2"/>
  <c r="C200" i="2"/>
  <c r="AO199" i="2"/>
  <c r="D199" i="2"/>
  <c r="C199" i="2"/>
  <c r="D198" i="2"/>
  <c r="C198" i="2"/>
  <c r="D197" i="2"/>
  <c r="C197" i="2"/>
  <c r="AO196" i="2"/>
  <c r="D196" i="2"/>
  <c r="C196" i="2"/>
  <c r="D195" i="2"/>
  <c r="C195" i="2"/>
  <c r="D194" i="2"/>
  <c r="C194" i="2"/>
  <c r="AO193" i="2"/>
  <c r="D193" i="2"/>
  <c r="C193" i="2"/>
  <c r="D192" i="2"/>
  <c r="C192" i="2"/>
  <c r="D191" i="2"/>
  <c r="C191" i="2"/>
  <c r="AO190" i="2"/>
  <c r="D190" i="2"/>
  <c r="C190" i="2"/>
  <c r="D189" i="2"/>
  <c r="C189" i="2"/>
  <c r="D188" i="2"/>
  <c r="C188" i="2"/>
  <c r="AO187" i="2"/>
  <c r="D187" i="2"/>
  <c r="C187" i="2"/>
  <c r="D186" i="2"/>
  <c r="C186" i="2"/>
  <c r="D185" i="2"/>
  <c r="C185" i="2"/>
  <c r="AO184" i="2"/>
  <c r="D184" i="2"/>
  <c r="C184" i="2"/>
  <c r="D183" i="2"/>
  <c r="C183" i="2"/>
  <c r="D182" i="2"/>
  <c r="C182" i="2"/>
  <c r="AO181" i="2"/>
  <c r="D181" i="2"/>
  <c r="C181" i="2"/>
  <c r="D180" i="2"/>
  <c r="C180" i="2"/>
  <c r="D179" i="2"/>
  <c r="C179" i="2"/>
  <c r="AO178" i="2"/>
  <c r="D178" i="2"/>
  <c r="C178" i="2"/>
  <c r="D177" i="2"/>
  <c r="C177" i="2"/>
  <c r="D176" i="2"/>
  <c r="C176" i="2"/>
  <c r="AO175" i="2"/>
  <c r="D175" i="2"/>
  <c r="C175" i="2"/>
  <c r="D174" i="2"/>
  <c r="C174" i="2"/>
  <c r="D173" i="2"/>
  <c r="C173" i="2"/>
  <c r="AO172" i="2"/>
  <c r="D172" i="2"/>
  <c r="C172" i="2"/>
  <c r="D171" i="2"/>
  <c r="C171" i="2"/>
  <c r="D170" i="2"/>
  <c r="C170" i="2"/>
  <c r="AO169" i="2"/>
  <c r="D169" i="2"/>
  <c r="C169" i="2"/>
  <c r="D168" i="2"/>
  <c r="C168" i="2"/>
  <c r="D167" i="2"/>
  <c r="C167" i="2"/>
  <c r="AO166" i="2"/>
  <c r="D166" i="2"/>
  <c r="C166" i="2"/>
  <c r="D165" i="2"/>
  <c r="C165" i="2"/>
  <c r="D164" i="2"/>
  <c r="C164" i="2"/>
  <c r="AO163" i="2"/>
  <c r="D163" i="2"/>
  <c r="C163" i="2"/>
  <c r="D162" i="2"/>
  <c r="C162" i="2"/>
  <c r="D161" i="2"/>
  <c r="C161" i="2"/>
  <c r="AO160" i="2"/>
  <c r="D160" i="2"/>
  <c r="C160" i="2"/>
  <c r="D159" i="2"/>
  <c r="C159" i="2"/>
  <c r="D158" i="2"/>
  <c r="C158" i="2"/>
  <c r="AO157" i="2"/>
  <c r="D157" i="2"/>
  <c r="C157" i="2"/>
  <c r="D156" i="2"/>
  <c r="C156" i="2"/>
  <c r="D155" i="2"/>
  <c r="C155" i="2"/>
  <c r="AO154" i="2"/>
  <c r="D154" i="2"/>
  <c r="C154" i="2"/>
  <c r="D153" i="2"/>
  <c r="C153" i="2"/>
  <c r="D152" i="2"/>
  <c r="C152" i="2"/>
  <c r="AO151" i="2"/>
  <c r="D151" i="2"/>
  <c r="C151" i="2"/>
  <c r="D150" i="2"/>
  <c r="C150" i="2"/>
  <c r="D149" i="2"/>
  <c r="C149" i="2"/>
  <c r="AO148" i="2"/>
  <c r="D148" i="2"/>
  <c r="C148" i="2"/>
  <c r="D147" i="2"/>
  <c r="C147" i="2"/>
  <c r="D146" i="2"/>
  <c r="C146" i="2"/>
  <c r="AO145" i="2"/>
  <c r="D145" i="2"/>
  <c r="C145" i="2"/>
  <c r="D144" i="2"/>
  <c r="C144" i="2"/>
  <c r="D143" i="2"/>
  <c r="C143" i="2"/>
  <c r="AO142" i="2"/>
  <c r="D142" i="2"/>
  <c r="C142" i="2"/>
  <c r="D141" i="2"/>
  <c r="C141" i="2"/>
  <c r="D140" i="2"/>
  <c r="C140" i="2"/>
  <c r="AO139" i="2"/>
  <c r="D139" i="2"/>
  <c r="C139" i="2"/>
  <c r="D138" i="2"/>
  <c r="C138" i="2"/>
  <c r="D137" i="2"/>
  <c r="C137" i="2"/>
  <c r="AO136" i="2"/>
  <c r="D136" i="2"/>
  <c r="C136" i="2"/>
  <c r="D135" i="2"/>
  <c r="C135" i="2"/>
  <c r="D134" i="2"/>
  <c r="C134" i="2"/>
  <c r="AO133" i="2"/>
  <c r="D133" i="2"/>
  <c r="C133" i="2"/>
  <c r="D132" i="2"/>
  <c r="C132" i="2"/>
  <c r="D131" i="2"/>
  <c r="C131" i="2"/>
  <c r="AO130" i="2"/>
  <c r="D130" i="2"/>
  <c r="C130" i="2"/>
  <c r="D129" i="2"/>
  <c r="C129" i="2"/>
  <c r="D128" i="2"/>
  <c r="C128" i="2"/>
  <c r="AO127" i="2"/>
  <c r="D127" i="2"/>
  <c r="C127" i="2"/>
  <c r="D126" i="2"/>
  <c r="C126" i="2"/>
  <c r="D125" i="2"/>
  <c r="C125" i="2"/>
  <c r="AO124" i="2"/>
  <c r="D124" i="2"/>
  <c r="C124" i="2"/>
  <c r="D123" i="2"/>
  <c r="C123" i="2"/>
  <c r="D122" i="2"/>
  <c r="C122" i="2"/>
  <c r="AO121" i="2"/>
  <c r="D121" i="2"/>
  <c r="C121" i="2"/>
  <c r="D120" i="2"/>
  <c r="C120" i="2"/>
  <c r="D119" i="2"/>
  <c r="C119" i="2"/>
  <c r="AO118" i="2"/>
  <c r="D118" i="2"/>
  <c r="C118" i="2"/>
  <c r="AO117" i="2"/>
  <c r="D117" i="2"/>
  <c r="C117" i="2"/>
  <c r="D116" i="2"/>
  <c r="C116" i="2"/>
  <c r="AO115" i="2"/>
  <c r="D115" i="2"/>
  <c r="C115" i="2"/>
  <c r="D114" i="2"/>
  <c r="C114" i="2"/>
  <c r="D113" i="2"/>
  <c r="C113" i="2"/>
  <c r="AO112" i="2"/>
  <c r="D112" i="2"/>
  <c r="C112" i="2"/>
  <c r="D111" i="2"/>
  <c r="C111" i="2"/>
  <c r="D110" i="2"/>
  <c r="C110" i="2"/>
  <c r="AO109" i="2"/>
  <c r="D109" i="2"/>
  <c r="C109" i="2"/>
  <c r="D108" i="2"/>
  <c r="C108" i="2"/>
  <c r="D107" i="2"/>
  <c r="C107" i="2"/>
  <c r="AO106" i="2"/>
  <c r="D106" i="2"/>
  <c r="C106" i="2"/>
  <c r="AO105" i="2"/>
  <c r="D105" i="2"/>
  <c r="C105" i="2"/>
  <c r="D104" i="2"/>
  <c r="C104" i="2"/>
  <c r="AO103" i="2"/>
  <c r="D103" i="2"/>
  <c r="C103" i="2"/>
  <c r="D102" i="2"/>
  <c r="C102" i="2"/>
  <c r="D101" i="2"/>
  <c r="C101" i="2"/>
  <c r="AO100" i="2"/>
  <c r="D100" i="2"/>
  <c r="C100" i="2"/>
  <c r="D99" i="2"/>
  <c r="C99" i="2"/>
  <c r="D98" i="2"/>
  <c r="C98" i="2"/>
  <c r="AO97" i="2"/>
  <c r="D97" i="2"/>
  <c r="C97" i="2"/>
  <c r="D96" i="2"/>
  <c r="C96" i="2"/>
  <c r="D95" i="2"/>
  <c r="C95" i="2"/>
  <c r="AO94" i="2"/>
  <c r="D94" i="2"/>
  <c r="C94" i="2"/>
  <c r="D93" i="2"/>
  <c r="C93" i="2"/>
  <c r="D92" i="2"/>
  <c r="C92" i="2"/>
  <c r="AO91" i="2"/>
  <c r="D91" i="2"/>
  <c r="C91" i="2"/>
  <c r="D90" i="2"/>
  <c r="C90" i="2"/>
  <c r="D89" i="2"/>
  <c r="C89" i="2"/>
  <c r="AO88" i="2"/>
  <c r="D88" i="2"/>
  <c r="C88" i="2"/>
  <c r="D87" i="2"/>
  <c r="C87" i="2"/>
  <c r="D86" i="2"/>
  <c r="C86" i="2"/>
  <c r="AO85" i="2"/>
  <c r="D85" i="2"/>
  <c r="C85" i="2"/>
  <c r="D84" i="2"/>
  <c r="C84" i="2"/>
  <c r="D83" i="2"/>
  <c r="C83" i="2"/>
  <c r="AO82" i="2"/>
  <c r="D82" i="2"/>
  <c r="C82" i="2"/>
  <c r="D81" i="2"/>
  <c r="C81" i="2"/>
  <c r="D80" i="2"/>
  <c r="C80" i="2"/>
  <c r="AO79" i="2"/>
  <c r="D79" i="2"/>
  <c r="C79" i="2"/>
  <c r="D78" i="2"/>
  <c r="C78" i="2"/>
  <c r="D77" i="2"/>
  <c r="C77" i="2"/>
  <c r="AO76" i="2"/>
  <c r="D76" i="2"/>
  <c r="C76" i="2"/>
  <c r="D75" i="2"/>
  <c r="C75" i="2"/>
  <c r="D74" i="2"/>
  <c r="C74" i="2"/>
  <c r="AO73" i="2"/>
  <c r="D73" i="2"/>
  <c r="C73" i="2"/>
  <c r="D72" i="2"/>
  <c r="C72" i="2"/>
  <c r="D71" i="2"/>
  <c r="C71" i="2"/>
  <c r="AO70" i="2"/>
  <c r="D70" i="2"/>
  <c r="C70" i="2"/>
  <c r="D69" i="2"/>
  <c r="C69" i="2"/>
  <c r="D68" i="2"/>
  <c r="C68" i="2"/>
  <c r="AO67" i="2"/>
  <c r="D67" i="2"/>
  <c r="C67" i="2"/>
  <c r="D66" i="2"/>
  <c r="C66" i="2"/>
  <c r="D65" i="2"/>
  <c r="C65" i="2"/>
  <c r="AO64" i="2"/>
  <c r="D64" i="2"/>
  <c r="C64" i="2"/>
  <c r="D63" i="2"/>
  <c r="C63" i="2"/>
  <c r="D62" i="2"/>
  <c r="C62" i="2"/>
  <c r="AO61" i="2"/>
  <c r="D61" i="2"/>
  <c r="C61" i="2"/>
  <c r="D60" i="2"/>
  <c r="C60" i="2"/>
  <c r="D59" i="2"/>
  <c r="C59" i="2"/>
  <c r="AO58" i="2"/>
  <c r="D58" i="2"/>
  <c r="C58" i="2"/>
  <c r="D57" i="2"/>
  <c r="C57" i="2"/>
  <c r="D56" i="2"/>
  <c r="C56" i="2"/>
  <c r="AO55" i="2"/>
  <c r="D55" i="2"/>
  <c r="C55" i="2"/>
  <c r="D54" i="2"/>
  <c r="C54" i="2"/>
  <c r="D53" i="2"/>
  <c r="C53" i="2"/>
  <c r="AO52" i="2"/>
  <c r="D52" i="2"/>
  <c r="C52" i="2"/>
  <c r="D51" i="2"/>
  <c r="C51" i="2"/>
  <c r="D50" i="2"/>
  <c r="C50" i="2"/>
  <c r="AO49" i="2"/>
  <c r="D49" i="2"/>
  <c r="C49" i="2"/>
  <c r="D48" i="2"/>
  <c r="C48" i="2"/>
  <c r="D47" i="2"/>
  <c r="C47" i="2"/>
  <c r="AO46" i="2"/>
  <c r="D46" i="2"/>
  <c r="C46" i="2"/>
  <c r="D45" i="2"/>
  <c r="C45" i="2"/>
  <c r="D44" i="2"/>
  <c r="C44" i="2"/>
  <c r="AO43" i="2"/>
  <c r="D43" i="2"/>
  <c r="C43" i="2"/>
  <c r="D42" i="2"/>
  <c r="C42" i="2"/>
  <c r="D41" i="2"/>
  <c r="C41" i="2"/>
  <c r="AO40" i="2"/>
  <c r="D40" i="2"/>
  <c r="C40" i="2"/>
  <c r="D39" i="2"/>
  <c r="C39" i="2"/>
  <c r="D38" i="2"/>
  <c r="C38" i="2"/>
  <c r="AO37" i="2"/>
  <c r="D37" i="2"/>
  <c r="C37" i="2"/>
  <c r="D36" i="2"/>
  <c r="C36" i="2"/>
  <c r="W35" i="2"/>
  <c r="D35" i="2"/>
  <c r="C35" i="2"/>
  <c r="AO34" i="2"/>
  <c r="D34" i="2"/>
  <c r="C34" i="2"/>
  <c r="D33" i="2"/>
  <c r="C33" i="2"/>
  <c r="D32" i="2"/>
  <c r="C32" i="2"/>
  <c r="BC31" i="2"/>
  <c r="BB31" i="2"/>
  <c r="BE30" i="2" s="1"/>
  <c r="AO31" i="2"/>
  <c r="D31" i="2"/>
  <c r="C31" i="2"/>
  <c r="BC30" i="2"/>
  <c r="AO30" i="2"/>
  <c r="D30" i="2"/>
  <c r="C30" i="2"/>
  <c r="Z29" i="2"/>
  <c r="AT28" i="2" s="1"/>
  <c r="Y29" i="2"/>
  <c r="AO111" i="2" s="1"/>
  <c r="V29" i="2"/>
  <c r="U29" i="2"/>
  <c r="D29" i="2"/>
  <c r="C29" i="2"/>
  <c r="BC28" i="2"/>
  <c r="BB28" i="2"/>
  <c r="BE27" i="2" s="1"/>
  <c r="AR28" i="2"/>
  <c r="AS28" i="2" s="1"/>
  <c r="AO28" i="2"/>
  <c r="D28" i="2"/>
  <c r="C28" i="2"/>
  <c r="BD27" i="2"/>
  <c r="BC27" i="2"/>
  <c r="AS27" i="2"/>
  <c r="D27" i="2"/>
  <c r="C27" i="2"/>
  <c r="Z26" i="2"/>
  <c r="H11" i="2" s="1"/>
  <c r="Y26" i="2"/>
  <c r="AY246" i="2" s="1"/>
  <c r="V26" i="2"/>
  <c r="U26" i="2"/>
  <c r="D26" i="2"/>
  <c r="C26" i="2"/>
  <c r="BC25" i="2"/>
  <c r="BB25" i="2"/>
  <c r="AR25" i="2"/>
  <c r="AS25" i="2" s="1"/>
  <c r="AO25" i="2"/>
  <c r="D25" i="2"/>
  <c r="C25" i="2"/>
  <c r="BE24" i="2"/>
  <c r="BD24" i="2"/>
  <c r="BC24" i="2"/>
  <c r="AU24" i="2"/>
  <c r="AS24" i="2"/>
  <c r="D24" i="2"/>
  <c r="C24" i="2"/>
  <c r="D23" i="2"/>
  <c r="C23" i="2"/>
  <c r="BB22" i="2"/>
  <c r="AR22" i="2"/>
  <c r="AS22" i="2" s="1"/>
  <c r="AO22" i="2"/>
  <c r="D22" i="2"/>
  <c r="C22" i="2"/>
  <c r="BD21" i="2"/>
  <c r="BC21" i="2"/>
  <c r="AU21" i="2"/>
  <c r="AS21" i="2"/>
  <c r="D21" i="2"/>
  <c r="C21" i="2"/>
  <c r="D20" i="2"/>
  <c r="C20" i="2"/>
  <c r="BC19" i="2"/>
  <c r="BB19" i="2"/>
  <c r="AR19" i="2"/>
  <c r="AS19" i="2" s="1"/>
  <c r="AO19" i="2"/>
  <c r="D19" i="2"/>
  <c r="C19" i="2"/>
  <c r="BE18" i="2"/>
  <c r="BC18" i="2"/>
  <c r="AY18" i="2"/>
  <c r="AU18" i="2"/>
  <c r="AS18" i="2"/>
  <c r="D18" i="2"/>
  <c r="C18" i="2"/>
  <c r="D17" i="2"/>
  <c r="C17" i="2"/>
  <c r="BB16" i="2"/>
  <c r="AR16" i="2"/>
  <c r="AS16" i="2" s="1"/>
  <c r="AO16" i="2"/>
  <c r="D16" i="2"/>
  <c r="C16" i="2"/>
  <c r="BD15" i="2"/>
  <c r="BC15" i="2"/>
  <c r="AY15" i="2"/>
  <c r="AS15" i="2"/>
  <c r="D15" i="2"/>
  <c r="C15" i="2"/>
  <c r="D14" i="2"/>
  <c r="C14" i="2"/>
  <c r="BB13" i="2"/>
  <c r="BE12" i="2" s="1"/>
  <c r="AR13" i="2"/>
  <c r="AS13" i="2" s="1"/>
  <c r="AO13" i="2"/>
  <c r="D13" i="2"/>
  <c r="C13" i="2"/>
  <c r="BD12" i="2"/>
  <c r="BC12" i="2"/>
  <c r="AY12" i="2"/>
  <c r="AT12" i="2"/>
  <c r="AS12" i="2"/>
  <c r="AO12" i="2"/>
  <c r="D12" i="2"/>
  <c r="C12" i="2"/>
  <c r="D11" i="2"/>
  <c r="C11" i="2"/>
  <c r="BB10" i="2"/>
  <c r="BE9" i="2" s="1"/>
  <c r="AR10" i="2"/>
  <c r="AS10" i="2" s="1"/>
  <c r="AO10" i="2"/>
  <c r="D10" i="2"/>
  <c r="C10" i="2"/>
  <c r="BD9" i="2"/>
  <c r="BC9" i="2"/>
  <c r="AY9" i="2"/>
  <c r="AT9" i="2"/>
  <c r="AS9" i="2"/>
  <c r="D9" i="2"/>
  <c r="C9" i="2"/>
  <c r="D8" i="2"/>
  <c r="C8" i="2"/>
  <c r="BB7" i="2"/>
  <c r="BC7" i="2" s="1"/>
  <c r="AR7" i="2"/>
  <c r="AS7" i="2" s="1"/>
  <c r="AO7" i="2"/>
  <c r="D7" i="2"/>
  <c r="C7" i="2"/>
  <c r="BD6" i="2"/>
  <c r="BC6" i="2"/>
  <c r="AY6" i="2"/>
  <c r="AS6" i="2"/>
  <c r="AK6" i="2"/>
  <c r="AJ6" i="2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D6" i="2"/>
  <c r="C6" i="2"/>
  <c r="H5" i="2"/>
  <c r="H9" i="2" s="1"/>
  <c r="D5" i="2"/>
  <c r="C5" i="2"/>
  <c r="BB4" i="2"/>
  <c r="AR4" i="2"/>
  <c r="AS4" i="2" s="1"/>
  <c r="AO4" i="2"/>
  <c r="J4" i="2"/>
  <c r="J5" i="2" s="1"/>
  <c r="D4" i="2"/>
  <c r="C4" i="2"/>
  <c r="BD3" i="2"/>
  <c r="BC3" i="2"/>
  <c r="AY3" i="2"/>
  <c r="AS3" i="2"/>
  <c r="D3" i="2"/>
  <c r="C3" i="2"/>
  <c r="H2" i="2"/>
  <c r="AN6" i="5" l="1"/>
  <c r="AL13" i="5"/>
  <c r="AN21" i="5"/>
  <c r="AV7" i="5"/>
  <c r="AL19" i="5"/>
  <c r="AM18" i="5"/>
  <c r="AL16" i="5"/>
  <c r="BE6" i="2"/>
  <c r="AO6" i="2"/>
  <c r="AU12" i="2"/>
  <c r="AO15" i="2"/>
  <c r="AO18" i="2"/>
  <c r="AO27" i="2"/>
  <c r="BD30" i="2"/>
  <c r="AO51" i="2"/>
  <c r="AY60" i="2"/>
  <c r="AY84" i="2"/>
  <c r="AY108" i="2"/>
  <c r="AY132" i="2"/>
  <c r="AY156" i="2"/>
  <c r="AY180" i="2"/>
  <c r="AY204" i="2"/>
  <c r="AY228" i="2"/>
  <c r="AT18" i="2"/>
  <c r="AO21" i="2"/>
  <c r="AO24" i="2"/>
  <c r="AT27" i="2"/>
  <c r="AO33" i="2"/>
  <c r="AO39" i="2"/>
  <c r="AO42" i="2"/>
  <c r="AW225" i="2"/>
  <c r="AW228" i="2" s="1"/>
  <c r="AX228" i="2" s="1"/>
  <c r="AY42" i="2"/>
  <c r="AY66" i="2"/>
  <c r="AY90" i="2"/>
  <c r="AY114" i="2"/>
  <c r="AY138" i="2"/>
  <c r="AY162" i="2"/>
  <c r="AY186" i="2"/>
  <c r="AY210" i="2"/>
  <c r="AY234" i="2"/>
  <c r="AT6" i="2"/>
  <c r="AU6" i="2"/>
  <c r="BC13" i="2"/>
  <c r="AU27" i="2"/>
  <c r="AO126" i="2"/>
  <c r="AM228" i="2"/>
  <c r="AY45" i="2"/>
  <c r="AY69" i="2"/>
  <c r="AY93" i="2"/>
  <c r="AY117" i="2"/>
  <c r="AY141" i="2"/>
  <c r="AY165" i="2"/>
  <c r="AY189" i="2"/>
  <c r="AY213" i="2"/>
  <c r="AY237" i="2"/>
  <c r="AT15" i="2"/>
  <c r="AO9" i="2"/>
  <c r="AU15" i="2"/>
  <c r="AO3" i="2"/>
  <c r="AT21" i="2"/>
  <c r="AT24" i="2"/>
  <c r="AY48" i="2"/>
  <c r="AY72" i="2"/>
  <c r="AY96" i="2"/>
  <c r="AY120" i="2"/>
  <c r="AY144" i="2"/>
  <c r="AY168" i="2"/>
  <c r="AY192" i="2"/>
  <c r="AY216" i="2"/>
  <c r="AY240" i="2"/>
  <c r="AH15" i="2"/>
  <c r="AT3" i="2"/>
  <c r="AU9" i="2"/>
  <c r="H7" i="2"/>
  <c r="BD18" i="2"/>
  <c r="AY21" i="2"/>
  <c r="AY24" i="2"/>
  <c r="AY30" i="2"/>
  <c r="AP226" i="2"/>
  <c r="AY54" i="2"/>
  <c r="AY78" i="2"/>
  <c r="AY102" i="2"/>
  <c r="AY126" i="2"/>
  <c r="AY150" i="2"/>
  <c r="AY174" i="2"/>
  <c r="AY198" i="2"/>
  <c r="AY222" i="2"/>
  <c r="AC13" i="5"/>
  <c r="AC14" i="5" s="1"/>
  <c r="AC10" i="5"/>
  <c r="AH10" i="2"/>
  <c r="AT22" i="2"/>
  <c r="AT13" i="2"/>
  <c r="AT25" i="2"/>
  <c r="AT7" i="2"/>
  <c r="AT4" i="2"/>
  <c r="AT19" i="2"/>
  <c r="AT16" i="2"/>
  <c r="AT10" i="2"/>
  <c r="AQ225" i="5"/>
  <c r="AP228" i="5"/>
  <c r="AP231" i="5" s="1"/>
  <c r="AP234" i="5" s="1"/>
  <c r="AP226" i="5"/>
  <c r="AV10" i="5"/>
  <c r="AN9" i="5"/>
  <c r="AN27" i="5"/>
  <c r="AP223" i="5"/>
  <c r="AQ222" i="5"/>
  <c r="AW12" i="5"/>
  <c r="AM7" i="5"/>
  <c r="AM22" i="5"/>
  <c r="AM19" i="5"/>
  <c r="AM16" i="5"/>
  <c r="AM13" i="5"/>
  <c r="AM25" i="5"/>
  <c r="AR21" i="5"/>
  <c r="AR12" i="5"/>
  <c r="AR15" i="5"/>
  <c r="AR18" i="5"/>
  <c r="AR27" i="5"/>
  <c r="AR33" i="5"/>
  <c r="AW6" i="5"/>
  <c r="F11" i="5"/>
  <c r="AW3" i="5"/>
  <c r="V35" i="5"/>
  <c r="T33" i="5" s="1"/>
  <c r="AH234" i="5"/>
  <c r="AH216" i="5"/>
  <c r="AH192" i="5"/>
  <c r="AH168" i="5"/>
  <c r="AH144" i="5"/>
  <c r="AH120" i="5"/>
  <c r="AH96" i="5"/>
  <c r="AH240" i="5"/>
  <c r="AH210" i="5"/>
  <c r="AH186" i="5"/>
  <c r="AH162" i="5"/>
  <c r="AH138" i="5"/>
  <c r="AH114" i="5"/>
  <c r="AH90" i="5"/>
  <c r="AH66" i="5"/>
  <c r="AH231" i="5"/>
  <c r="AH207" i="5"/>
  <c r="AH183" i="5"/>
  <c r="AH159" i="5"/>
  <c r="AH135" i="5"/>
  <c r="AH111" i="5"/>
  <c r="AH87" i="5"/>
  <c r="AH246" i="5"/>
  <c r="AH222" i="5"/>
  <c r="AH204" i="5"/>
  <c r="AH180" i="5"/>
  <c r="AH156" i="5"/>
  <c r="AH132" i="5"/>
  <c r="AH108" i="5"/>
  <c r="AH237" i="5"/>
  <c r="AH201" i="5"/>
  <c r="AH177" i="5"/>
  <c r="AH228" i="5"/>
  <c r="AH198" i="5"/>
  <c r="AH174" i="5"/>
  <c r="AH150" i="5"/>
  <c r="AH126" i="5"/>
  <c r="AH102" i="5"/>
  <c r="AH195" i="5"/>
  <c r="AH189" i="5"/>
  <c r="AH129" i="5"/>
  <c r="AH123" i="5"/>
  <c r="AH153" i="5"/>
  <c r="AH147" i="5"/>
  <c r="AH141" i="5"/>
  <c r="AH117" i="5"/>
  <c r="AH93" i="5"/>
  <c r="AH57" i="5"/>
  <c r="AH75" i="5"/>
  <c r="AH54" i="5"/>
  <c r="AH219" i="5"/>
  <c r="AH213" i="5"/>
  <c r="AH171" i="5"/>
  <c r="AH165" i="5"/>
  <c r="AH105" i="5"/>
  <c r="AH99" i="5"/>
  <c r="AH84" i="5"/>
  <c r="AH81" i="5"/>
  <c r="AH72" i="5"/>
  <c r="AH45" i="5"/>
  <c r="AH78" i="5"/>
  <c r="AM6" i="5"/>
  <c r="AV19" i="5"/>
  <c r="AX18" i="5"/>
  <c r="AR231" i="5"/>
  <c r="AR213" i="5"/>
  <c r="AR189" i="5"/>
  <c r="AR165" i="5"/>
  <c r="AR141" i="5"/>
  <c r="AR117" i="5"/>
  <c r="AR237" i="5"/>
  <c r="AR207" i="5"/>
  <c r="AR183" i="5"/>
  <c r="AR159" i="5"/>
  <c r="AR135" i="5"/>
  <c r="AR111" i="5"/>
  <c r="AR87" i="5"/>
  <c r="AR228" i="5"/>
  <c r="AR204" i="5"/>
  <c r="AR180" i="5"/>
  <c r="AR156" i="5"/>
  <c r="AR132" i="5"/>
  <c r="AR108" i="5"/>
  <c r="AR84" i="5"/>
  <c r="AR243" i="5"/>
  <c r="AR201" i="5"/>
  <c r="AR177" i="5"/>
  <c r="AR153" i="5"/>
  <c r="AR129" i="5"/>
  <c r="AR105" i="5"/>
  <c r="AR234" i="5"/>
  <c r="AR198" i="5"/>
  <c r="AR174" i="5"/>
  <c r="AR225" i="5"/>
  <c r="AR219" i="5"/>
  <c r="AR195" i="5"/>
  <c r="AR171" i="5"/>
  <c r="AR147" i="5"/>
  <c r="AR123" i="5"/>
  <c r="AR99" i="5"/>
  <c r="AR240" i="5"/>
  <c r="AR222" i="5"/>
  <c r="AR192" i="5"/>
  <c r="AR186" i="5"/>
  <c r="AR126" i="5"/>
  <c r="AR150" i="5"/>
  <c r="AR144" i="5"/>
  <c r="AR138" i="5"/>
  <c r="AR75" i="5"/>
  <c r="AR54" i="5"/>
  <c r="AR114" i="5"/>
  <c r="AR66" i="5"/>
  <c r="AR51" i="5"/>
  <c r="AW27" i="5"/>
  <c r="AW24" i="5"/>
  <c r="AR246" i="5"/>
  <c r="AR216" i="5"/>
  <c r="AR210" i="5"/>
  <c r="AR168" i="5"/>
  <c r="AR162" i="5"/>
  <c r="AR42" i="5"/>
  <c r="AW30" i="5"/>
  <c r="AH30" i="5"/>
  <c r="AH48" i="5"/>
  <c r="AH51" i="5"/>
  <c r="AR78" i="5"/>
  <c r="AR93" i="5"/>
  <c r="AS226" i="5"/>
  <c r="AQ226" i="5"/>
  <c r="AR9" i="5"/>
  <c r="AX12" i="5"/>
  <c r="AW15" i="5"/>
  <c r="AV16" i="5"/>
  <c r="AW21" i="5"/>
  <c r="AV22" i="5"/>
  <c r="AR30" i="5"/>
  <c r="AR45" i="5"/>
  <c r="AR48" i="5"/>
  <c r="AR72" i="5"/>
  <c r="AR102" i="5"/>
  <c r="AM3" i="5"/>
  <c r="AR3" i="5"/>
  <c r="AR6" i="5"/>
  <c r="AM10" i="5"/>
  <c r="AH12" i="5"/>
  <c r="AW18" i="5"/>
  <c r="AH27" i="5"/>
  <c r="AH36" i="5"/>
  <c r="AH39" i="5"/>
  <c r="AH42" i="5"/>
  <c r="AR81" i="5"/>
  <c r="AR90" i="5"/>
  <c r="AR120" i="5"/>
  <c r="AH225" i="5"/>
  <c r="AM4" i="5"/>
  <c r="AW9" i="5"/>
  <c r="AH15" i="5"/>
  <c r="AH21" i="5"/>
  <c r="AH24" i="5"/>
  <c r="AX30" i="5"/>
  <c r="AR36" i="5"/>
  <c r="AR39" i="5"/>
  <c r="AH243" i="5"/>
  <c r="AM12" i="5"/>
  <c r="AH18" i="5"/>
  <c r="AM27" i="5"/>
  <c r="AH60" i="5"/>
  <c r="AH63" i="5"/>
  <c r="AH69" i="5"/>
  <c r="AR96" i="5"/>
  <c r="AP237" i="5"/>
  <c r="AP235" i="5"/>
  <c r="AQ234" i="5"/>
  <c r="AX3" i="5"/>
  <c r="AH9" i="5"/>
  <c r="AM15" i="5"/>
  <c r="AM21" i="5"/>
  <c r="AM24" i="5"/>
  <c r="AH33" i="5"/>
  <c r="AR57" i="5"/>
  <c r="AR60" i="5"/>
  <c r="AR63" i="5"/>
  <c r="AR69" i="5"/>
  <c r="AQ231" i="5"/>
  <c r="AP232" i="5"/>
  <c r="AF228" i="5"/>
  <c r="AG225" i="5"/>
  <c r="AF226" i="5"/>
  <c r="AX24" i="5"/>
  <c r="AX27" i="5"/>
  <c r="AF223" i="5"/>
  <c r="AQ228" i="5"/>
  <c r="AP229" i="5"/>
  <c r="H6" i="2"/>
  <c r="BC10" i="2"/>
  <c r="BC16" i="2"/>
  <c r="BE15" i="2"/>
  <c r="BC22" i="2"/>
  <c r="BE21" i="2"/>
  <c r="H8" i="2"/>
  <c r="H3" i="2"/>
  <c r="K3" i="2" s="1"/>
  <c r="V35" i="2"/>
  <c r="BC4" i="2"/>
  <c r="BE3" i="2"/>
  <c r="U35" i="2"/>
  <c r="AY27" i="2"/>
  <c r="AY33" i="2"/>
  <c r="AY36" i="2"/>
  <c r="AO243" i="2"/>
  <c r="AO219" i="2"/>
  <c r="AO195" i="2"/>
  <c r="AO171" i="2"/>
  <c r="AO147" i="2"/>
  <c r="AO123" i="2"/>
  <c r="AO99" i="2"/>
  <c r="AO75" i="2"/>
  <c r="AO222" i="2"/>
  <c r="AO198" i="2"/>
  <c r="AO192" i="2"/>
  <c r="AO162" i="2"/>
  <c r="AO231" i="2"/>
  <c r="AO213" i="2"/>
  <c r="AO183" i="2"/>
  <c r="AO153" i="2"/>
  <c r="AO114" i="2"/>
  <c r="AO102" i="2"/>
  <c r="AO93" i="2"/>
  <c r="AO81" i="2"/>
  <c r="AO72" i="2"/>
  <c r="AO246" i="2"/>
  <c r="AO240" i="2"/>
  <c r="AO201" i="2"/>
  <c r="AO165" i="2"/>
  <c r="AO135" i="2"/>
  <c r="AO120" i="2"/>
  <c r="AO108" i="2"/>
  <c r="AO87" i="2"/>
  <c r="AO66" i="2"/>
  <c r="AO60" i="2"/>
  <c r="AO48" i="2"/>
  <c r="AO54" i="2"/>
  <c r="AO69" i="2"/>
  <c r="AO132" i="2"/>
  <c r="AO138" i="2"/>
  <c r="AZ223" i="2"/>
  <c r="AO141" i="2"/>
  <c r="AN228" i="2"/>
  <c r="AM229" i="2"/>
  <c r="AO144" i="2"/>
  <c r="AO150" i="2"/>
  <c r="AO156" i="2"/>
  <c r="AO168" i="2"/>
  <c r="AO174" i="2"/>
  <c r="AO204" i="2"/>
  <c r="AO228" i="2"/>
  <c r="AO237" i="2"/>
  <c r="AO57" i="2"/>
  <c r="AO159" i="2"/>
  <c r="AO177" i="2"/>
  <c r="AO207" i="2"/>
  <c r="AO36" i="2"/>
  <c r="AO180" i="2"/>
  <c r="AO186" i="2"/>
  <c r="AO210" i="2"/>
  <c r="AO216" i="2"/>
  <c r="AN223" i="2"/>
  <c r="AO189" i="2"/>
  <c r="AO225" i="2"/>
  <c r="AO45" i="2"/>
  <c r="AO63" i="2"/>
  <c r="AO78" i="2"/>
  <c r="AO84" i="2"/>
  <c r="AO90" i="2"/>
  <c r="AO96" i="2"/>
  <c r="AO129" i="2"/>
  <c r="AM231" i="2"/>
  <c r="AO234" i="2"/>
  <c r="AX225" i="2" l="1"/>
  <c r="AW226" i="2"/>
  <c r="AW229" i="2"/>
  <c r="AW231" i="2"/>
  <c r="AH12" i="2"/>
  <c r="AH13" i="2" s="1"/>
  <c r="AH14" i="2" s="1"/>
  <c r="AS223" i="5"/>
  <c r="AQ223" i="5"/>
  <c r="AF229" i="5"/>
  <c r="AF231" i="5"/>
  <c r="AG228" i="5"/>
  <c r="AS229" i="5"/>
  <c r="AQ229" i="5"/>
  <c r="AI223" i="5"/>
  <c r="AG223" i="5"/>
  <c r="AQ232" i="5"/>
  <c r="AS232" i="5"/>
  <c r="AI226" i="5"/>
  <c r="AG226" i="5"/>
  <c r="AS235" i="5"/>
  <c r="AQ235" i="5"/>
  <c r="AP238" i="5"/>
  <c r="AQ237" i="5"/>
  <c r="AP240" i="5"/>
  <c r="P123" i="5"/>
  <c r="L121" i="5"/>
  <c r="L113" i="5"/>
  <c r="P112" i="5"/>
  <c r="L108" i="5"/>
  <c r="P104" i="5"/>
  <c r="P99" i="5"/>
  <c r="L97" i="5"/>
  <c r="P122" i="5"/>
  <c r="P117" i="5"/>
  <c r="L115" i="5"/>
  <c r="L107" i="5"/>
  <c r="P106" i="5"/>
  <c r="L102" i="5"/>
  <c r="P98" i="5"/>
  <c r="P93" i="5"/>
  <c r="L91" i="5"/>
  <c r="L83" i="5"/>
  <c r="P82" i="5"/>
  <c r="L78" i="5"/>
  <c r="P74" i="5"/>
  <c r="P69" i="5"/>
  <c r="L67" i="5"/>
  <c r="L123" i="5"/>
  <c r="P119" i="5"/>
  <c r="P114" i="5"/>
  <c r="L112" i="5"/>
  <c r="L104" i="5"/>
  <c r="P103" i="5"/>
  <c r="L99" i="5"/>
  <c r="P95" i="5"/>
  <c r="P90" i="5"/>
  <c r="L88" i="5"/>
  <c r="L80" i="5"/>
  <c r="P79" i="5"/>
  <c r="L75" i="5"/>
  <c r="P71" i="5"/>
  <c r="P66" i="5"/>
  <c r="L120" i="5"/>
  <c r="P116" i="5"/>
  <c r="P111" i="5"/>
  <c r="L109" i="5"/>
  <c r="L101" i="5"/>
  <c r="P100" i="5"/>
  <c r="L96" i="5"/>
  <c r="L119" i="5"/>
  <c r="P118" i="5"/>
  <c r="L114" i="5"/>
  <c r="P110" i="5"/>
  <c r="P105" i="5"/>
  <c r="L103" i="5"/>
  <c r="L95" i="5"/>
  <c r="P94" i="5"/>
  <c r="L90" i="5"/>
  <c r="P86" i="5"/>
  <c r="P81" i="5"/>
  <c r="P96" i="5"/>
  <c r="P120" i="5"/>
  <c r="L110" i="5"/>
  <c r="L100" i="5"/>
  <c r="P97" i="5"/>
  <c r="P92" i="5"/>
  <c r="P91" i="5"/>
  <c r="L87" i="5"/>
  <c r="L77" i="5"/>
  <c r="P76" i="5"/>
  <c r="P68" i="5"/>
  <c r="P60" i="5"/>
  <c r="L58" i="5"/>
  <c r="L50" i="5"/>
  <c r="P49" i="5"/>
  <c r="L45" i="5"/>
  <c r="P41" i="5"/>
  <c r="P36" i="5"/>
  <c r="P35" i="5"/>
  <c r="P30" i="5"/>
  <c r="P27" i="5"/>
  <c r="P24" i="5"/>
  <c r="P18" i="5"/>
  <c r="L117" i="5"/>
  <c r="P101" i="5"/>
  <c r="L89" i="5"/>
  <c r="L70" i="5"/>
  <c r="L69" i="5"/>
  <c r="P67" i="5"/>
  <c r="P62" i="5"/>
  <c r="P57" i="5"/>
  <c r="L55" i="5"/>
  <c r="L47" i="5"/>
  <c r="P46" i="5"/>
  <c r="L42" i="5"/>
  <c r="P38" i="5"/>
  <c r="P31" i="5"/>
  <c r="L29" i="5"/>
  <c r="L28" i="5"/>
  <c r="L26" i="5"/>
  <c r="L25" i="5"/>
  <c r="P121" i="5"/>
  <c r="P108" i="5"/>
  <c r="L98" i="5"/>
  <c r="L94" i="5"/>
  <c r="L93" i="5"/>
  <c r="L122" i="5"/>
  <c r="L118" i="5"/>
  <c r="P115" i="5"/>
  <c r="L105" i="5"/>
  <c r="P102" i="5"/>
  <c r="P83" i="5"/>
  <c r="P80" i="5"/>
  <c r="L66" i="5"/>
  <c r="P64" i="5"/>
  <c r="L62" i="5"/>
  <c r="P61" i="5"/>
  <c r="L57" i="5"/>
  <c r="P53" i="5"/>
  <c r="P48" i="5"/>
  <c r="L46" i="5"/>
  <c r="L38" i="5"/>
  <c r="P37" i="5"/>
  <c r="P32" i="5"/>
  <c r="L31" i="5"/>
  <c r="P89" i="5"/>
  <c r="L73" i="5"/>
  <c r="L68" i="5"/>
  <c r="P56" i="5"/>
  <c r="P55" i="5"/>
  <c r="L53" i="5"/>
  <c r="L51" i="5"/>
  <c r="L48" i="5"/>
  <c r="P34" i="5"/>
  <c r="P26" i="5"/>
  <c r="L7" i="5"/>
  <c r="L5" i="5"/>
  <c r="L85" i="5"/>
  <c r="L79" i="5"/>
  <c r="P59" i="5"/>
  <c r="P58" i="5"/>
  <c r="L54" i="5"/>
  <c r="L35" i="5"/>
  <c r="P29" i="5"/>
  <c r="L11" i="5"/>
  <c r="P9" i="5"/>
  <c r="L4" i="5"/>
  <c r="L116" i="5"/>
  <c r="P107" i="5"/>
  <c r="L92" i="5"/>
  <c r="L86" i="5"/>
  <c r="P70" i="5"/>
  <c r="P65" i="5"/>
  <c r="P63" i="5"/>
  <c r="L56" i="5"/>
  <c r="L34" i="5"/>
  <c r="P33" i="5"/>
  <c r="P22" i="5"/>
  <c r="P19" i="5"/>
  <c r="P16" i="5"/>
  <c r="P13" i="5"/>
  <c r="L10" i="5"/>
  <c r="P6" i="5"/>
  <c r="L3" i="5"/>
  <c r="P75" i="5"/>
  <c r="P109" i="5"/>
  <c r="P87" i="5"/>
  <c r="P84" i="5"/>
  <c r="L76" i="5"/>
  <c r="L64" i="5"/>
  <c r="L63" i="5"/>
  <c r="L61" i="5"/>
  <c r="L60" i="5"/>
  <c r="L59" i="5"/>
  <c r="P40" i="5"/>
  <c r="L32" i="5"/>
  <c r="P23" i="5"/>
  <c r="P21" i="5"/>
  <c r="P17" i="5"/>
  <c r="P15" i="5"/>
  <c r="P78" i="5"/>
  <c r="L74" i="5"/>
  <c r="P54" i="5"/>
  <c r="P113" i="5"/>
  <c r="L111" i="5"/>
  <c r="P77" i="5"/>
  <c r="L65" i="5"/>
  <c r="P44" i="5"/>
  <c r="P43" i="5"/>
  <c r="P42" i="5"/>
  <c r="L41" i="5"/>
  <c r="P39" i="5"/>
  <c r="L33" i="5"/>
  <c r="L24" i="5"/>
  <c r="P20" i="5"/>
  <c r="L19" i="5"/>
  <c r="L18" i="5"/>
  <c r="P14" i="5"/>
  <c r="P12" i="5"/>
  <c r="L9" i="5"/>
  <c r="P8" i="5"/>
  <c r="L52" i="5"/>
  <c r="L84" i="5"/>
  <c r="P72" i="5"/>
  <c r="L71" i="5"/>
  <c r="P50" i="5"/>
  <c r="P47" i="5"/>
  <c r="P45" i="5"/>
  <c r="L44" i="5"/>
  <c r="L40" i="5"/>
  <c r="L39" i="5"/>
  <c r="L37" i="5"/>
  <c r="L36" i="5"/>
  <c r="L27" i="5"/>
  <c r="P25" i="5"/>
  <c r="L22" i="5"/>
  <c r="L16" i="5"/>
  <c r="L13" i="5"/>
  <c r="P7" i="5"/>
  <c r="L6" i="5"/>
  <c r="P5" i="5"/>
  <c r="L106" i="5"/>
  <c r="P88" i="5"/>
  <c r="P85" i="5"/>
  <c r="L82" i="5"/>
  <c r="L81" i="5"/>
  <c r="P73" i="5"/>
  <c r="L72" i="5"/>
  <c r="P52" i="5"/>
  <c r="P51" i="5"/>
  <c r="L49" i="5"/>
  <c r="L43" i="5"/>
  <c r="P28" i="5"/>
  <c r="L23" i="5"/>
  <c r="L21" i="5"/>
  <c r="L20" i="5"/>
  <c r="L17" i="5"/>
  <c r="L15" i="5"/>
  <c r="L14" i="5"/>
  <c r="P11" i="5"/>
  <c r="P4" i="5"/>
  <c r="L30" i="5"/>
  <c r="L12" i="5"/>
  <c r="P10" i="5"/>
  <c r="L8" i="5"/>
  <c r="P3" i="5"/>
  <c r="I122" i="5"/>
  <c r="I117" i="5"/>
  <c r="I106" i="5"/>
  <c r="I98" i="5"/>
  <c r="I116" i="5"/>
  <c r="I111" i="5"/>
  <c r="I100" i="5"/>
  <c r="I92" i="5"/>
  <c r="I87" i="5"/>
  <c r="I76" i="5"/>
  <c r="I68" i="5"/>
  <c r="I121" i="5"/>
  <c r="I113" i="5"/>
  <c r="I108" i="5"/>
  <c r="I97" i="5"/>
  <c r="I89" i="5"/>
  <c r="I84" i="5"/>
  <c r="I73" i="5"/>
  <c r="I118" i="5"/>
  <c r="I110" i="5"/>
  <c r="I105" i="5"/>
  <c r="I123" i="5"/>
  <c r="I112" i="5"/>
  <c r="I104" i="5"/>
  <c r="I99" i="5"/>
  <c r="I88" i="5"/>
  <c r="I115" i="5"/>
  <c r="I102" i="5"/>
  <c r="I103" i="5"/>
  <c r="I96" i="5"/>
  <c r="I86" i="5"/>
  <c r="I85" i="5"/>
  <c r="I83" i="5"/>
  <c r="I81" i="5"/>
  <c r="I80" i="5"/>
  <c r="I59" i="5"/>
  <c r="I54" i="5"/>
  <c r="I43" i="5"/>
  <c r="I33" i="5"/>
  <c r="I23" i="5"/>
  <c r="I22" i="5"/>
  <c r="I17" i="5"/>
  <c r="I16" i="5"/>
  <c r="I107" i="5"/>
  <c r="I72" i="5"/>
  <c r="I64" i="5"/>
  <c r="I56" i="5"/>
  <c r="I51" i="5"/>
  <c r="I40" i="5"/>
  <c r="I34" i="5"/>
  <c r="I120" i="5"/>
  <c r="I114" i="5"/>
  <c r="I93" i="5"/>
  <c r="I91" i="5"/>
  <c r="I90" i="5"/>
  <c r="I69" i="5"/>
  <c r="I55" i="5"/>
  <c r="I47" i="5"/>
  <c r="I42" i="5"/>
  <c r="I101" i="5"/>
  <c r="I82" i="5"/>
  <c r="I49" i="5"/>
  <c r="I27" i="5"/>
  <c r="I21" i="5"/>
  <c r="I15" i="5"/>
  <c r="I13" i="5"/>
  <c r="I6" i="5"/>
  <c r="I78" i="5"/>
  <c r="I74" i="5"/>
  <c r="I53" i="5"/>
  <c r="I52" i="5"/>
  <c r="I50" i="5"/>
  <c r="I48" i="5"/>
  <c r="I46" i="5"/>
  <c r="I45" i="5"/>
  <c r="I30" i="5"/>
  <c r="I25" i="5"/>
  <c r="I20" i="5"/>
  <c r="I14" i="5"/>
  <c r="I94" i="5"/>
  <c r="I79" i="5"/>
  <c r="I75" i="5"/>
  <c r="I28" i="5"/>
  <c r="I12" i="5"/>
  <c r="I8" i="5"/>
  <c r="I119" i="5"/>
  <c r="I67" i="5"/>
  <c r="I35" i="5"/>
  <c r="I7" i="5"/>
  <c r="I5" i="5"/>
  <c r="I4" i="5"/>
  <c r="I109" i="5"/>
  <c r="I70" i="5"/>
  <c r="I61" i="5"/>
  <c r="I32" i="5"/>
  <c r="I26" i="5"/>
  <c r="I11" i="5"/>
  <c r="I44" i="5"/>
  <c r="I39" i="5"/>
  <c r="I63" i="5"/>
  <c r="I62" i="5"/>
  <c r="I60" i="5"/>
  <c r="I58" i="5"/>
  <c r="I57" i="5"/>
  <c r="I29" i="5"/>
  <c r="I10" i="5"/>
  <c r="I3" i="5"/>
  <c r="I66" i="5"/>
  <c r="I95" i="5"/>
  <c r="I77" i="5"/>
  <c r="I71" i="5"/>
  <c r="I65" i="5"/>
  <c r="I41" i="5"/>
  <c r="I37" i="5"/>
  <c r="I24" i="5"/>
  <c r="I36" i="5"/>
  <c r="I38" i="5"/>
  <c r="I31" i="5"/>
  <c r="I19" i="5"/>
  <c r="I18" i="5"/>
  <c r="I9" i="5"/>
  <c r="K83" i="2"/>
  <c r="AZ226" i="2"/>
  <c r="AX226" i="2"/>
  <c r="K103" i="2"/>
  <c r="K19" i="2"/>
  <c r="K9" i="2"/>
  <c r="K112" i="2"/>
  <c r="K122" i="2"/>
  <c r="K17" i="2"/>
  <c r="K4" i="2"/>
  <c r="K59" i="2"/>
  <c r="K87" i="2"/>
  <c r="K116" i="2"/>
  <c r="K71" i="2"/>
  <c r="K60" i="2"/>
  <c r="K99" i="2"/>
  <c r="K121" i="2"/>
  <c r="AX229" i="2"/>
  <c r="AZ229" i="2"/>
  <c r="K39" i="2"/>
  <c r="K25" i="2"/>
  <c r="K41" i="2"/>
  <c r="K15" i="2"/>
  <c r="K31" i="2"/>
  <c r="K23" i="2"/>
  <c r="K7" i="2"/>
  <c r="K54" i="2"/>
  <c r="K93" i="2"/>
  <c r="K38" i="2"/>
  <c r="K79" i="2"/>
  <c r="K62" i="2"/>
  <c r="K58" i="2"/>
  <c r="K77" i="2"/>
  <c r="K27" i="2"/>
  <c r="K24" i="2"/>
  <c r="N116" i="2"/>
  <c r="R115" i="2"/>
  <c r="N111" i="2"/>
  <c r="R107" i="2"/>
  <c r="R102" i="2"/>
  <c r="N100" i="2"/>
  <c r="N92" i="2"/>
  <c r="R91" i="2"/>
  <c r="N87" i="2"/>
  <c r="R83" i="2"/>
  <c r="R78" i="2"/>
  <c r="N76" i="2"/>
  <c r="N68" i="2"/>
  <c r="R67" i="2"/>
  <c r="R123" i="2"/>
  <c r="N120" i="2"/>
  <c r="R118" i="2"/>
  <c r="N115" i="2"/>
  <c r="R110" i="2"/>
  <c r="N107" i="2"/>
  <c r="R106" i="2"/>
  <c r="N94" i="2"/>
  <c r="R89" i="2"/>
  <c r="N86" i="2"/>
  <c r="R85" i="2"/>
  <c r="R77" i="2"/>
  <c r="N74" i="2"/>
  <c r="R68" i="2"/>
  <c r="N66" i="2"/>
  <c r="N65" i="2"/>
  <c r="R64" i="2"/>
  <c r="N60" i="2"/>
  <c r="R56" i="2"/>
  <c r="N122" i="2"/>
  <c r="R116" i="2"/>
  <c r="N114" i="2"/>
  <c r="N113" i="2"/>
  <c r="R112" i="2"/>
  <c r="R104" i="2"/>
  <c r="R100" i="2"/>
  <c r="R95" i="2"/>
  <c r="N93" i="2"/>
  <c r="R79" i="2"/>
  <c r="R75" i="2"/>
  <c r="N72" i="2"/>
  <c r="R70" i="2"/>
  <c r="N67" i="2"/>
  <c r="R63" i="2"/>
  <c r="N61" i="2"/>
  <c r="R98" i="2"/>
  <c r="R97" i="2"/>
  <c r="R94" i="2"/>
  <c r="R93" i="2"/>
  <c r="R92" i="2"/>
  <c r="R88" i="2"/>
  <c r="R87" i="2"/>
  <c r="R86" i="2"/>
  <c r="R82" i="2"/>
  <c r="R81" i="2"/>
  <c r="R80" i="2"/>
  <c r="R76" i="2"/>
  <c r="R73" i="2"/>
  <c r="N70" i="2"/>
  <c r="R69" i="2"/>
  <c r="N55" i="2"/>
  <c r="R54" i="2"/>
  <c r="R53" i="2"/>
  <c r="R48" i="2"/>
  <c r="N46" i="2"/>
  <c r="R121" i="2"/>
  <c r="N121" i="2"/>
  <c r="N119" i="2"/>
  <c r="N112" i="2"/>
  <c r="N109" i="2"/>
  <c r="N108" i="2"/>
  <c r="N106" i="2"/>
  <c r="N105" i="2"/>
  <c r="N104" i="2"/>
  <c r="N103" i="2"/>
  <c r="N102" i="2"/>
  <c r="N101" i="2"/>
  <c r="N99" i="2"/>
  <c r="N96" i="2"/>
  <c r="N90" i="2"/>
  <c r="N63" i="2"/>
  <c r="N62" i="2"/>
  <c r="R60" i="2"/>
  <c r="R59" i="2"/>
  <c r="N53" i="2"/>
  <c r="R52" i="2"/>
  <c r="N48" i="2"/>
  <c r="R44" i="2"/>
  <c r="R39" i="2"/>
  <c r="N37" i="2"/>
  <c r="N123" i="2"/>
  <c r="N117" i="2"/>
  <c r="R58" i="2"/>
  <c r="N50" i="2"/>
  <c r="R49" i="2"/>
  <c r="N45" i="2"/>
  <c r="R74" i="2"/>
  <c r="R72" i="2"/>
  <c r="R71" i="2"/>
  <c r="R66" i="2"/>
  <c r="R65" i="2"/>
  <c r="N57" i="2"/>
  <c r="N56" i="2"/>
  <c r="R51" i="2"/>
  <c r="N49" i="2"/>
  <c r="N41" i="2"/>
  <c r="R40" i="2"/>
  <c r="N36" i="2"/>
  <c r="N35" i="2"/>
  <c r="R34" i="2"/>
  <c r="N30" i="2"/>
  <c r="R111" i="2"/>
  <c r="R108" i="2"/>
  <c r="R101" i="2"/>
  <c r="N95" i="2"/>
  <c r="N69" i="2"/>
  <c r="R62" i="2"/>
  <c r="R55" i="2"/>
  <c r="R50" i="2"/>
  <c r="N44" i="2"/>
  <c r="R35" i="2"/>
  <c r="R33" i="2"/>
  <c r="N21" i="2"/>
  <c r="N15" i="2"/>
  <c r="N6" i="2"/>
  <c r="R5" i="2"/>
  <c r="N118" i="2"/>
  <c r="N98" i="2"/>
  <c r="N88" i="2"/>
  <c r="N81" i="2"/>
  <c r="N59" i="2"/>
  <c r="R45" i="2"/>
  <c r="N42" i="2"/>
  <c r="R32" i="2"/>
  <c r="R27" i="2"/>
  <c r="R24" i="2"/>
  <c r="R18" i="2"/>
  <c r="R12" i="2"/>
  <c r="N9" i="2"/>
  <c r="R8" i="2"/>
  <c r="R122" i="2"/>
  <c r="R119" i="2"/>
  <c r="R105" i="2"/>
  <c r="R96" i="2"/>
  <c r="N91" i="2"/>
  <c r="R84" i="2"/>
  <c r="N40" i="2"/>
  <c r="R38" i="2"/>
  <c r="N33" i="2"/>
  <c r="R30" i="2"/>
  <c r="N29" i="2"/>
  <c r="N28" i="2"/>
  <c r="N26" i="2"/>
  <c r="N25" i="2"/>
  <c r="N20" i="2"/>
  <c r="N19" i="2"/>
  <c r="N14" i="2"/>
  <c r="N13" i="2"/>
  <c r="R7" i="2"/>
  <c r="R109" i="2"/>
  <c r="R99" i="2"/>
  <c r="N89" i="2"/>
  <c r="N84" i="2"/>
  <c r="N79" i="2"/>
  <c r="R57" i="2"/>
  <c r="N52" i="2"/>
  <c r="N51" i="2"/>
  <c r="R46" i="2"/>
  <c r="R37" i="2"/>
  <c r="R23" i="2"/>
  <c r="R22" i="2"/>
  <c r="R17" i="2"/>
  <c r="R16" i="2"/>
  <c r="R11" i="2"/>
  <c r="R4" i="2"/>
  <c r="R120" i="2"/>
  <c r="R113" i="2"/>
  <c r="N77" i="2"/>
  <c r="R47" i="2"/>
  <c r="N39" i="2"/>
  <c r="N38" i="2"/>
  <c r="R36" i="2"/>
  <c r="N34" i="2"/>
  <c r="N32" i="2"/>
  <c r="N27" i="2"/>
  <c r="N24" i="2"/>
  <c r="N18" i="2"/>
  <c r="N12" i="2"/>
  <c r="R10" i="2"/>
  <c r="N8" i="2"/>
  <c r="R3" i="2"/>
  <c r="Q3" i="2" s="1"/>
  <c r="R103" i="2"/>
  <c r="N82" i="2"/>
  <c r="N75" i="2"/>
  <c r="N73" i="2"/>
  <c r="N71" i="2"/>
  <c r="N47" i="2"/>
  <c r="R31" i="2"/>
  <c r="R21" i="2"/>
  <c r="R15" i="2"/>
  <c r="N7" i="2"/>
  <c r="N5" i="2"/>
  <c r="R117" i="2"/>
  <c r="R114" i="2"/>
  <c r="N110" i="2"/>
  <c r="N97" i="2"/>
  <c r="R90" i="2"/>
  <c r="N80" i="2"/>
  <c r="N64" i="2"/>
  <c r="R43" i="2"/>
  <c r="N85" i="2"/>
  <c r="N83" i="2"/>
  <c r="N78" i="2"/>
  <c r="R61" i="2"/>
  <c r="N58" i="2"/>
  <c r="N54" i="2"/>
  <c r="N43" i="2"/>
  <c r="R42" i="2"/>
  <c r="R41" i="2"/>
  <c r="N4" i="2"/>
  <c r="R29" i="2"/>
  <c r="R28" i="2"/>
  <c r="R20" i="2"/>
  <c r="R14" i="2"/>
  <c r="R9" i="2"/>
  <c r="R26" i="2"/>
  <c r="N23" i="2"/>
  <c r="N22" i="2"/>
  <c r="N16" i="2"/>
  <c r="R13" i="2"/>
  <c r="N11" i="2"/>
  <c r="N31" i="2"/>
  <c r="R25" i="2"/>
  <c r="R19" i="2"/>
  <c r="N17" i="2"/>
  <c r="R6" i="2"/>
  <c r="N10" i="2"/>
  <c r="N3" i="2"/>
  <c r="M3" i="2" s="1"/>
  <c r="K18" i="2"/>
  <c r="K69" i="2"/>
  <c r="K97" i="2"/>
  <c r="K6" i="2"/>
  <c r="K29" i="2"/>
  <c r="K63" i="2"/>
  <c r="K56" i="2"/>
  <c r="K108" i="2"/>
  <c r="K44" i="2"/>
  <c r="K114" i="2"/>
  <c r="K81" i="2"/>
  <c r="K100" i="2"/>
  <c r="K65" i="2"/>
  <c r="K91" i="2"/>
  <c r="K78" i="2"/>
  <c r="K88" i="2"/>
  <c r="K101" i="2"/>
  <c r="K32" i="2"/>
  <c r="K12" i="2"/>
  <c r="K53" i="2"/>
  <c r="K51" i="2"/>
  <c r="K36" i="2"/>
  <c r="K75" i="2"/>
  <c r="K46" i="2"/>
  <c r="K85" i="2"/>
  <c r="AN229" i="2"/>
  <c r="AP229" i="2"/>
  <c r="K113" i="2"/>
  <c r="K28" i="2"/>
  <c r="K52" i="2"/>
  <c r="K42" i="2"/>
  <c r="K55" i="2"/>
  <c r="K43" i="2"/>
  <c r="K107" i="2"/>
  <c r="K76" i="2"/>
  <c r="K64" i="2"/>
  <c r="K89" i="2"/>
  <c r="K73" i="2"/>
  <c r="K84" i="2"/>
  <c r="K96" i="2"/>
  <c r="AM234" i="2"/>
  <c r="AM232" i="2"/>
  <c r="AN231" i="2"/>
  <c r="K13" i="2"/>
  <c r="K33" i="2"/>
  <c r="K68" i="2"/>
  <c r="K70" i="2"/>
  <c r="K11" i="2"/>
  <c r="K48" i="2"/>
  <c r="K45" i="2"/>
  <c r="K82" i="2"/>
  <c r="K106" i="2"/>
  <c r="K66" i="2"/>
  <c r="K95" i="2"/>
  <c r="K90" i="2"/>
  <c r="K105" i="2"/>
  <c r="K109" i="2"/>
  <c r="K34" i="2"/>
  <c r="AW234" i="2"/>
  <c r="AX231" i="2"/>
  <c r="AW232" i="2"/>
  <c r="K26" i="2"/>
  <c r="K21" i="2"/>
  <c r="K49" i="2"/>
  <c r="K37" i="2"/>
  <c r="K94" i="2"/>
  <c r="K80" i="2"/>
  <c r="K14" i="2"/>
  <c r="K35" i="2"/>
  <c r="K102" i="2"/>
  <c r="K115" i="2"/>
  <c r="K16" i="2"/>
  <c r="K104" i="2"/>
  <c r="K50" i="2"/>
  <c r="K86" i="2"/>
  <c r="K110" i="2"/>
  <c r="K67" i="2"/>
  <c r="K47" i="2"/>
  <c r="K98" i="2"/>
  <c r="K117" i="2"/>
  <c r="K120" i="2"/>
  <c r="K8" i="2"/>
  <c r="X35" i="2"/>
  <c r="V33" i="2" s="1"/>
  <c r="K123" i="2"/>
  <c r="K20" i="2"/>
  <c r="K40" i="2"/>
  <c r="K119" i="2"/>
  <c r="K10" i="2"/>
  <c r="K22" i="2"/>
  <c r="K5" i="2"/>
  <c r="K61" i="2"/>
  <c r="K92" i="2"/>
  <c r="K118" i="2"/>
  <c r="K74" i="2"/>
  <c r="K57" i="2"/>
  <c r="K111" i="2"/>
  <c r="K72" i="2"/>
  <c r="K30" i="2"/>
  <c r="O60" i="5" l="1"/>
  <c r="K60" i="5"/>
  <c r="N60" i="5"/>
  <c r="J60" i="5"/>
  <c r="N43" i="5"/>
  <c r="J43" i="5"/>
  <c r="K43" i="5"/>
  <c r="O43" i="5"/>
  <c r="O62" i="5"/>
  <c r="N62" i="5"/>
  <c r="K62" i="5"/>
  <c r="J62" i="5"/>
  <c r="N25" i="5"/>
  <c r="J25" i="5"/>
  <c r="O25" i="5"/>
  <c r="K25" i="5"/>
  <c r="O93" i="5"/>
  <c r="K93" i="5"/>
  <c r="N93" i="5"/>
  <c r="J93" i="5"/>
  <c r="J113" i="5"/>
  <c r="O113" i="5"/>
  <c r="N113" i="5"/>
  <c r="K113" i="5"/>
  <c r="O36" i="5"/>
  <c r="K36" i="5"/>
  <c r="N36" i="5"/>
  <c r="J36" i="5"/>
  <c r="O66" i="5"/>
  <c r="N66" i="5"/>
  <c r="K66" i="5"/>
  <c r="J66" i="5"/>
  <c r="O63" i="5"/>
  <c r="N63" i="5"/>
  <c r="J63" i="5"/>
  <c r="K63" i="5"/>
  <c r="O109" i="5"/>
  <c r="N109" i="5"/>
  <c r="J109" i="5"/>
  <c r="K109" i="5"/>
  <c r="K12" i="5"/>
  <c r="J12" i="5"/>
  <c r="O12" i="5"/>
  <c r="N12" i="5"/>
  <c r="O30" i="5"/>
  <c r="K30" i="5"/>
  <c r="J30" i="5"/>
  <c r="N30" i="5"/>
  <c r="K78" i="5"/>
  <c r="O78" i="5"/>
  <c r="N78" i="5"/>
  <c r="J78" i="5"/>
  <c r="O101" i="5"/>
  <c r="N101" i="5"/>
  <c r="J101" i="5"/>
  <c r="K101" i="5"/>
  <c r="J114" i="5"/>
  <c r="O114" i="5"/>
  <c r="N114" i="5"/>
  <c r="K114" i="5"/>
  <c r="O107" i="5"/>
  <c r="K107" i="5"/>
  <c r="J107" i="5"/>
  <c r="N107" i="5"/>
  <c r="N59" i="5"/>
  <c r="O59" i="5"/>
  <c r="K59" i="5"/>
  <c r="J59" i="5"/>
  <c r="O102" i="5"/>
  <c r="K102" i="5"/>
  <c r="J102" i="5"/>
  <c r="N102" i="5"/>
  <c r="N110" i="5"/>
  <c r="K110" i="5"/>
  <c r="J110" i="5"/>
  <c r="O110" i="5"/>
  <c r="J121" i="5"/>
  <c r="O121" i="5"/>
  <c r="K121" i="5"/>
  <c r="N121" i="5"/>
  <c r="O98" i="5"/>
  <c r="N98" i="5"/>
  <c r="K98" i="5"/>
  <c r="J98" i="5"/>
  <c r="AQ238" i="5"/>
  <c r="AS238" i="5"/>
  <c r="O31" i="5"/>
  <c r="N31" i="5"/>
  <c r="K31" i="5"/>
  <c r="J31" i="5"/>
  <c r="K53" i="5"/>
  <c r="J53" i="5"/>
  <c r="N53" i="5"/>
  <c r="O53" i="5"/>
  <c r="N123" i="5"/>
  <c r="K123" i="5"/>
  <c r="J123" i="5"/>
  <c r="O123" i="5"/>
  <c r="K111" i="5"/>
  <c r="N111" i="5"/>
  <c r="O111" i="5"/>
  <c r="J111" i="5"/>
  <c r="J95" i="5"/>
  <c r="O95" i="5"/>
  <c r="K95" i="5"/>
  <c r="N95" i="5"/>
  <c r="K116" i="5"/>
  <c r="N116" i="5"/>
  <c r="O116" i="5"/>
  <c r="J116" i="5"/>
  <c r="O24" i="5"/>
  <c r="N24" i="5"/>
  <c r="K24" i="5"/>
  <c r="J24" i="5"/>
  <c r="N4" i="5"/>
  <c r="K4" i="5"/>
  <c r="J4" i="5"/>
  <c r="O4" i="5"/>
  <c r="N42" i="5"/>
  <c r="J42" i="5"/>
  <c r="O42" i="5"/>
  <c r="K42" i="5"/>
  <c r="N118" i="5"/>
  <c r="K118" i="5"/>
  <c r="J118" i="5"/>
  <c r="O118" i="5"/>
  <c r="J119" i="5"/>
  <c r="O119" i="5"/>
  <c r="K119" i="5"/>
  <c r="N119" i="5"/>
  <c r="K91" i="5"/>
  <c r="O91" i="5"/>
  <c r="J91" i="5"/>
  <c r="N91" i="5"/>
  <c r="J108" i="5"/>
  <c r="O108" i="5"/>
  <c r="K108" i="5"/>
  <c r="N108" i="5"/>
  <c r="K8" i="5"/>
  <c r="J8" i="5"/>
  <c r="O8" i="5"/>
  <c r="N8" i="5"/>
  <c r="O82" i="5"/>
  <c r="K82" i="5"/>
  <c r="N82" i="5"/>
  <c r="J82" i="5"/>
  <c r="N105" i="5"/>
  <c r="K105" i="5"/>
  <c r="J105" i="5"/>
  <c r="O105" i="5"/>
  <c r="O3" i="5"/>
  <c r="N3" i="5"/>
  <c r="K3" i="5"/>
  <c r="J3" i="5"/>
  <c r="N28" i="5"/>
  <c r="K28" i="5"/>
  <c r="J28" i="5"/>
  <c r="O28" i="5"/>
  <c r="O6" i="5"/>
  <c r="N6" i="5"/>
  <c r="K6" i="5"/>
  <c r="J6" i="5"/>
  <c r="O16" i="5"/>
  <c r="N16" i="5"/>
  <c r="K16" i="5"/>
  <c r="J16" i="5"/>
  <c r="O115" i="5"/>
  <c r="K115" i="5"/>
  <c r="J115" i="5"/>
  <c r="N115" i="5"/>
  <c r="K37" i="5"/>
  <c r="J37" i="5"/>
  <c r="O37" i="5"/>
  <c r="N37" i="5"/>
  <c r="O44" i="5"/>
  <c r="N44" i="5"/>
  <c r="J44" i="5"/>
  <c r="K44" i="5"/>
  <c r="N75" i="5"/>
  <c r="K75" i="5"/>
  <c r="O75" i="5"/>
  <c r="J75" i="5"/>
  <c r="O13" i="5"/>
  <c r="N13" i="5"/>
  <c r="K13" i="5"/>
  <c r="J13" i="5"/>
  <c r="J34" i="5"/>
  <c r="O34" i="5"/>
  <c r="N34" i="5"/>
  <c r="K34" i="5"/>
  <c r="K81" i="5"/>
  <c r="J81" i="5"/>
  <c r="O81" i="5"/>
  <c r="N81" i="5"/>
  <c r="O76" i="5"/>
  <c r="K76" i="5"/>
  <c r="N76" i="5"/>
  <c r="J76" i="5"/>
  <c r="K61" i="5"/>
  <c r="J61" i="5"/>
  <c r="O61" i="5"/>
  <c r="N61" i="5"/>
  <c r="N64" i="5"/>
  <c r="J64" i="5"/>
  <c r="O64" i="5"/>
  <c r="K64" i="5"/>
  <c r="O38" i="5"/>
  <c r="N38" i="5"/>
  <c r="K38" i="5"/>
  <c r="J38" i="5"/>
  <c r="K70" i="5"/>
  <c r="J70" i="5"/>
  <c r="N70" i="5"/>
  <c r="O70" i="5"/>
  <c r="O74" i="5"/>
  <c r="K74" i="5"/>
  <c r="J74" i="5"/>
  <c r="N74" i="5"/>
  <c r="J103" i="5"/>
  <c r="O103" i="5"/>
  <c r="N103" i="5"/>
  <c r="K103" i="5"/>
  <c r="O39" i="5"/>
  <c r="N39" i="5"/>
  <c r="J39" i="5"/>
  <c r="K39" i="5"/>
  <c r="K45" i="5"/>
  <c r="J45" i="5"/>
  <c r="N45" i="5"/>
  <c r="O45" i="5"/>
  <c r="O120" i="5"/>
  <c r="N120" i="5"/>
  <c r="J120" i="5"/>
  <c r="K120" i="5"/>
  <c r="N80" i="5"/>
  <c r="O80" i="5"/>
  <c r="K80" i="5"/>
  <c r="J80" i="5"/>
  <c r="O68" i="5"/>
  <c r="K68" i="5"/>
  <c r="N68" i="5"/>
  <c r="J68" i="5"/>
  <c r="O106" i="5"/>
  <c r="N106" i="5"/>
  <c r="K106" i="5"/>
  <c r="J106" i="5"/>
  <c r="O10" i="5"/>
  <c r="N10" i="5"/>
  <c r="K10" i="5"/>
  <c r="J10" i="5"/>
  <c r="K5" i="5"/>
  <c r="J5" i="5"/>
  <c r="O5" i="5"/>
  <c r="N5" i="5"/>
  <c r="J46" i="5"/>
  <c r="K46" i="5"/>
  <c r="O46" i="5"/>
  <c r="N46" i="5"/>
  <c r="N47" i="5"/>
  <c r="J47" i="5"/>
  <c r="K47" i="5"/>
  <c r="O47" i="5"/>
  <c r="J17" i="5"/>
  <c r="O17" i="5"/>
  <c r="N17" i="5"/>
  <c r="K17" i="5"/>
  <c r="N88" i="5"/>
  <c r="O88" i="5"/>
  <c r="K88" i="5"/>
  <c r="J88" i="5"/>
  <c r="J73" i="5"/>
  <c r="O73" i="5"/>
  <c r="K73" i="5"/>
  <c r="N73" i="5"/>
  <c r="O117" i="5"/>
  <c r="N117" i="5"/>
  <c r="K117" i="5"/>
  <c r="J117" i="5"/>
  <c r="O9" i="5"/>
  <c r="N9" i="5"/>
  <c r="K9" i="5"/>
  <c r="J9" i="5"/>
  <c r="O41" i="5"/>
  <c r="K41" i="5"/>
  <c r="N41" i="5"/>
  <c r="J41" i="5"/>
  <c r="N29" i="5"/>
  <c r="O29" i="5"/>
  <c r="K29" i="5"/>
  <c r="J29" i="5"/>
  <c r="N11" i="5"/>
  <c r="K11" i="5"/>
  <c r="J11" i="5"/>
  <c r="O11" i="5"/>
  <c r="K7" i="5"/>
  <c r="J7" i="5"/>
  <c r="O7" i="5"/>
  <c r="N7" i="5"/>
  <c r="K79" i="5"/>
  <c r="J79" i="5"/>
  <c r="N79" i="5"/>
  <c r="O79" i="5"/>
  <c r="K48" i="5"/>
  <c r="J48" i="5"/>
  <c r="N48" i="5"/>
  <c r="O48" i="5"/>
  <c r="K15" i="5"/>
  <c r="O15" i="5"/>
  <c r="N15" i="5"/>
  <c r="J15" i="5"/>
  <c r="N55" i="5"/>
  <c r="O55" i="5"/>
  <c r="K55" i="5"/>
  <c r="J55" i="5"/>
  <c r="J40" i="5"/>
  <c r="O40" i="5"/>
  <c r="N40" i="5"/>
  <c r="K40" i="5"/>
  <c r="O22" i="5"/>
  <c r="N22" i="5"/>
  <c r="K22" i="5"/>
  <c r="J22" i="5"/>
  <c r="K83" i="5"/>
  <c r="O83" i="5"/>
  <c r="N83" i="5"/>
  <c r="J83" i="5"/>
  <c r="N99" i="5"/>
  <c r="K99" i="5"/>
  <c r="J99" i="5"/>
  <c r="O99" i="5"/>
  <c r="J84" i="5"/>
  <c r="O84" i="5"/>
  <c r="K84" i="5"/>
  <c r="N84" i="5"/>
  <c r="N87" i="5"/>
  <c r="K87" i="5"/>
  <c r="O87" i="5"/>
  <c r="J87" i="5"/>
  <c r="O122" i="5"/>
  <c r="N122" i="5"/>
  <c r="K122" i="5"/>
  <c r="J122" i="5"/>
  <c r="O77" i="5"/>
  <c r="N77" i="5"/>
  <c r="K77" i="5"/>
  <c r="J77" i="5"/>
  <c r="O49" i="5"/>
  <c r="W35" i="5" s="1"/>
  <c r="U33" i="5" s="1"/>
  <c r="K49" i="5"/>
  <c r="J49" i="5"/>
  <c r="N49" i="5"/>
  <c r="X35" i="5" s="1"/>
  <c r="V33" i="5" s="1"/>
  <c r="O72" i="5"/>
  <c r="N72" i="5"/>
  <c r="J72" i="5"/>
  <c r="K72" i="5"/>
  <c r="O18" i="5"/>
  <c r="N18" i="5"/>
  <c r="K18" i="5"/>
  <c r="J18" i="5"/>
  <c r="O57" i="5"/>
  <c r="N57" i="5"/>
  <c r="K57" i="5"/>
  <c r="J57" i="5"/>
  <c r="O35" i="5"/>
  <c r="K35" i="5"/>
  <c r="N35" i="5"/>
  <c r="J35" i="5"/>
  <c r="K50" i="5"/>
  <c r="J50" i="5"/>
  <c r="N50" i="5"/>
  <c r="O50" i="5"/>
  <c r="O69" i="5"/>
  <c r="N69" i="5"/>
  <c r="K69" i="5"/>
  <c r="J69" i="5"/>
  <c r="J23" i="5"/>
  <c r="O23" i="5"/>
  <c r="N23" i="5"/>
  <c r="K23" i="5"/>
  <c r="N104" i="5"/>
  <c r="K104" i="5"/>
  <c r="O104" i="5"/>
  <c r="J104" i="5"/>
  <c r="AF234" i="5"/>
  <c r="AG231" i="5"/>
  <c r="AF232" i="5"/>
  <c r="N20" i="5"/>
  <c r="J20" i="5"/>
  <c r="O20" i="5"/>
  <c r="K20" i="5"/>
  <c r="O96" i="5"/>
  <c r="N96" i="5"/>
  <c r="J96" i="5"/>
  <c r="K96" i="5"/>
  <c r="AP241" i="5"/>
  <c r="AQ240" i="5"/>
  <c r="AP243" i="5"/>
  <c r="N54" i="5"/>
  <c r="O54" i="5"/>
  <c r="K54" i="5"/>
  <c r="J54" i="5"/>
  <c r="J65" i="5"/>
  <c r="N65" i="5"/>
  <c r="O65" i="5"/>
  <c r="K65" i="5"/>
  <c r="N26" i="5"/>
  <c r="O26" i="5"/>
  <c r="K26" i="5"/>
  <c r="J26" i="5"/>
  <c r="N94" i="5"/>
  <c r="K94" i="5"/>
  <c r="J94" i="5"/>
  <c r="O94" i="5"/>
  <c r="K21" i="5"/>
  <c r="O21" i="5"/>
  <c r="N21" i="5"/>
  <c r="J21" i="5"/>
  <c r="J51" i="5"/>
  <c r="O51" i="5"/>
  <c r="K51" i="5"/>
  <c r="N51" i="5"/>
  <c r="O85" i="5"/>
  <c r="N85" i="5"/>
  <c r="J85" i="5"/>
  <c r="K85" i="5"/>
  <c r="J89" i="5"/>
  <c r="O89" i="5"/>
  <c r="N89" i="5"/>
  <c r="K89" i="5"/>
  <c r="N92" i="5"/>
  <c r="O92" i="5"/>
  <c r="J92" i="5"/>
  <c r="K92" i="5"/>
  <c r="N19" i="5"/>
  <c r="O19" i="5"/>
  <c r="K19" i="5"/>
  <c r="J19" i="5"/>
  <c r="K71" i="5"/>
  <c r="J71" i="5"/>
  <c r="O71" i="5"/>
  <c r="N71" i="5"/>
  <c r="K58" i="5"/>
  <c r="O58" i="5"/>
  <c r="N58" i="5"/>
  <c r="J58" i="5"/>
  <c r="K32" i="5"/>
  <c r="J32" i="5"/>
  <c r="O32" i="5"/>
  <c r="N32" i="5"/>
  <c r="K67" i="5"/>
  <c r="J67" i="5"/>
  <c r="O67" i="5"/>
  <c r="N67" i="5"/>
  <c r="N14" i="5"/>
  <c r="J14" i="5"/>
  <c r="O14" i="5"/>
  <c r="K14" i="5"/>
  <c r="O52" i="5"/>
  <c r="N52" i="5"/>
  <c r="J52" i="5"/>
  <c r="K52" i="5"/>
  <c r="O27" i="5"/>
  <c r="N27" i="5"/>
  <c r="K27" i="5"/>
  <c r="J27" i="5"/>
  <c r="O90" i="5"/>
  <c r="N90" i="5"/>
  <c r="K90" i="5"/>
  <c r="J90" i="5"/>
  <c r="J56" i="5"/>
  <c r="O56" i="5"/>
  <c r="N56" i="5"/>
  <c r="K56" i="5"/>
  <c r="N33" i="5"/>
  <c r="O33" i="5"/>
  <c r="K33" i="5"/>
  <c r="J33" i="5"/>
  <c r="K86" i="5"/>
  <c r="J86" i="5"/>
  <c r="O86" i="5"/>
  <c r="N86" i="5"/>
  <c r="N112" i="5"/>
  <c r="K112" i="5"/>
  <c r="J112" i="5"/>
  <c r="O112" i="5"/>
  <c r="J97" i="5"/>
  <c r="O97" i="5"/>
  <c r="N97" i="5"/>
  <c r="K97" i="5"/>
  <c r="K100" i="5"/>
  <c r="N100" i="5"/>
  <c r="J100" i="5"/>
  <c r="O100" i="5"/>
  <c r="AI229" i="5"/>
  <c r="AG229" i="5"/>
  <c r="Q32" i="2"/>
  <c r="P32" i="2"/>
  <c r="M32" i="2"/>
  <c r="L32" i="2"/>
  <c r="P57" i="2"/>
  <c r="M57" i="2"/>
  <c r="Q57" i="2"/>
  <c r="L57" i="2"/>
  <c r="M119" i="2"/>
  <c r="P119" i="2"/>
  <c r="L119" i="2"/>
  <c r="Q119" i="2"/>
  <c r="L98" i="2"/>
  <c r="Q98" i="2"/>
  <c r="M98" i="2"/>
  <c r="P98" i="2"/>
  <c r="M115" i="2"/>
  <c r="L115" i="2"/>
  <c r="Q115" i="2"/>
  <c r="P115" i="2"/>
  <c r="M21" i="2"/>
  <c r="L21" i="2"/>
  <c r="Q21" i="2"/>
  <c r="P21" i="2"/>
  <c r="M90" i="2"/>
  <c r="Q90" i="2"/>
  <c r="L90" i="2"/>
  <c r="P90" i="2"/>
  <c r="Q70" i="2"/>
  <c r="L70" i="2"/>
  <c r="P70" i="2"/>
  <c r="M70" i="2"/>
  <c r="P84" i="2"/>
  <c r="Q84" i="2"/>
  <c r="M84" i="2"/>
  <c r="L84" i="2"/>
  <c r="Q42" i="2"/>
  <c r="L42" i="2"/>
  <c r="P42" i="2"/>
  <c r="M42" i="2"/>
  <c r="M75" i="2"/>
  <c r="Q75" i="2"/>
  <c r="L75" i="2"/>
  <c r="P75" i="2"/>
  <c r="P78" i="2"/>
  <c r="M78" i="2"/>
  <c r="L78" i="2"/>
  <c r="Q78" i="2"/>
  <c r="M56" i="2"/>
  <c r="L56" i="2"/>
  <c r="Q56" i="2"/>
  <c r="P56" i="2"/>
  <c r="L93" i="2"/>
  <c r="M93" i="2"/>
  <c r="Q93" i="2"/>
  <c r="P93" i="2"/>
  <c r="M39" i="2"/>
  <c r="Q39" i="2"/>
  <c r="P39" i="2"/>
  <c r="L39" i="2"/>
  <c r="M87" i="2"/>
  <c r="L87" i="2"/>
  <c r="Q87" i="2"/>
  <c r="P87" i="2"/>
  <c r="M103" i="2"/>
  <c r="P103" i="2"/>
  <c r="L103" i="2"/>
  <c r="Q103" i="2"/>
  <c r="L74" i="2"/>
  <c r="Q74" i="2"/>
  <c r="P74" i="2"/>
  <c r="M74" i="2"/>
  <c r="M40" i="2"/>
  <c r="Q40" i="2"/>
  <c r="P40" i="2"/>
  <c r="L40" i="2"/>
  <c r="Q47" i="2"/>
  <c r="P47" i="2"/>
  <c r="L47" i="2"/>
  <c r="M47" i="2"/>
  <c r="M102" i="2"/>
  <c r="L102" i="2"/>
  <c r="Q102" i="2"/>
  <c r="P102" i="2"/>
  <c r="Q26" i="2"/>
  <c r="P26" i="2"/>
  <c r="M26" i="2"/>
  <c r="L26" i="2"/>
  <c r="M95" i="2"/>
  <c r="L95" i="2"/>
  <c r="Q95" i="2"/>
  <c r="P95" i="2"/>
  <c r="L68" i="2"/>
  <c r="P68" i="2"/>
  <c r="Q68" i="2"/>
  <c r="M68" i="2"/>
  <c r="P73" i="2"/>
  <c r="Q73" i="2"/>
  <c r="L73" i="2"/>
  <c r="M73" i="2"/>
  <c r="L52" i="2"/>
  <c r="Q52" i="2"/>
  <c r="M52" i="2"/>
  <c r="P52" i="2"/>
  <c r="L36" i="2"/>
  <c r="Q36" i="2"/>
  <c r="P36" i="2"/>
  <c r="M36" i="2"/>
  <c r="Q24" i="2"/>
  <c r="P24" i="2"/>
  <c r="M24" i="2"/>
  <c r="L24" i="2"/>
  <c r="Q54" i="2"/>
  <c r="L54" i="2"/>
  <c r="M54" i="2"/>
  <c r="P54" i="2"/>
  <c r="Q59" i="2"/>
  <c r="L59" i="2"/>
  <c r="P59" i="2"/>
  <c r="M59" i="2"/>
  <c r="Q118" i="2"/>
  <c r="L118" i="2"/>
  <c r="M118" i="2"/>
  <c r="P118" i="2"/>
  <c r="Q20" i="2"/>
  <c r="P20" i="2"/>
  <c r="M20" i="2"/>
  <c r="L20" i="2"/>
  <c r="P67" i="2"/>
  <c r="Q67" i="2"/>
  <c r="M67" i="2"/>
  <c r="L67" i="2"/>
  <c r="Q35" i="2"/>
  <c r="P35" i="2"/>
  <c r="M35" i="2"/>
  <c r="L35" i="2"/>
  <c r="AZ232" i="2"/>
  <c r="AX232" i="2"/>
  <c r="M66" i="2"/>
  <c r="Q66" i="2"/>
  <c r="P66" i="2"/>
  <c r="L66" i="2"/>
  <c r="Q33" i="2"/>
  <c r="P33" i="2"/>
  <c r="M33" i="2"/>
  <c r="L33" i="2"/>
  <c r="P89" i="2"/>
  <c r="L89" i="2"/>
  <c r="Q89" i="2"/>
  <c r="M89" i="2"/>
  <c r="Q28" i="2"/>
  <c r="P28" i="2"/>
  <c r="M28" i="2"/>
  <c r="L28" i="2"/>
  <c r="Q51" i="2"/>
  <c r="M51" i="2"/>
  <c r="L51" i="2"/>
  <c r="P51" i="2"/>
  <c r="P65" i="2"/>
  <c r="Q65" i="2"/>
  <c r="M65" i="2"/>
  <c r="L65" i="2"/>
  <c r="Q29" i="2"/>
  <c r="P29" i="2"/>
  <c r="M29" i="2"/>
  <c r="L29" i="2"/>
  <c r="Q27" i="2"/>
  <c r="P27" i="2"/>
  <c r="M27" i="2"/>
  <c r="L27" i="2"/>
  <c r="Q7" i="2"/>
  <c r="P7" i="2"/>
  <c r="L7" i="2"/>
  <c r="M7" i="2"/>
  <c r="L4" i="2"/>
  <c r="Q4" i="2"/>
  <c r="P4" i="2"/>
  <c r="M4" i="2"/>
  <c r="M63" i="2"/>
  <c r="L63" i="2"/>
  <c r="Q63" i="2"/>
  <c r="P63" i="2"/>
  <c r="P92" i="2"/>
  <c r="L92" i="2"/>
  <c r="Q92" i="2"/>
  <c r="M92" i="2"/>
  <c r="M123" i="2"/>
  <c r="Q123" i="2"/>
  <c r="P123" i="2"/>
  <c r="L123" i="2"/>
  <c r="Q110" i="2"/>
  <c r="L110" i="2"/>
  <c r="M110" i="2"/>
  <c r="P110" i="2"/>
  <c r="Q14" i="2"/>
  <c r="P14" i="2"/>
  <c r="M14" i="2"/>
  <c r="L14" i="2"/>
  <c r="L106" i="2"/>
  <c r="M106" i="2"/>
  <c r="Q106" i="2"/>
  <c r="P106" i="2"/>
  <c r="Q13" i="2"/>
  <c r="P13" i="2"/>
  <c r="M13" i="2"/>
  <c r="L13" i="2"/>
  <c r="M64" i="2"/>
  <c r="P64" i="2"/>
  <c r="Q64" i="2"/>
  <c r="L64" i="2"/>
  <c r="P113" i="2"/>
  <c r="M113" i="2"/>
  <c r="L113" i="2"/>
  <c r="Q113" i="2"/>
  <c r="M53" i="2"/>
  <c r="Q53" i="2"/>
  <c r="P53" i="2"/>
  <c r="L53" i="2"/>
  <c r="L100" i="2"/>
  <c r="M100" i="2"/>
  <c r="Q100" i="2"/>
  <c r="P100" i="2"/>
  <c r="Q6" i="2"/>
  <c r="P6" i="2"/>
  <c r="M6" i="2"/>
  <c r="L6" i="2"/>
  <c r="M77" i="2"/>
  <c r="Q77" i="2"/>
  <c r="L77" i="2"/>
  <c r="P77" i="2"/>
  <c r="L23" i="2"/>
  <c r="Q23" i="2"/>
  <c r="P23" i="2"/>
  <c r="M23" i="2"/>
  <c r="P121" i="2"/>
  <c r="Q121" i="2"/>
  <c r="M121" i="2"/>
  <c r="L121" i="2"/>
  <c r="L17" i="2"/>
  <c r="Q17" i="2"/>
  <c r="P17" i="2"/>
  <c r="M17" i="2"/>
  <c r="L83" i="2"/>
  <c r="Q83" i="2"/>
  <c r="P83" i="2"/>
  <c r="M83" i="2"/>
  <c r="L91" i="2"/>
  <c r="Q91" i="2"/>
  <c r="P91" i="2"/>
  <c r="M91" i="2"/>
  <c r="Q61" i="2"/>
  <c r="P61" i="2"/>
  <c r="M61" i="2"/>
  <c r="L61" i="2"/>
  <c r="Q86" i="2"/>
  <c r="L86" i="2"/>
  <c r="P86" i="2"/>
  <c r="M86" i="2"/>
  <c r="P80" i="2"/>
  <c r="M80" i="2"/>
  <c r="L80" i="2"/>
  <c r="Q80" i="2"/>
  <c r="AW237" i="2"/>
  <c r="AX234" i="2"/>
  <c r="AW235" i="2"/>
  <c r="L82" i="2"/>
  <c r="P82" i="2"/>
  <c r="M82" i="2"/>
  <c r="Q82" i="2"/>
  <c r="P76" i="2"/>
  <c r="L76" i="2"/>
  <c r="Q76" i="2"/>
  <c r="M76" i="2"/>
  <c r="Q12" i="2"/>
  <c r="P12" i="2"/>
  <c r="M12" i="2"/>
  <c r="L12" i="2"/>
  <c r="Q81" i="2"/>
  <c r="M81" i="2"/>
  <c r="L81" i="2"/>
  <c r="P81" i="2"/>
  <c r="P97" i="2"/>
  <c r="M97" i="2"/>
  <c r="L97" i="2"/>
  <c r="Q97" i="2"/>
  <c r="P58" i="2"/>
  <c r="L58" i="2"/>
  <c r="M58" i="2"/>
  <c r="Q58" i="2"/>
  <c r="P31" i="2"/>
  <c r="M31" i="2"/>
  <c r="L31" i="2"/>
  <c r="Q31" i="2"/>
  <c r="P99" i="2"/>
  <c r="M99" i="2"/>
  <c r="Q99" i="2"/>
  <c r="L99" i="2"/>
  <c r="L122" i="2"/>
  <c r="Q122" i="2"/>
  <c r="P122" i="2"/>
  <c r="M122" i="2"/>
  <c r="P3" i="2"/>
  <c r="Q30" i="2"/>
  <c r="P30" i="2"/>
  <c r="M30" i="2"/>
  <c r="L30" i="2"/>
  <c r="Q5" i="2"/>
  <c r="P5" i="2"/>
  <c r="M5" i="2"/>
  <c r="L5" i="2"/>
  <c r="Q8" i="2"/>
  <c r="P8" i="2"/>
  <c r="M8" i="2"/>
  <c r="L8" i="2"/>
  <c r="P50" i="2"/>
  <c r="Q50" i="2"/>
  <c r="M50" i="2"/>
  <c r="L50" i="2"/>
  <c r="Q94" i="2"/>
  <c r="L94" i="2"/>
  <c r="P94" i="2"/>
  <c r="M94" i="2"/>
  <c r="Q34" i="2"/>
  <c r="P34" i="2"/>
  <c r="M34" i="2"/>
  <c r="L34" i="2"/>
  <c r="P45" i="2"/>
  <c r="Q45" i="2"/>
  <c r="M45" i="2"/>
  <c r="L45" i="2"/>
  <c r="AN232" i="2"/>
  <c r="AP232" i="2"/>
  <c r="M107" i="2"/>
  <c r="L107" i="2"/>
  <c r="Q107" i="2"/>
  <c r="P107" i="2"/>
  <c r="L69" i="2"/>
  <c r="Q69" i="2"/>
  <c r="M69" i="2"/>
  <c r="P69" i="2"/>
  <c r="P62" i="2"/>
  <c r="M62" i="2"/>
  <c r="Q62" i="2"/>
  <c r="L62" i="2"/>
  <c r="M15" i="2"/>
  <c r="L15" i="2"/>
  <c r="Q15" i="2"/>
  <c r="P15" i="2"/>
  <c r="Q60" i="2"/>
  <c r="L60" i="2"/>
  <c r="P60" i="2"/>
  <c r="M60" i="2"/>
  <c r="M112" i="2"/>
  <c r="L112" i="2"/>
  <c r="Q112" i="2"/>
  <c r="P112" i="2"/>
  <c r="Q72" i="2"/>
  <c r="L72" i="2"/>
  <c r="P72" i="2"/>
  <c r="M72" i="2"/>
  <c r="L22" i="2"/>
  <c r="Q22" i="2"/>
  <c r="P22" i="2"/>
  <c r="M22" i="2"/>
  <c r="P120" i="2"/>
  <c r="M120" i="2"/>
  <c r="Q120" i="2"/>
  <c r="L120" i="2"/>
  <c r="M104" i="2"/>
  <c r="L104" i="2"/>
  <c r="P104" i="2"/>
  <c r="Q104" i="2"/>
  <c r="Q37" i="2"/>
  <c r="P37" i="2"/>
  <c r="M37" i="2"/>
  <c r="L37" i="2"/>
  <c r="P109" i="2"/>
  <c r="M109" i="2"/>
  <c r="Q109" i="2"/>
  <c r="L109" i="2"/>
  <c r="M48" i="2"/>
  <c r="L48" i="2"/>
  <c r="Q48" i="2"/>
  <c r="P48" i="2"/>
  <c r="AM237" i="2"/>
  <c r="AN234" i="2"/>
  <c r="AM235" i="2"/>
  <c r="P43" i="2"/>
  <c r="L43" i="2"/>
  <c r="Q43" i="2"/>
  <c r="M43" i="2"/>
  <c r="M85" i="2"/>
  <c r="Q85" i="2"/>
  <c r="L85" i="2"/>
  <c r="P85" i="2"/>
  <c r="P101" i="2"/>
  <c r="M101" i="2"/>
  <c r="Q101" i="2"/>
  <c r="L101" i="2"/>
  <c r="L44" i="2"/>
  <c r="Q44" i="2"/>
  <c r="M44" i="2"/>
  <c r="P44" i="2"/>
  <c r="Q18" i="2"/>
  <c r="P18" i="2"/>
  <c r="M18" i="2"/>
  <c r="L18" i="2"/>
  <c r="M79" i="2"/>
  <c r="L79" i="2"/>
  <c r="Q79" i="2"/>
  <c r="P79" i="2"/>
  <c r="Q41" i="2"/>
  <c r="P41" i="2"/>
  <c r="M41" i="2"/>
  <c r="L41" i="2"/>
  <c r="M71" i="2"/>
  <c r="P71" i="2"/>
  <c r="Q71" i="2"/>
  <c r="L71" i="2"/>
  <c r="P9" i="2"/>
  <c r="M9" i="2"/>
  <c r="L9" i="2"/>
  <c r="Q9" i="2"/>
  <c r="L3" i="2"/>
  <c r="M114" i="2"/>
  <c r="P114" i="2"/>
  <c r="L114" i="2"/>
  <c r="Q114" i="2"/>
  <c r="Q111" i="2"/>
  <c r="P111" i="2"/>
  <c r="M111" i="2"/>
  <c r="L111" i="2"/>
  <c r="M10" i="2"/>
  <c r="L10" i="2"/>
  <c r="Q10" i="2"/>
  <c r="P10" i="2"/>
  <c r="L117" i="2"/>
  <c r="Q117" i="2"/>
  <c r="P117" i="2"/>
  <c r="M117" i="2"/>
  <c r="L16" i="2"/>
  <c r="Q16" i="2"/>
  <c r="P16" i="2"/>
  <c r="M16" i="2"/>
  <c r="M49" i="2"/>
  <c r="P49" i="2"/>
  <c r="Z35" i="2" s="1"/>
  <c r="X33" i="2" s="1"/>
  <c r="L49" i="2"/>
  <c r="Q49" i="2"/>
  <c r="Y35" i="2" s="1"/>
  <c r="W33" i="2" s="1"/>
  <c r="Q105" i="2"/>
  <c r="P105" i="2"/>
  <c r="M105" i="2"/>
  <c r="L105" i="2"/>
  <c r="L11" i="2"/>
  <c r="Q11" i="2"/>
  <c r="P11" i="2"/>
  <c r="M11" i="2"/>
  <c r="L96" i="2"/>
  <c r="Q96" i="2"/>
  <c r="M96" i="2"/>
  <c r="P96" i="2"/>
  <c r="L55" i="2"/>
  <c r="Q55" i="2"/>
  <c r="P55" i="2"/>
  <c r="M55" i="2"/>
  <c r="P46" i="2"/>
  <c r="Q46" i="2"/>
  <c r="M46" i="2"/>
  <c r="L46" i="2"/>
  <c r="P88" i="2"/>
  <c r="M88" i="2"/>
  <c r="L88" i="2"/>
  <c r="Q88" i="2"/>
  <c r="P108" i="2"/>
  <c r="M108" i="2"/>
  <c r="L108" i="2"/>
  <c r="Q108" i="2"/>
  <c r="P38" i="2"/>
  <c r="Q38" i="2"/>
  <c r="M38" i="2"/>
  <c r="L38" i="2"/>
  <c r="Q25" i="2"/>
  <c r="P25" i="2"/>
  <c r="M25" i="2"/>
  <c r="L25" i="2"/>
  <c r="L116" i="2"/>
  <c r="M116" i="2"/>
  <c r="Q116" i="2"/>
  <c r="P116" i="2"/>
  <c r="Q19" i="2"/>
  <c r="P19" i="2"/>
  <c r="M19" i="2"/>
  <c r="L19" i="2"/>
  <c r="AF235" i="5" l="1"/>
  <c r="AF237" i="5"/>
  <c r="AG234" i="5"/>
  <c r="AP246" i="5"/>
  <c r="AP244" i="5"/>
  <c r="AQ243" i="5"/>
  <c r="AS241" i="5"/>
  <c r="AQ241" i="5"/>
  <c r="AI232" i="5"/>
  <c r="AG232" i="5"/>
  <c r="AW238" i="2"/>
  <c r="AX237" i="2"/>
  <c r="AW240" i="2"/>
  <c r="AP235" i="2"/>
  <c r="AN235" i="2"/>
  <c r="AM238" i="2"/>
  <c r="AM240" i="2"/>
  <c r="AN237" i="2"/>
  <c r="AX235" i="2"/>
  <c r="AZ235" i="2"/>
  <c r="AS244" i="5" l="1"/>
  <c r="AQ244" i="5"/>
  <c r="AI235" i="5"/>
  <c r="AG235" i="5"/>
  <c r="AP247" i="5"/>
  <c r="AQ246" i="5"/>
  <c r="AF240" i="5"/>
  <c r="AG237" i="5"/>
  <c r="AF238" i="5"/>
  <c r="AX240" i="2"/>
  <c r="AW241" i="2"/>
  <c r="AW243" i="2"/>
  <c r="AX238" i="2"/>
  <c r="AZ238" i="2"/>
  <c r="AM243" i="2"/>
  <c r="AN240" i="2"/>
  <c r="AM241" i="2"/>
  <c r="AN238" i="2"/>
  <c r="AP238" i="2"/>
  <c r="AI238" i="5" l="1"/>
  <c r="AG238" i="5"/>
  <c r="AG240" i="5"/>
  <c r="AF241" i="5"/>
  <c r="AF243" i="5"/>
  <c r="AS247" i="5"/>
  <c r="AQ247" i="5"/>
  <c r="AX241" i="2"/>
  <c r="AZ241" i="2"/>
  <c r="AP241" i="2"/>
  <c r="AN241" i="2"/>
  <c r="AW246" i="2"/>
  <c r="AX243" i="2"/>
  <c r="AW244" i="2"/>
  <c r="AN243" i="2"/>
  <c r="AM246" i="2"/>
  <c r="AM244" i="2"/>
  <c r="AG241" i="5" l="1"/>
  <c r="AI241" i="5"/>
  <c r="AG243" i="5"/>
  <c r="AF246" i="5"/>
  <c r="AF244" i="5"/>
  <c r="AN244" i="2"/>
  <c r="AP244" i="2"/>
  <c r="AM247" i="2"/>
  <c r="AN246" i="2"/>
  <c r="AZ244" i="2"/>
  <c r="AX244" i="2"/>
  <c r="AW247" i="2"/>
  <c r="AX246" i="2"/>
  <c r="AG244" i="5" l="1"/>
  <c r="AI244" i="5"/>
  <c r="AG246" i="5"/>
  <c r="AF247" i="5"/>
  <c r="AP247" i="2"/>
  <c r="AN247" i="2"/>
  <c r="AZ247" i="2"/>
  <c r="AX247" i="2"/>
  <c r="AI247" i="5" l="1"/>
  <c r="AG247" i="5"/>
</calcChain>
</file>

<file path=xl/sharedStrings.xml><?xml version="1.0" encoding="utf-8"?>
<sst xmlns="http://schemas.openxmlformats.org/spreadsheetml/2006/main" count="5085" uniqueCount="133">
  <si>
    <t>Dataset Name:</t>
  </si>
  <si>
    <t>Ln Area vs Ln Flow</t>
  </si>
  <si>
    <t>Conf y</t>
  </si>
  <si>
    <t>Conf  Y</t>
  </si>
  <si>
    <t>Pred y</t>
  </si>
  <si>
    <t>x = DrainArea</t>
  </si>
  <si>
    <t>y= p90 Flow</t>
  </si>
  <si>
    <t>Slope</t>
  </si>
  <si>
    <t>Model x</t>
  </si>
  <si>
    <t>Predicted y</t>
  </si>
  <si>
    <t>lower</t>
  </si>
  <si>
    <t>upper</t>
  </si>
  <si>
    <t>interval</t>
  </si>
  <si>
    <t>Interval</t>
  </si>
  <si>
    <t>Intercept</t>
  </si>
  <si>
    <t>% Conf.</t>
  </si>
  <si>
    <t>alpha</t>
  </si>
  <si>
    <t>Count</t>
  </si>
  <si>
    <t>n</t>
  </si>
  <si>
    <t>Avg X</t>
  </si>
  <si>
    <t>mean(x)</t>
  </si>
  <si>
    <t>Sxx</t>
  </si>
  <si>
    <t>devsq(x)</t>
  </si>
  <si>
    <t>Sxy</t>
  </si>
  <si>
    <t>steyx</t>
  </si>
  <si>
    <t>df = n-2</t>
  </si>
  <si>
    <t>t-crit</t>
  </si>
  <si>
    <t>Y Anchor</t>
  </si>
  <si>
    <t>X Data Min</t>
  </si>
  <si>
    <t>X Data Max</t>
  </si>
  <si>
    <t>Y Data Min</t>
  </si>
  <si>
    <t>Y Data Max</t>
  </si>
  <si>
    <t>X Value</t>
  </si>
  <si>
    <t>lnX (value)</t>
  </si>
  <si>
    <t>X Value Label</t>
  </si>
  <si>
    <t>LN X Fine Grid Lines</t>
  </si>
  <si>
    <t>LN X Major Grid Labels</t>
  </si>
  <si>
    <t>LN Y Fine Grid Lines</t>
  </si>
  <si>
    <t>LN Y Major Grid Labels</t>
  </si>
  <si>
    <t>Ln x</t>
  </si>
  <si>
    <t>Ln y</t>
  </si>
  <si>
    <t>Station 1013500</t>
  </si>
  <si>
    <t>area</t>
  </si>
  <si>
    <t>flow</t>
  </si>
  <si>
    <t>Model X 100 Step Interval:</t>
  </si>
  <si>
    <t>X Axis Min</t>
  </si>
  <si>
    <t>X Axis Max</t>
  </si>
  <si>
    <t>LN X Axis Min</t>
  </si>
  <si>
    <t>LN X Axis Max</t>
  </si>
  <si>
    <t>Y Axis Min</t>
  </si>
  <si>
    <t>Y Axis Max</t>
  </si>
  <si>
    <t>LN Y Axis Min</t>
  </si>
  <si>
    <t>LN Y Axis Max</t>
  </si>
  <si>
    <t>Best Fit Equation</t>
  </si>
  <si>
    <t>Enter X</t>
  </si>
  <si>
    <t>Get  Y</t>
  </si>
  <si>
    <t>UPI</t>
  </si>
  <si>
    <t>LPI</t>
  </si>
  <si>
    <t>LN X</t>
  </si>
  <si>
    <t>LN Y</t>
  </si>
  <si>
    <t>LN UPI</t>
  </si>
  <si>
    <t>LN LPI</t>
  </si>
  <si>
    <t>DRAIN_SQKM</t>
  </si>
  <si>
    <t>PPTAVG_BASIN: Average basin precipitation cm</t>
  </si>
  <si>
    <t>T_AVG_BASIN_temperature C</t>
  </si>
  <si>
    <t>RH_BASIN_average humidity %</t>
  </si>
  <si>
    <t>Y</t>
  </si>
  <si>
    <t>X1</t>
  </si>
  <si>
    <t>X2</t>
  </si>
  <si>
    <t>X3</t>
  </si>
  <si>
    <t>X4</t>
  </si>
  <si>
    <t>X5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</si>
  <si>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</si>
  <si>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</si>
  <si>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</si>
  <si>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</si>
  <si>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</si>
  <si>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</si>
  <si>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</si>
  <si>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</si>
  <si>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</si>
  <si>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</si>
  <si>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</si>
  <si>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</si>
  <si>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</si>
  <si>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</si>
  <si>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</si>
  <si>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</si>
  <si>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</si>
  <si>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</si>
  <si>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</si>
  <si>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</si>
  <si>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</si>
  <si>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</si>
  <si>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</si>
  <si>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</si>
  <si>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</si>
  <si>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max90: P90 of annual data maxima cuft/sec</t>
  </si>
  <si>
    <t>Residuals</t>
  </si>
  <si>
    <t>LN X1</t>
  </si>
  <si>
    <t>LN X2</t>
  </si>
  <si>
    <t>LN X3</t>
  </si>
  <si>
    <t>X6</t>
  </si>
  <si>
    <t>LN X4</t>
  </si>
  <si>
    <t>LN X5</t>
  </si>
  <si>
    <t>LN X6</t>
  </si>
  <si>
    <t>6 X Terms</t>
  </si>
  <si>
    <t>3 X Terms</t>
  </si>
  <si>
    <t>4 X Terms</t>
  </si>
  <si>
    <t>Observed LN max90: P90 of annual data maxima cuft/sec</t>
  </si>
  <si>
    <t>y= Model LN p90 Flow</t>
  </si>
  <si>
    <t>Pearson r:</t>
  </si>
  <si>
    <r>
      <t>R</t>
    </r>
    <r>
      <rPr>
        <b/>
        <vertAlign val="superscript"/>
        <sz val="14"/>
        <rFont val="Calibri"/>
        <family val="2"/>
        <scheme val="minor"/>
      </rPr>
      <t>2</t>
    </r>
    <r>
      <rPr>
        <b/>
        <sz val="14"/>
        <rFont val="Calibri"/>
        <family val="2"/>
        <scheme val="minor"/>
      </rPr>
      <t xml:space="preserve"> :</t>
    </r>
  </si>
  <si>
    <t>N :</t>
  </si>
  <si>
    <t>t Stat:</t>
  </si>
  <si>
    <t>P Value:</t>
  </si>
  <si>
    <t>Signif.:</t>
  </si>
  <si>
    <t>Deg.Freedom:</t>
  </si>
  <si>
    <t>6 X term regression</t>
  </si>
  <si>
    <t>T_AVG_BASIN</t>
  </si>
  <si>
    <t>RH_BASIN</t>
  </si>
  <si>
    <t>MAR_PPT_CM</t>
  </si>
  <si>
    <t>PPTAVG_BASIN_CM</t>
  </si>
  <si>
    <t>Relief_Basin</t>
  </si>
  <si>
    <t>DRAIN_SQKM: Drainage Area SqKm</t>
  </si>
  <si>
    <t>MAX90: P90 of annual data maxima cuft/sec</t>
  </si>
  <si>
    <t>T_AVG_BASIN: Temperature degC</t>
  </si>
  <si>
    <t>RH_BASIN: Average Humidity %</t>
  </si>
  <si>
    <t>MAR_PPT_CM:  Avg March Precipitation</t>
  </si>
  <si>
    <t>Relative Relief MEDIAN: Median Relief Ratio</t>
  </si>
  <si>
    <t>Predicted LN max90</t>
  </si>
  <si>
    <t>Significant: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</si>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</sst>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"/>
    <numFmt numFmtId="166" formatCode="0.000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D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" fontId="2" fillId="3" borderId="1" xfId="0" applyNumberFormat="1" applyFont="1" applyFill="1" applyBorder="1"/>
    <xf numFmtId="1" fontId="2" fillId="4" borderId="1" xfId="0" applyNumberFormat="1" applyFont="1" applyFill="1" applyBorder="1"/>
    <xf numFmtId="166" fontId="0" fillId="0" borderId="0" xfId="0" applyNumberFormat="1"/>
    <xf numFmtId="167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166" fontId="0" fillId="0" borderId="0" xfId="0" applyNumberFormat="1" applyFill="1" applyBorder="1" applyAlignment="1"/>
    <xf numFmtId="0" fontId="2" fillId="5" borderId="1" xfId="0" applyFont="1" applyFill="1" applyBorder="1" applyAlignment="1"/>
    <xf numFmtId="0" fontId="2" fillId="6" borderId="4" xfId="0" applyFont="1" applyFill="1" applyBorder="1" applyAlignment="1"/>
    <xf numFmtId="0" fontId="5" fillId="0" borderId="3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2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1" xfId="0" applyFill="1" applyBorder="1" applyAlignment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6" fontId="7" fillId="0" borderId="1" xfId="0" applyNumberFormat="1" applyFont="1" applyBorder="1" applyAlignment="1">
      <alignment horizontal="right"/>
    </xf>
    <xf numFmtId="2" fontId="9" fillId="0" borderId="1" xfId="1" applyNumberFormat="1" applyFont="1" applyBorder="1" applyAlignment="1">
      <alignment horizontal="right"/>
    </xf>
    <xf numFmtId="0" fontId="0" fillId="7" borderId="0" xfId="0" applyFill="1"/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0" fillId="7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6E6E6"/>
      <color rgb="FF00FF00"/>
      <color rgb="FFFFDDFF"/>
      <color rgb="FFFFFFCC"/>
      <color rgb="FFFFCCFF"/>
      <color rgb="FFFF99FF"/>
      <color rgb="FFFF66CC"/>
      <color rgb="FF99FF99"/>
      <color rgb="FF66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Drainage Area vs 10 Year Annual Maximum Flowrate</a:t>
            </a:r>
          </a:p>
        </c:rich>
      </c:tx>
      <c:layout>
        <c:manualLayout>
          <c:xMode val="edge"/>
          <c:yMode val="edge"/>
          <c:x val="0.15762527377030888"/>
          <c:y val="2.3051330053277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6893928821097"/>
          <c:y val="0.10640328225100895"/>
          <c:w val="0.71812631013405204"/>
          <c:h val="0.78653961937553507"/>
        </c:manualLayout>
      </c:layout>
      <c:scatterChart>
        <c:scatterStyle val="lineMarker"/>
        <c:varyColors val="0"/>
        <c:ser>
          <c:idx val="1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68697965173708"/>
                  <c:y val="2.9200858749339101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'LN-Scale_Template'!$C$3:$C$295</c:f>
              <c:numCache>
                <c:formatCode>General</c:formatCode>
                <c:ptCount val="293"/>
                <c:pt idx="0">
                  <c:v>1.6820768489402835</c:v>
                </c:pt>
                <c:pt idx="1">
                  <c:v>2.3630685283735562</c:v>
                </c:pt>
                <c:pt idx="2">
                  <c:v>2.9622913054485833</c:v>
                </c:pt>
                <c:pt idx="3">
                  <c:v>3.0109065595249023</c:v>
                </c:pt>
                <c:pt idx="4">
                  <c:v>3.1115934636476759</c:v>
                </c:pt>
                <c:pt idx="5">
                  <c:v>3.3179135940254012</c:v>
                </c:pt>
                <c:pt idx="6">
                  <c:v>3.4188801165144631</c:v>
                </c:pt>
                <c:pt idx="7">
                  <c:v>3.4435669780286648</c:v>
                </c:pt>
                <c:pt idx="8">
                  <c:v>3.4494731278270452</c:v>
                </c:pt>
                <c:pt idx="9">
                  <c:v>3.547269805780989</c:v>
                </c:pt>
                <c:pt idx="10">
                  <c:v>3.6577215489886221</c:v>
                </c:pt>
                <c:pt idx="11">
                  <c:v>3.7272945543867468</c:v>
                </c:pt>
                <c:pt idx="12">
                  <c:v>3.8008737673995903</c:v>
                </c:pt>
                <c:pt idx="13">
                  <c:v>3.9061174016268558</c:v>
                </c:pt>
                <c:pt idx="14">
                  <c:v>3.9874829204380071</c:v>
                </c:pt>
                <c:pt idx="15">
                  <c:v>3.9891840265669405</c:v>
                </c:pt>
                <c:pt idx="16">
                  <c:v>4.0750088259153578</c:v>
                </c:pt>
                <c:pt idx="17">
                  <c:v>4.0853694057318162</c:v>
                </c:pt>
                <c:pt idx="18">
                  <c:v>4.0914052466634221</c:v>
                </c:pt>
                <c:pt idx="19">
                  <c:v>4.0920970384316204</c:v>
                </c:pt>
                <c:pt idx="20">
                  <c:v>4.1049283557617455</c:v>
                </c:pt>
                <c:pt idx="21">
                  <c:v>4.1069545543585928</c:v>
                </c:pt>
                <c:pt idx="22">
                  <c:v>4.1146617629849951</c:v>
                </c:pt>
                <c:pt idx="23">
                  <c:v>4.1659161060737908</c:v>
                </c:pt>
                <c:pt idx="24">
                  <c:v>4.1709722144569916</c:v>
                </c:pt>
                <c:pt idx="25">
                  <c:v>4.1802378143430348</c:v>
                </c:pt>
                <c:pt idx="26">
                  <c:v>4.2521132605485104</c:v>
                </c:pt>
                <c:pt idx="27">
                  <c:v>4.2534230802856561</c:v>
                </c:pt>
                <c:pt idx="28">
                  <c:v>4.2744513070186034</c:v>
                </c:pt>
                <c:pt idx="29">
                  <c:v>4.2898044321562825</c:v>
                </c:pt>
                <c:pt idx="30">
                  <c:v>4.354818708207211</c:v>
                </c:pt>
                <c:pt idx="31">
                  <c:v>4.4500205073276238</c:v>
                </c:pt>
                <c:pt idx="32">
                  <c:v>4.5670289699680646</c:v>
                </c:pt>
                <c:pt idx="33">
                  <c:v>4.579701597406209</c:v>
                </c:pt>
                <c:pt idx="34">
                  <c:v>4.600848862504531</c:v>
                </c:pt>
                <c:pt idx="35">
                  <c:v>4.6249345772591663</c:v>
                </c:pt>
                <c:pt idx="36">
                  <c:v>4.6327688159193467</c:v>
                </c:pt>
                <c:pt idx="37">
                  <c:v>4.6577958423870465</c:v>
                </c:pt>
                <c:pt idx="38">
                  <c:v>4.7199647606398392</c:v>
                </c:pt>
                <c:pt idx="39">
                  <c:v>4.7321428672103325</c:v>
                </c:pt>
                <c:pt idx="40">
                  <c:v>4.7475053365606321</c:v>
                </c:pt>
                <c:pt idx="41">
                  <c:v>4.7686529008954652</c:v>
                </c:pt>
                <c:pt idx="42">
                  <c:v>4.7780397127563967</c:v>
                </c:pt>
                <c:pt idx="43">
                  <c:v>4.7925837564476197</c:v>
                </c:pt>
                <c:pt idx="44">
                  <c:v>4.8149634170301496</c:v>
                </c:pt>
                <c:pt idx="45">
                  <c:v>4.8255138211929696</c:v>
                </c:pt>
                <c:pt idx="46">
                  <c:v>4.8328617792624851</c:v>
                </c:pt>
                <c:pt idx="47">
                  <c:v>4.876551367900789</c:v>
                </c:pt>
                <c:pt idx="48">
                  <c:v>4.8917301290881579</c:v>
                </c:pt>
                <c:pt idx="49">
                  <c:v>4.8935530128541362</c:v>
                </c:pt>
                <c:pt idx="50">
                  <c:v>4.9016883549030092</c:v>
                </c:pt>
                <c:pt idx="51">
                  <c:v>4.9091937558716721</c:v>
                </c:pt>
                <c:pt idx="52">
                  <c:v>4.9525781235542956</c:v>
                </c:pt>
                <c:pt idx="53">
                  <c:v>4.9571079270784466</c:v>
                </c:pt>
                <c:pt idx="54">
                  <c:v>4.9902386904310339</c:v>
                </c:pt>
                <c:pt idx="55">
                  <c:v>5.0488901563503052</c:v>
                </c:pt>
                <c:pt idx="56">
                  <c:v>5.0703088755818726</c:v>
                </c:pt>
                <c:pt idx="57">
                  <c:v>5.0820886028899963</c:v>
                </c:pt>
                <c:pt idx="58">
                  <c:v>5.0843967776583092</c:v>
                </c:pt>
                <c:pt idx="59">
                  <c:v>5.0936612397946339</c:v>
                </c:pt>
                <c:pt idx="60">
                  <c:v>5.1411634314609778</c:v>
                </c:pt>
                <c:pt idx="61">
                  <c:v>5.1456031545067402</c:v>
                </c:pt>
                <c:pt idx="62">
                  <c:v>5.1501537285649013</c:v>
                </c:pt>
                <c:pt idx="63">
                  <c:v>5.1719908137618527</c:v>
                </c:pt>
                <c:pt idx="64">
                  <c:v>5.2332997973519317</c:v>
                </c:pt>
                <c:pt idx="65">
                  <c:v>5.25184820676282</c:v>
                </c:pt>
                <c:pt idx="66">
                  <c:v>5.2550063394546518</c:v>
                </c:pt>
                <c:pt idx="67">
                  <c:v>5.2736654906279155</c:v>
                </c:pt>
                <c:pt idx="68">
                  <c:v>5.2885806178845689</c:v>
                </c:pt>
                <c:pt idx="69">
                  <c:v>5.2890803362355392</c:v>
                </c:pt>
                <c:pt idx="70">
                  <c:v>5.3173976742106603</c:v>
                </c:pt>
                <c:pt idx="71">
                  <c:v>5.3238403659791214</c:v>
                </c:pt>
                <c:pt idx="72">
                  <c:v>5.3246111356273254</c:v>
                </c:pt>
                <c:pt idx="73">
                  <c:v>5.3408292923297473</c:v>
                </c:pt>
                <c:pt idx="74">
                  <c:v>5.4047320264005885</c:v>
                </c:pt>
                <c:pt idx="75">
                  <c:v>5.4062076296947392</c:v>
                </c:pt>
                <c:pt idx="76">
                  <c:v>5.4157483402378785</c:v>
                </c:pt>
                <c:pt idx="77">
                  <c:v>5.4228535482970521</c:v>
                </c:pt>
                <c:pt idx="78">
                  <c:v>5.4317738188646043</c:v>
                </c:pt>
                <c:pt idx="79">
                  <c:v>5.4408632562302435</c:v>
                </c:pt>
                <c:pt idx="80">
                  <c:v>5.4486566493636426</c:v>
                </c:pt>
                <c:pt idx="81">
                  <c:v>5.4538700630903865</c:v>
                </c:pt>
                <c:pt idx="82">
                  <c:v>5.4621401206969225</c:v>
                </c:pt>
                <c:pt idx="83">
                  <c:v>5.465606500508029</c:v>
                </c:pt>
                <c:pt idx="84">
                  <c:v>5.4683854046869023</c:v>
                </c:pt>
                <c:pt idx="85">
                  <c:v>5.468430958449841</c:v>
                </c:pt>
                <c:pt idx="86">
                  <c:v>5.4838300761932466</c:v>
                </c:pt>
                <c:pt idx="87">
                  <c:v>5.4869204034726726</c:v>
                </c:pt>
                <c:pt idx="88">
                  <c:v>5.4950964084309177</c:v>
                </c:pt>
                <c:pt idx="89">
                  <c:v>5.4986826517408556</c:v>
                </c:pt>
                <c:pt idx="90">
                  <c:v>5.5031071125164939</c:v>
                </c:pt>
                <c:pt idx="91">
                  <c:v>5.5066854969620858</c:v>
                </c:pt>
                <c:pt idx="92">
                  <c:v>5.5111487295465631</c:v>
                </c:pt>
                <c:pt idx="93">
                  <c:v>5.5179130315501759</c:v>
                </c:pt>
                <c:pt idx="94">
                  <c:v>5.5240216364221242</c:v>
                </c:pt>
                <c:pt idx="95">
                  <c:v>5.5317228833206231</c:v>
                </c:pt>
                <c:pt idx="96">
                  <c:v>5.5758797825618815</c:v>
                </c:pt>
                <c:pt idx="97">
                  <c:v>5.5879169743532273</c:v>
                </c:pt>
                <c:pt idx="98">
                  <c:v>5.600672757383494</c:v>
                </c:pt>
                <c:pt idx="99">
                  <c:v>5.6030641303914059</c:v>
                </c:pt>
                <c:pt idx="100">
                  <c:v>5.6112131353146752</c:v>
                </c:pt>
                <c:pt idx="101">
                  <c:v>5.6113546369100957</c:v>
                </c:pt>
                <c:pt idx="102">
                  <c:v>5.6124727822210341</c:v>
                </c:pt>
                <c:pt idx="103">
                  <c:v>5.6186068661574726</c:v>
                </c:pt>
                <c:pt idx="104">
                  <c:v>5.6209431099805007</c:v>
                </c:pt>
                <c:pt idx="105">
                  <c:v>5.6589587338191203</c:v>
                </c:pt>
                <c:pt idx="106">
                  <c:v>5.664777578212818</c:v>
                </c:pt>
                <c:pt idx="107">
                  <c:v>5.6648025325152531</c:v>
                </c:pt>
                <c:pt idx="108">
                  <c:v>5.6768911216066735</c:v>
                </c:pt>
                <c:pt idx="109">
                  <c:v>5.6843396826115509</c:v>
                </c:pt>
                <c:pt idx="110">
                  <c:v>5.7110539731149208</c:v>
                </c:pt>
                <c:pt idx="111">
                  <c:v>5.7231850219310409</c:v>
                </c:pt>
                <c:pt idx="112">
                  <c:v>5.7671262198331448</c:v>
                </c:pt>
                <c:pt idx="113">
                  <c:v>5.7804017907443086</c:v>
                </c:pt>
                <c:pt idx="114">
                  <c:v>5.7981240036515906</c:v>
                </c:pt>
                <c:pt idx="115">
                  <c:v>5.8086018439207256</c:v>
                </c:pt>
                <c:pt idx="116">
                  <c:v>5.8093417705559256</c:v>
                </c:pt>
                <c:pt idx="117">
                  <c:v>5.8219521022429603</c:v>
                </c:pt>
                <c:pt idx="118">
                  <c:v>5.8331330146836731</c:v>
                </c:pt>
                <c:pt idx="119">
                  <c:v>5.843707881931115</c:v>
                </c:pt>
                <c:pt idx="120">
                  <c:v>5.8514846934918934</c:v>
                </c:pt>
                <c:pt idx="121">
                  <c:v>5.8534502641860024</c:v>
                </c:pt>
                <c:pt idx="122">
                  <c:v>5.8579282973288063</c:v>
                </c:pt>
                <c:pt idx="123">
                  <c:v>5.872299181473597</c:v>
                </c:pt>
                <c:pt idx="124">
                  <c:v>5.888860229643873</c:v>
                </c:pt>
                <c:pt idx="125">
                  <c:v>5.8892764938654931</c:v>
                </c:pt>
                <c:pt idx="126">
                  <c:v>5.8955443312695071</c:v>
                </c:pt>
                <c:pt idx="127">
                  <c:v>5.9156361343061485</c:v>
                </c:pt>
                <c:pt idx="128">
                  <c:v>5.930522749996781</c:v>
                </c:pt>
                <c:pt idx="129">
                  <c:v>5.9501825509698705</c:v>
                </c:pt>
                <c:pt idx="130">
                  <c:v>5.9872290902103966</c:v>
                </c:pt>
                <c:pt idx="131">
                  <c:v>5.9875453771847207</c:v>
                </c:pt>
                <c:pt idx="132">
                  <c:v>5.9927811799664124</c:v>
                </c:pt>
                <c:pt idx="133">
                  <c:v>6.0039026225411085</c:v>
                </c:pt>
                <c:pt idx="134">
                  <c:v>6.0344464473515673</c:v>
                </c:pt>
                <c:pt idx="135">
                  <c:v>6.0398417688855819</c:v>
                </c:pt>
                <c:pt idx="136">
                  <c:v>6.0499751712992937</c:v>
                </c:pt>
                <c:pt idx="137">
                  <c:v>6.051563383664746</c:v>
                </c:pt>
                <c:pt idx="138">
                  <c:v>6.0570296505046253</c:v>
                </c:pt>
                <c:pt idx="139">
                  <c:v>6.059978203789858</c:v>
                </c:pt>
                <c:pt idx="140">
                  <c:v>6.0704901222929895</c:v>
                </c:pt>
                <c:pt idx="141">
                  <c:v>6.0784192349908146</c:v>
                </c:pt>
                <c:pt idx="142">
                  <c:v>6.0937379274634464</c:v>
                </c:pt>
                <c:pt idx="143">
                  <c:v>6.0979823678298875</c:v>
                </c:pt>
                <c:pt idx="144">
                  <c:v>6.0993346112133295</c:v>
                </c:pt>
                <c:pt idx="145">
                  <c:v>6.0996799586696229</c:v>
                </c:pt>
                <c:pt idx="146">
                  <c:v>6.1096894851111392</c:v>
                </c:pt>
                <c:pt idx="147">
                  <c:v>6.1116028070449397</c:v>
                </c:pt>
                <c:pt idx="148">
                  <c:v>6.1151759750687953</c:v>
                </c:pt>
                <c:pt idx="149">
                  <c:v>6.1192434571348668</c:v>
                </c:pt>
                <c:pt idx="150">
                  <c:v>6.1209508318038957</c:v>
                </c:pt>
                <c:pt idx="151">
                  <c:v>6.1272564453634084</c:v>
                </c:pt>
                <c:pt idx="152">
                  <c:v>6.1380429868955906</c:v>
                </c:pt>
                <c:pt idx="153">
                  <c:v>6.1484172262375445</c:v>
                </c:pt>
                <c:pt idx="154">
                  <c:v>6.1532300178269672</c:v>
                </c:pt>
                <c:pt idx="155">
                  <c:v>6.1554284196725355</c:v>
                </c:pt>
                <c:pt idx="156">
                  <c:v>6.1849893623846537</c:v>
                </c:pt>
                <c:pt idx="157">
                  <c:v>6.1885928164902575</c:v>
                </c:pt>
                <c:pt idx="158">
                  <c:v>6.248776454502412</c:v>
                </c:pt>
                <c:pt idx="159">
                  <c:v>6.2659282024503602</c:v>
                </c:pt>
                <c:pt idx="160">
                  <c:v>6.2667708547181666</c:v>
                </c:pt>
                <c:pt idx="161">
                  <c:v>6.2707880337080981</c:v>
                </c:pt>
                <c:pt idx="162">
                  <c:v>6.2811348916361718</c:v>
                </c:pt>
                <c:pt idx="163">
                  <c:v>6.2977665624662729</c:v>
                </c:pt>
                <c:pt idx="164">
                  <c:v>6.3041023072989306</c:v>
                </c:pt>
                <c:pt idx="165">
                  <c:v>6.3170581828810022</c:v>
                </c:pt>
                <c:pt idx="166">
                  <c:v>6.3215092067574705</c:v>
                </c:pt>
                <c:pt idx="167">
                  <c:v>6.3313876084929461</c:v>
                </c:pt>
                <c:pt idx="168">
                  <c:v>6.3497971663435209</c:v>
                </c:pt>
                <c:pt idx="169">
                  <c:v>6.3519333353099681</c:v>
                </c:pt>
                <c:pt idx="170">
                  <c:v>6.3566340846105049</c:v>
                </c:pt>
                <c:pt idx="171">
                  <c:v>6.3599302065605734</c:v>
                </c:pt>
                <c:pt idx="172">
                  <c:v>6.3765549943399513</c:v>
                </c:pt>
                <c:pt idx="173">
                  <c:v>6.4175731053922611</c:v>
                </c:pt>
                <c:pt idx="174">
                  <c:v>6.5135853890398492</c:v>
                </c:pt>
                <c:pt idx="175">
                  <c:v>6.5275960100366364</c:v>
                </c:pt>
                <c:pt idx="176">
                  <c:v>6.535725043672004</c:v>
                </c:pt>
                <c:pt idx="177">
                  <c:v>6.544380225066619</c:v>
                </c:pt>
                <c:pt idx="178">
                  <c:v>6.546438435219966</c:v>
                </c:pt>
                <c:pt idx="179">
                  <c:v>6.553619252121166</c:v>
                </c:pt>
                <c:pt idx="180">
                  <c:v>6.5589030859565245</c:v>
                </c:pt>
                <c:pt idx="181">
                  <c:v>6.5706392351615373</c:v>
                </c:pt>
                <c:pt idx="182">
                  <c:v>6.6181810174692268</c:v>
                </c:pt>
                <c:pt idx="183">
                  <c:v>6.6270026093347898</c:v>
                </c:pt>
                <c:pt idx="184">
                  <c:v>6.6409000150561956</c:v>
                </c:pt>
                <c:pt idx="185">
                  <c:v>6.6451536463450509</c:v>
                </c:pt>
                <c:pt idx="186">
                  <c:v>6.6462601167358759</c:v>
                </c:pt>
                <c:pt idx="187">
                  <c:v>6.6506865981280834</c:v>
                </c:pt>
                <c:pt idx="188">
                  <c:v>6.6546914213416546</c:v>
                </c:pt>
                <c:pt idx="189">
                  <c:v>6.6551376018412345</c:v>
                </c:pt>
                <c:pt idx="190">
                  <c:v>6.6654449631681443</c:v>
                </c:pt>
                <c:pt idx="191">
                  <c:v>6.6654942730873028</c:v>
                </c:pt>
                <c:pt idx="192">
                  <c:v>6.66682014187157</c:v>
                </c:pt>
                <c:pt idx="193">
                  <c:v>6.6719523092986668</c:v>
                </c:pt>
                <c:pt idx="194">
                  <c:v>6.6733281822290182</c:v>
                </c:pt>
                <c:pt idx="195">
                  <c:v>6.6778895594364762</c:v>
                </c:pt>
                <c:pt idx="196">
                  <c:v>6.6951169787817895</c:v>
                </c:pt>
                <c:pt idx="197">
                  <c:v>6.7017177075707357</c:v>
                </c:pt>
                <c:pt idx="198">
                  <c:v>6.7028119688878123</c:v>
                </c:pt>
                <c:pt idx="199">
                  <c:v>6.7221452009244773</c:v>
                </c:pt>
                <c:pt idx="200">
                  <c:v>6.7251317165890816</c:v>
                </c:pt>
                <c:pt idx="201">
                  <c:v>6.7361908562010058</c:v>
                </c:pt>
                <c:pt idx="202">
                  <c:v>6.7479891452981375</c:v>
                </c:pt>
                <c:pt idx="203">
                  <c:v>6.7536287988620636</c:v>
                </c:pt>
                <c:pt idx="204">
                  <c:v>6.7559665741610688</c:v>
                </c:pt>
                <c:pt idx="205">
                  <c:v>6.756561273881136</c:v>
                </c:pt>
                <c:pt idx="206">
                  <c:v>6.765596260915256</c:v>
                </c:pt>
                <c:pt idx="207">
                  <c:v>6.7871643674292672</c:v>
                </c:pt>
                <c:pt idx="208">
                  <c:v>6.8085487884078786</c:v>
                </c:pt>
                <c:pt idx="209">
                  <c:v>6.8124520191538691</c:v>
                </c:pt>
                <c:pt idx="210">
                  <c:v>6.8274424348250262</c:v>
                </c:pt>
                <c:pt idx="211">
                  <c:v>6.8718751159730109</c:v>
                </c:pt>
                <c:pt idx="212">
                  <c:v>6.9356486174385843</c:v>
                </c:pt>
                <c:pt idx="213">
                  <c:v>6.9534702433774962</c:v>
                </c:pt>
                <c:pt idx="214">
                  <c:v>6.9598694363694511</c:v>
                </c:pt>
                <c:pt idx="215">
                  <c:v>6.9687271346235757</c:v>
                </c:pt>
                <c:pt idx="216">
                  <c:v>6.9730503888342712</c:v>
                </c:pt>
                <c:pt idx="217">
                  <c:v>6.9748754647539188</c:v>
                </c:pt>
                <c:pt idx="218">
                  <c:v>6.996428025133433</c:v>
                </c:pt>
                <c:pt idx="219">
                  <c:v>7.0488789025441783</c:v>
                </c:pt>
                <c:pt idx="220">
                  <c:v>7.0551048838401931</c:v>
                </c:pt>
                <c:pt idx="221">
                  <c:v>7.0578368339960278</c:v>
                </c:pt>
                <c:pt idx="222">
                  <c:v>7.0587805082446975</c:v>
                </c:pt>
                <c:pt idx="223">
                  <c:v>7.0589550376926864</c:v>
                </c:pt>
                <c:pt idx="224">
                  <c:v>7.0708090654184348</c:v>
                </c:pt>
                <c:pt idx="225">
                  <c:v>7.0769628892973282</c:v>
                </c:pt>
                <c:pt idx="226">
                  <c:v>7.0855256615430022</c:v>
                </c:pt>
                <c:pt idx="227">
                  <c:v>7.0981665258191446</c:v>
                </c:pt>
                <c:pt idx="228">
                  <c:v>7.2188906598186042</c:v>
                </c:pt>
                <c:pt idx="229">
                  <c:v>7.2645244184843278</c:v>
                </c:pt>
                <c:pt idx="230">
                  <c:v>7.2736698062033076</c:v>
                </c:pt>
                <c:pt idx="231">
                  <c:v>7.283747634479715</c:v>
                </c:pt>
                <c:pt idx="232">
                  <c:v>7.2979659610282583</c:v>
                </c:pt>
                <c:pt idx="233">
                  <c:v>7.3139194760040267</c:v>
                </c:pt>
                <c:pt idx="234">
                  <c:v>7.3197503537089554</c:v>
                </c:pt>
                <c:pt idx="235">
                  <c:v>7.3214821644261736</c:v>
                </c:pt>
                <c:pt idx="236">
                  <c:v>7.3505463576340224</c:v>
                </c:pt>
                <c:pt idx="237">
                  <c:v>7.3569207950011357</c:v>
                </c:pt>
                <c:pt idx="238">
                  <c:v>7.36145039440117</c:v>
                </c:pt>
                <c:pt idx="239">
                  <c:v>7.3638894200005289</c:v>
                </c:pt>
                <c:pt idx="240">
                  <c:v>7.3809419619331207</c:v>
                </c:pt>
                <c:pt idx="241">
                  <c:v>7.4358338116851037</c:v>
                </c:pt>
                <c:pt idx="242">
                  <c:v>7.4636751023903285</c:v>
                </c:pt>
                <c:pt idx="243">
                  <c:v>7.466438060373715</c:v>
                </c:pt>
                <c:pt idx="244">
                  <c:v>7.4782759632445126</c:v>
                </c:pt>
                <c:pt idx="245">
                  <c:v>7.4833895124085101</c:v>
                </c:pt>
                <c:pt idx="246">
                  <c:v>7.4852732901495127</c:v>
                </c:pt>
                <c:pt idx="247">
                  <c:v>7.4950362604924035</c:v>
                </c:pt>
                <c:pt idx="248">
                  <c:v>7.500134714282769</c:v>
                </c:pt>
                <c:pt idx="249">
                  <c:v>7.5165529910737199</c:v>
                </c:pt>
                <c:pt idx="250">
                  <c:v>7.5258108499294609</c:v>
                </c:pt>
                <c:pt idx="251">
                  <c:v>7.526638398284013</c:v>
                </c:pt>
                <c:pt idx="252">
                  <c:v>7.5333391015279876</c:v>
                </c:pt>
                <c:pt idx="253">
                  <c:v>7.5482039678006974</c:v>
                </c:pt>
                <c:pt idx="254">
                  <c:v>7.5546448856568169</c:v>
                </c:pt>
                <c:pt idx="255">
                  <c:v>7.5637892041388914</c:v>
                </c:pt>
                <c:pt idx="256">
                  <c:v>7.5720502076350531</c:v>
                </c:pt>
                <c:pt idx="257">
                  <c:v>7.5814306075337248</c:v>
                </c:pt>
                <c:pt idx="258">
                  <c:v>7.6127168934591998</c:v>
                </c:pt>
                <c:pt idx="259">
                  <c:v>7.6610549699314534</c:v>
                </c:pt>
                <c:pt idx="260">
                  <c:v>7.6729272634066419</c:v>
                </c:pt>
                <c:pt idx="261">
                  <c:v>7.6752624356544246</c:v>
                </c:pt>
                <c:pt idx="262">
                  <c:v>7.7158494774992565</c:v>
                </c:pt>
                <c:pt idx="263">
                  <c:v>7.7198830001253702</c:v>
                </c:pt>
                <c:pt idx="264">
                  <c:v>7.751546713322214</c:v>
                </c:pt>
                <c:pt idx="265">
                  <c:v>7.893188417828922</c:v>
                </c:pt>
                <c:pt idx="266">
                  <c:v>7.9753291546577216</c:v>
                </c:pt>
                <c:pt idx="267">
                  <c:v>7.9772967429949384</c:v>
                </c:pt>
                <c:pt idx="268">
                  <c:v>7.9858906730869759</c:v>
                </c:pt>
                <c:pt idx="269">
                  <c:v>7.9881655786488341</c:v>
                </c:pt>
                <c:pt idx="270">
                  <c:v>7.9904874771379006</c:v>
                </c:pt>
                <c:pt idx="271">
                  <c:v>8.0240165703713693</c:v>
                </c:pt>
                <c:pt idx="272">
                  <c:v>8.0619463827288449</c:v>
                </c:pt>
                <c:pt idx="273">
                  <c:v>8.0728108361043418</c:v>
                </c:pt>
                <c:pt idx="274">
                  <c:v>8.1083686467146538</c:v>
                </c:pt>
                <c:pt idx="275">
                  <c:v>8.1180902020428825</c:v>
                </c:pt>
                <c:pt idx="276">
                  <c:v>8.2096272723700796</c:v>
                </c:pt>
                <c:pt idx="277">
                  <c:v>8.2579596610823209</c:v>
                </c:pt>
                <c:pt idx="278">
                  <c:v>8.3214877486595178</c:v>
                </c:pt>
                <c:pt idx="279">
                  <c:v>8.3777037419115246</c:v>
                </c:pt>
                <c:pt idx="280">
                  <c:v>8.3797129839030546</c:v>
                </c:pt>
                <c:pt idx="281">
                  <c:v>8.385604367924822</c:v>
                </c:pt>
                <c:pt idx="282">
                  <c:v>8.4773971287811811</c:v>
                </c:pt>
                <c:pt idx="283">
                  <c:v>8.4892100911041162</c:v>
                </c:pt>
                <c:pt idx="284">
                  <c:v>8.5789625695138074</c:v>
                </c:pt>
                <c:pt idx="285">
                  <c:v>8.7219699002018345</c:v>
                </c:pt>
                <c:pt idx="286">
                  <c:v>8.8222621815682469</c:v>
                </c:pt>
                <c:pt idx="287">
                  <c:v>8.933592568593804</c:v>
                </c:pt>
                <c:pt idx="288">
                  <c:v>9.0060854274274487</c:v>
                </c:pt>
                <c:pt idx="289">
                  <c:v>9.2684385108029304</c:v>
                </c:pt>
                <c:pt idx="290">
                  <c:v>9.4458045121682233</c:v>
                </c:pt>
                <c:pt idx="291">
                  <c:v>9.4610765219753166</c:v>
                </c:pt>
                <c:pt idx="292">
                  <c:v>10.157782423769969</c:v>
                </c:pt>
              </c:numCache>
            </c:numRef>
          </c:xVal>
          <c:yVal>
            <c:numRef>
              <c:f>'LN-Scale_Template'!$D$3:$D$295</c:f>
              <c:numCache>
                <c:formatCode>General</c:formatCode>
                <c:ptCount val="293"/>
                <c:pt idx="0">
                  <c:v>2.7744619666214616</c:v>
                </c:pt>
                <c:pt idx="1">
                  <c:v>5.6667726490223007</c:v>
                </c:pt>
                <c:pt idx="2">
                  <c:v>5.9793919658737131</c:v>
                </c:pt>
                <c:pt idx="3">
                  <c:v>5.8487482449063872</c:v>
                </c:pt>
                <c:pt idx="4">
                  <c:v>4.7974420736352137</c:v>
                </c:pt>
                <c:pt idx="5">
                  <c:v>5.5373342670185366</c:v>
                </c:pt>
                <c:pt idx="6">
                  <c:v>6.1141245598438694</c:v>
                </c:pt>
                <c:pt idx="7">
                  <c:v>6.2168056819656794</c:v>
                </c:pt>
                <c:pt idx="8">
                  <c:v>6.4732732218034803</c:v>
                </c:pt>
                <c:pt idx="9">
                  <c:v>7.5564279694402527</c:v>
                </c:pt>
                <c:pt idx="10">
                  <c:v>6.6811055883386397</c:v>
                </c:pt>
                <c:pt idx="11">
                  <c:v>6.7380340041639206</c:v>
                </c:pt>
                <c:pt idx="12">
                  <c:v>6.9791452750688103</c:v>
                </c:pt>
                <c:pt idx="13">
                  <c:v>6.2904574107056295</c:v>
                </c:pt>
                <c:pt idx="14">
                  <c:v>6.9479370686149693</c:v>
                </c:pt>
                <c:pt idx="15">
                  <c:v>7.4295208427864621</c:v>
                </c:pt>
                <c:pt idx="16">
                  <c:v>6.5018900908526325</c:v>
                </c:pt>
                <c:pt idx="17">
                  <c:v>6.8187054621486256</c:v>
                </c:pt>
                <c:pt idx="18">
                  <c:v>6.8337857587819624</c:v>
                </c:pt>
                <c:pt idx="19">
                  <c:v>7.7102051944325325</c:v>
                </c:pt>
                <c:pt idx="20">
                  <c:v>7.2470805845857562</c:v>
                </c:pt>
                <c:pt idx="21">
                  <c:v>5.7701942401754529</c:v>
                </c:pt>
                <c:pt idx="22">
                  <c:v>5.6454468976432377</c:v>
                </c:pt>
                <c:pt idx="23">
                  <c:v>7.2189097076190603</c:v>
                </c:pt>
                <c:pt idx="24">
                  <c:v>6.439829489531367</c:v>
                </c:pt>
                <c:pt idx="25">
                  <c:v>7.2800082528841878</c:v>
                </c:pt>
                <c:pt idx="26">
                  <c:v>7.111512116496157</c:v>
                </c:pt>
                <c:pt idx="27">
                  <c:v>6.9411900550683745</c:v>
                </c:pt>
                <c:pt idx="28">
                  <c:v>6.3594008433237326</c:v>
                </c:pt>
                <c:pt idx="29">
                  <c:v>7.6916568228105469</c:v>
                </c:pt>
                <c:pt idx="30">
                  <c:v>7.0942348459247553</c:v>
                </c:pt>
                <c:pt idx="31">
                  <c:v>7.1785454837636999</c:v>
                </c:pt>
                <c:pt idx="32">
                  <c:v>5.6643484054107942</c:v>
                </c:pt>
                <c:pt idx="33">
                  <c:v>7.3479438231486869</c:v>
                </c:pt>
                <c:pt idx="34">
                  <c:v>7.6314316645769056</c:v>
                </c:pt>
                <c:pt idx="35">
                  <c:v>7.307202314764738</c:v>
                </c:pt>
                <c:pt idx="36">
                  <c:v>8.1914630513269273</c:v>
                </c:pt>
                <c:pt idx="37">
                  <c:v>8.4456971897111668</c:v>
                </c:pt>
                <c:pt idx="38">
                  <c:v>7.2100796281707877</c:v>
                </c:pt>
                <c:pt idx="39">
                  <c:v>7.4318919168077997</c:v>
                </c:pt>
                <c:pt idx="40">
                  <c:v>7.2633296174768365</c:v>
                </c:pt>
                <c:pt idx="41">
                  <c:v>6.5516516004116969</c:v>
                </c:pt>
                <c:pt idx="42">
                  <c:v>7.8095413246534102</c:v>
                </c:pt>
                <c:pt idx="43">
                  <c:v>8.0235523924043477</c:v>
                </c:pt>
                <c:pt idx="44">
                  <c:v>7.7664168980196555</c:v>
                </c:pt>
                <c:pt idx="45">
                  <c:v>7.3790081276283042</c:v>
                </c:pt>
                <c:pt idx="46">
                  <c:v>7.4547199493640006</c:v>
                </c:pt>
                <c:pt idx="47">
                  <c:v>8.4416072044596415</c:v>
                </c:pt>
                <c:pt idx="48">
                  <c:v>4.3162873929597918</c:v>
                </c:pt>
                <c:pt idx="49">
                  <c:v>8.1247430203855675</c:v>
                </c:pt>
                <c:pt idx="50">
                  <c:v>7.844240718141811</c:v>
                </c:pt>
                <c:pt idx="51">
                  <c:v>6.9688503783419478</c:v>
                </c:pt>
                <c:pt idx="52">
                  <c:v>7.0934046258687662</c:v>
                </c:pt>
                <c:pt idx="53">
                  <c:v>8.835210463664092</c:v>
                </c:pt>
                <c:pt idx="54">
                  <c:v>8.9000036089595955</c:v>
                </c:pt>
                <c:pt idx="55">
                  <c:v>7.6063873897726522</c:v>
                </c:pt>
                <c:pt idx="56">
                  <c:v>5.6178614121485619</c:v>
                </c:pt>
                <c:pt idx="57">
                  <c:v>7.7591874385077952</c:v>
                </c:pt>
                <c:pt idx="58">
                  <c:v>7.7146774738009274</c:v>
                </c:pt>
                <c:pt idx="59">
                  <c:v>7.2262090101006713</c:v>
                </c:pt>
                <c:pt idx="60">
                  <c:v>7.8050670442584895</c:v>
                </c:pt>
                <c:pt idx="61">
                  <c:v>8.5397371558511317</c:v>
                </c:pt>
                <c:pt idx="62">
                  <c:v>8.456168489578463</c:v>
                </c:pt>
                <c:pt idx="63">
                  <c:v>6.670005575278565</c:v>
                </c:pt>
                <c:pt idx="64">
                  <c:v>7.180069874302796</c:v>
                </c:pt>
                <c:pt idx="65">
                  <c:v>7.8811822022271016</c:v>
                </c:pt>
                <c:pt idx="66">
                  <c:v>7.7164608001763551</c:v>
                </c:pt>
                <c:pt idx="67">
                  <c:v>7.8465899752911863</c:v>
                </c:pt>
                <c:pt idx="68">
                  <c:v>6.4326184976246532</c:v>
                </c:pt>
                <c:pt idx="69">
                  <c:v>7.6553906448261522</c:v>
                </c:pt>
                <c:pt idx="70">
                  <c:v>7.8594131546935833</c:v>
                </c:pt>
                <c:pt idx="71">
                  <c:v>7.7510451179718016</c:v>
                </c:pt>
                <c:pt idx="72">
                  <c:v>4.5053498507058807</c:v>
                </c:pt>
                <c:pt idx="73">
                  <c:v>6.325970566275652</c:v>
                </c:pt>
                <c:pt idx="74">
                  <c:v>7.7894545660866727</c:v>
                </c:pt>
                <c:pt idx="75">
                  <c:v>8.2321742363839405</c:v>
                </c:pt>
                <c:pt idx="76">
                  <c:v>8.8344826086206769</c:v>
                </c:pt>
                <c:pt idx="77">
                  <c:v>8.4644251258775824</c:v>
                </c:pt>
                <c:pt idx="78">
                  <c:v>8.2912958519054065</c:v>
                </c:pt>
                <c:pt idx="79">
                  <c:v>8.506536611227709</c:v>
                </c:pt>
                <c:pt idx="80">
                  <c:v>7.8887095241820147</c:v>
                </c:pt>
                <c:pt idx="81">
                  <c:v>7.89989532313973</c:v>
                </c:pt>
                <c:pt idx="82">
                  <c:v>8.6159519634395014</c:v>
                </c:pt>
                <c:pt idx="83">
                  <c:v>6.4355091371836215</c:v>
                </c:pt>
                <c:pt idx="84">
                  <c:v>7.6009024595420822</c:v>
                </c:pt>
                <c:pt idx="85">
                  <c:v>8.4060381420500754</c:v>
                </c:pt>
                <c:pt idx="86">
                  <c:v>8.533656917446903</c:v>
                </c:pt>
                <c:pt idx="87">
                  <c:v>6.5115967301942721</c:v>
                </c:pt>
                <c:pt idx="88">
                  <c:v>8.6661303041906077</c:v>
                </c:pt>
                <c:pt idx="89">
                  <c:v>7.9724660159745655</c:v>
                </c:pt>
                <c:pt idx="90">
                  <c:v>8.2794434877126655</c:v>
                </c:pt>
                <c:pt idx="91">
                  <c:v>7.6304612617836272</c:v>
                </c:pt>
                <c:pt idx="92">
                  <c:v>6.7720500968167618</c:v>
                </c:pt>
                <c:pt idx="93">
                  <c:v>8.7492568401050068</c:v>
                </c:pt>
                <c:pt idx="94">
                  <c:v>8.7045022897212316</c:v>
                </c:pt>
                <c:pt idx="95">
                  <c:v>8.1429360104322654</c:v>
                </c:pt>
                <c:pt idx="96">
                  <c:v>8.3442673562626446</c:v>
                </c:pt>
                <c:pt idx="97">
                  <c:v>8.1961611392829017</c:v>
                </c:pt>
                <c:pt idx="98">
                  <c:v>8.1786387885906997</c:v>
                </c:pt>
                <c:pt idx="99">
                  <c:v>8.3909494648419862</c:v>
                </c:pt>
                <c:pt idx="100">
                  <c:v>8.5169931714135707</c:v>
                </c:pt>
                <c:pt idx="101">
                  <c:v>9.1735726477839687</c:v>
                </c:pt>
                <c:pt idx="102">
                  <c:v>8.7847745921610159</c:v>
                </c:pt>
                <c:pt idx="103">
                  <c:v>8.545974992841689</c:v>
                </c:pt>
                <c:pt idx="104">
                  <c:v>8.1279950557719456</c:v>
                </c:pt>
                <c:pt idx="105">
                  <c:v>9.5839707565643284</c:v>
                </c:pt>
                <c:pt idx="106">
                  <c:v>8.3175219962871694</c:v>
                </c:pt>
                <c:pt idx="107">
                  <c:v>8.7591977503713654</c:v>
                </c:pt>
                <c:pt idx="108">
                  <c:v>8.3248212987687822</c:v>
                </c:pt>
                <c:pt idx="109">
                  <c:v>9.4132812159728729</c:v>
                </c:pt>
                <c:pt idx="110">
                  <c:v>7.9483852851118995</c:v>
                </c:pt>
                <c:pt idx="111">
                  <c:v>8.0649508917491435</c:v>
                </c:pt>
                <c:pt idx="112">
                  <c:v>9.3775482909600889</c:v>
                </c:pt>
                <c:pt idx="113">
                  <c:v>9.2619836051280213</c:v>
                </c:pt>
                <c:pt idx="114">
                  <c:v>8.8341913182020715</c:v>
                </c:pt>
                <c:pt idx="115">
                  <c:v>7.0335064842876971</c:v>
                </c:pt>
                <c:pt idx="116">
                  <c:v>8.5149907678610379</c:v>
                </c:pt>
                <c:pt idx="117">
                  <c:v>8.8904105519742807</c:v>
                </c:pt>
                <c:pt idx="118">
                  <c:v>8.1382726385301858</c:v>
                </c:pt>
                <c:pt idx="119">
                  <c:v>8.7056624787964267</c:v>
                </c:pt>
                <c:pt idx="120">
                  <c:v>7.6671582553191477</c:v>
                </c:pt>
                <c:pt idx="121">
                  <c:v>8.6600806789647855</c:v>
                </c:pt>
                <c:pt idx="122">
                  <c:v>9.1641917159502029</c:v>
                </c:pt>
                <c:pt idx="123">
                  <c:v>8.6237130347939104</c:v>
                </c:pt>
                <c:pt idx="124">
                  <c:v>9.496270911389157</c:v>
                </c:pt>
                <c:pt idx="125">
                  <c:v>8.479698986988657</c:v>
                </c:pt>
                <c:pt idx="126">
                  <c:v>8.8303968010980967</c:v>
                </c:pt>
                <c:pt idx="127">
                  <c:v>7.8808043446749014</c:v>
                </c:pt>
                <c:pt idx="128">
                  <c:v>8.2095804834755768</c:v>
                </c:pt>
                <c:pt idx="129">
                  <c:v>8.725994381014571</c:v>
                </c:pt>
                <c:pt idx="130">
                  <c:v>6.5420395903912558</c:v>
                </c:pt>
                <c:pt idx="131">
                  <c:v>9.4595414576096815</c:v>
                </c:pt>
                <c:pt idx="132">
                  <c:v>8.6387026088134338</c:v>
                </c:pt>
                <c:pt idx="133">
                  <c:v>8.266421472984554</c:v>
                </c:pt>
                <c:pt idx="134">
                  <c:v>9.9956108414119331</c:v>
                </c:pt>
                <c:pt idx="135">
                  <c:v>8.0126809297068391</c:v>
                </c:pt>
                <c:pt idx="136">
                  <c:v>8.9015027574516097</c:v>
                </c:pt>
                <c:pt idx="137">
                  <c:v>8.7747768160439854</c:v>
                </c:pt>
                <c:pt idx="138">
                  <c:v>6.6015018209449217</c:v>
                </c:pt>
                <c:pt idx="139">
                  <c:v>8.8859943151528107</c:v>
                </c:pt>
                <c:pt idx="140">
                  <c:v>7.8728361750257241</c:v>
                </c:pt>
                <c:pt idx="141">
                  <c:v>6.6322652472957184</c:v>
                </c:pt>
                <c:pt idx="142">
                  <c:v>9.7773572753919158</c:v>
                </c:pt>
                <c:pt idx="143">
                  <c:v>7.1098794630722715</c:v>
                </c:pt>
                <c:pt idx="144">
                  <c:v>8.9438978025168208</c:v>
                </c:pt>
                <c:pt idx="145">
                  <c:v>8.658519127506672</c:v>
                </c:pt>
                <c:pt idx="146">
                  <c:v>7.9949695226978772</c:v>
                </c:pt>
                <c:pt idx="147">
                  <c:v>9.0407375875900033</c:v>
                </c:pt>
                <c:pt idx="148">
                  <c:v>9.0173622349936995</c:v>
                </c:pt>
                <c:pt idx="149">
                  <c:v>6.9226438914758877</c:v>
                </c:pt>
                <c:pt idx="150">
                  <c:v>9.0133517781388246</c:v>
                </c:pt>
                <c:pt idx="151">
                  <c:v>9.6595033353500668</c:v>
                </c:pt>
                <c:pt idx="152">
                  <c:v>9.1847148243372096</c:v>
                </c:pt>
                <c:pt idx="153">
                  <c:v>8.3640420119220629</c:v>
                </c:pt>
                <c:pt idx="154">
                  <c:v>7.7506147327704094</c:v>
                </c:pt>
                <c:pt idx="155">
                  <c:v>7.1959372264755688</c:v>
                </c:pt>
                <c:pt idx="156">
                  <c:v>8.7601393700266268</c:v>
                </c:pt>
                <c:pt idx="157">
                  <c:v>6.757513615651594</c:v>
                </c:pt>
                <c:pt idx="158">
                  <c:v>8.9976420785235121</c:v>
                </c:pt>
                <c:pt idx="159">
                  <c:v>10.074495349429808</c:v>
                </c:pt>
                <c:pt idx="160">
                  <c:v>9.05998249038762</c:v>
                </c:pt>
                <c:pt idx="161">
                  <c:v>7.5240214152061249</c:v>
                </c:pt>
                <c:pt idx="162">
                  <c:v>9.042040056544483</c:v>
                </c:pt>
                <c:pt idx="163">
                  <c:v>9.104424146384634</c:v>
                </c:pt>
                <c:pt idx="164">
                  <c:v>9.4680785680548922</c:v>
                </c:pt>
                <c:pt idx="165">
                  <c:v>9.5446674522510069</c:v>
                </c:pt>
                <c:pt idx="166">
                  <c:v>7.2513449833722143</c:v>
                </c:pt>
                <c:pt idx="167">
                  <c:v>8.2842517976219163</c:v>
                </c:pt>
                <c:pt idx="168">
                  <c:v>10.041073215488691</c:v>
                </c:pt>
                <c:pt idx="169">
                  <c:v>8.7551071216338965</c:v>
                </c:pt>
                <c:pt idx="170">
                  <c:v>9.1368014686413126</c:v>
                </c:pt>
                <c:pt idx="171">
                  <c:v>9.0038080864671706</c:v>
                </c:pt>
                <c:pt idx="172">
                  <c:v>9.6505289161427328</c:v>
                </c:pt>
                <c:pt idx="173">
                  <c:v>9.6030579072618441</c:v>
                </c:pt>
                <c:pt idx="174">
                  <c:v>9.9527537938390456</c:v>
                </c:pt>
                <c:pt idx="175">
                  <c:v>10.222668292047279</c:v>
                </c:pt>
                <c:pt idx="176">
                  <c:v>8.12058871174027</c:v>
                </c:pt>
                <c:pt idx="177">
                  <c:v>8.5544889761599343</c:v>
                </c:pt>
                <c:pt idx="178">
                  <c:v>9.5489531730965069</c:v>
                </c:pt>
                <c:pt idx="179">
                  <c:v>9.2723757628956349</c:v>
                </c:pt>
                <c:pt idx="180">
                  <c:v>9.3092803198310872</c:v>
                </c:pt>
                <c:pt idx="181">
                  <c:v>9.2104403669765169</c:v>
                </c:pt>
                <c:pt idx="182">
                  <c:v>9.6664985943998651</c:v>
                </c:pt>
                <c:pt idx="183">
                  <c:v>9.9144274925744629</c:v>
                </c:pt>
                <c:pt idx="184">
                  <c:v>9.4734735715065508</c:v>
                </c:pt>
                <c:pt idx="185">
                  <c:v>9.4091912307213477</c:v>
                </c:pt>
                <c:pt idx="186">
                  <c:v>10.336892029333534</c:v>
                </c:pt>
                <c:pt idx="187">
                  <c:v>9.0208733470213573</c:v>
                </c:pt>
                <c:pt idx="188">
                  <c:v>8.8125457701722372</c:v>
                </c:pt>
                <c:pt idx="189">
                  <c:v>8.9320804381033074</c:v>
                </c:pt>
                <c:pt idx="190">
                  <c:v>9.0330063566932672</c:v>
                </c:pt>
                <c:pt idx="191">
                  <c:v>9.1809115612853702</c:v>
                </c:pt>
                <c:pt idx="192">
                  <c:v>10.307284603543595</c:v>
                </c:pt>
                <c:pt idx="193">
                  <c:v>9.5111854309542441</c:v>
                </c:pt>
                <c:pt idx="194">
                  <c:v>8.4805292070446452</c:v>
                </c:pt>
                <c:pt idx="195">
                  <c:v>8.999372396592106</c:v>
                </c:pt>
                <c:pt idx="196">
                  <c:v>9.8031145783893407</c:v>
                </c:pt>
                <c:pt idx="197">
                  <c:v>10.100287128510736</c:v>
                </c:pt>
                <c:pt idx="198">
                  <c:v>9.6204612916205416</c:v>
                </c:pt>
                <c:pt idx="199">
                  <c:v>9.443038136095204</c:v>
                </c:pt>
                <c:pt idx="200">
                  <c:v>8.9956608990741032</c:v>
                </c:pt>
                <c:pt idx="201">
                  <c:v>9.6171379253181257</c:v>
                </c:pt>
                <c:pt idx="202">
                  <c:v>9.3165005678045727</c:v>
                </c:pt>
                <c:pt idx="203">
                  <c:v>10.050181931686932</c:v>
                </c:pt>
                <c:pt idx="204">
                  <c:v>9.3934949150740294</c:v>
                </c:pt>
                <c:pt idx="205">
                  <c:v>9.5045014105256733</c:v>
                </c:pt>
                <c:pt idx="206">
                  <c:v>9.138629524422182</c:v>
                </c:pt>
                <c:pt idx="207">
                  <c:v>8.5848518398900531</c:v>
                </c:pt>
                <c:pt idx="208">
                  <c:v>9.7491701921517713</c:v>
                </c:pt>
                <c:pt idx="209">
                  <c:v>9.5976415094566754</c:v>
                </c:pt>
                <c:pt idx="210">
                  <c:v>9.8173848534827162</c:v>
                </c:pt>
                <c:pt idx="211">
                  <c:v>9.6231120552667857</c:v>
                </c:pt>
                <c:pt idx="212">
                  <c:v>9.178230318057949</c:v>
                </c:pt>
                <c:pt idx="213">
                  <c:v>8.4182564435562135</c:v>
                </c:pt>
                <c:pt idx="214">
                  <c:v>9.9198529066223919</c:v>
                </c:pt>
                <c:pt idx="215">
                  <c:v>9.5825933458782337</c:v>
                </c:pt>
                <c:pt idx="216">
                  <c:v>9.7368424751271814</c:v>
                </c:pt>
                <c:pt idx="217">
                  <c:v>9.94798279242268</c:v>
                </c:pt>
                <c:pt idx="218">
                  <c:v>9.5266099012798762</c:v>
                </c:pt>
                <c:pt idx="219">
                  <c:v>8.7443287639999845</c:v>
                </c:pt>
                <c:pt idx="220">
                  <c:v>9.259130536145614</c:v>
                </c:pt>
                <c:pt idx="221">
                  <c:v>8.3972828947436806</c:v>
                </c:pt>
                <c:pt idx="222">
                  <c:v>10.279867079749195</c:v>
                </c:pt>
                <c:pt idx="223">
                  <c:v>8.7911819367360167</c:v>
                </c:pt>
                <c:pt idx="224">
                  <c:v>9.8362788028426777</c:v>
                </c:pt>
                <c:pt idx="225">
                  <c:v>8.3223941131111694</c:v>
                </c:pt>
                <c:pt idx="226">
                  <c:v>9.5715052211877669</c:v>
                </c:pt>
                <c:pt idx="227">
                  <c:v>9.5839707565643284</c:v>
                </c:pt>
                <c:pt idx="228">
                  <c:v>9.8909087703292684</c:v>
                </c:pt>
                <c:pt idx="229">
                  <c:v>9.522958929717996</c:v>
                </c:pt>
                <c:pt idx="230">
                  <c:v>8.1836765826206577</c:v>
                </c:pt>
                <c:pt idx="231">
                  <c:v>10.150347630467653</c:v>
                </c:pt>
                <c:pt idx="232">
                  <c:v>9.4501443641834992</c:v>
                </c:pt>
                <c:pt idx="233">
                  <c:v>8.4118326757584114</c:v>
                </c:pt>
                <c:pt idx="234">
                  <c:v>6.6219381331398681</c:v>
                </c:pt>
                <c:pt idx="235">
                  <c:v>8.2166284931334435</c:v>
                </c:pt>
                <c:pt idx="236">
                  <c:v>9.7596171821164255</c:v>
                </c:pt>
                <c:pt idx="237">
                  <c:v>9.5832822883787863</c:v>
                </c:pt>
                <c:pt idx="238">
                  <c:v>9.7491701921517713</c:v>
                </c:pt>
                <c:pt idx="239">
                  <c:v>11.313254269841162</c:v>
                </c:pt>
                <c:pt idx="240">
                  <c:v>9.915910072534686</c:v>
                </c:pt>
                <c:pt idx="241">
                  <c:v>9.8683783754225605</c:v>
                </c:pt>
                <c:pt idx="242">
                  <c:v>10.523257263291297</c:v>
                </c:pt>
                <c:pt idx="243">
                  <c:v>9.5617012210911465</c:v>
                </c:pt>
                <c:pt idx="244">
                  <c:v>7.9483852851118995</c:v>
                </c:pt>
                <c:pt idx="245">
                  <c:v>9.9626994121679733</c:v>
                </c:pt>
                <c:pt idx="246">
                  <c:v>9.7670949276305734</c:v>
                </c:pt>
                <c:pt idx="247">
                  <c:v>9.6117974586868087</c:v>
                </c:pt>
                <c:pt idx="248">
                  <c:v>9.7231639984048464</c:v>
                </c:pt>
                <c:pt idx="249">
                  <c:v>10.457372665762566</c:v>
                </c:pt>
                <c:pt idx="250">
                  <c:v>10.69466847336744</c:v>
                </c:pt>
                <c:pt idx="251">
                  <c:v>10.257659366256743</c:v>
                </c:pt>
                <c:pt idx="252">
                  <c:v>7.8539930872242438</c:v>
                </c:pt>
                <c:pt idx="253">
                  <c:v>7.5822291942764615</c:v>
                </c:pt>
                <c:pt idx="254">
                  <c:v>8.6553886901676371</c:v>
                </c:pt>
                <c:pt idx="255">
                  <c:v>10.286707051696972</c:v>
                </c:pt>
                <c:pt idx="256">
                  <c:v>10.627648786625242</c:v>
                </c:pt>
                <c:pt idx="257">
                  <c:v>9.7350689009111644</c:v>
                </c:pt>
                <c:pt idx="258">
                  <c:v>9.8097261727216534</c:v>
                </c:pt>
                <c:pt idx="259">
                  <c:v>10.142504453006628</c:v>
                </c:pt>
                <c:pt idx="260">
                  <c:v>11.079369476695538</c:v>
                </c:pt>
                <c:pt idx="261">
                  <c:v>9.2085387500295539</c:v>
                </c:pt>
                <c:pt idx="262">
                  <c:v>7.9599745280805365</c:v>
                </c:pt>
                <c:pt idx="263">
                  <c:v>9.4286723662931706</c:v>
                </c:pt>
                <c:pt idx="264">
                  <c:v>10.178084385439254</c:v>
                </c:pt>
                <c:pt idx="265">
                  <c:v>9.9987977323404529</c:v>
                </c:pt>
                <c:pt idx="266">
                  <c:v>9.3236690572831851</c:v>
                </c:pt>
                <c:pt idx="267">
                  <c:v>7.3901814282264295</c:v>
                </c:pt>
                <c:pt idx="268">
                  <c:v>10.255551883917176</c:v>
                </c:pt>
                <c:pt idx="269">
                  <c:v>9.1789528987345506</c:v>
                </c:pt>
                <c:pt idx="270">
                  <c:v>10.230630693868823</c:v>
                </c:pt>
                <c:pt idx="271">
                  <c:v>10.095759440183251</c:v>
                </c:pt>
                <c:pt idx="272">
                  <c:v>8.7001811927533534</c:v>
                </c:pt>
                <c:pt idx="273">
                  <c:v>7.8164169836918012</c:v>
                </c:pt>
                <c:pt idx="274">
                  <c:v>9.0779511839304377</c:v>
                </c:pt>
                <c:pt idx="275">
                  <c:v>9.9674008782797809</c:v>
                </c:pt>
                <c:pt idx="276">
                  <c:v>10.072386088997941</c:v>
                </c:pt>
                <c:pt idx="277">
                  <c:v>10.090796650841122</c:v>
                </c:pt>
                <c:pt idx="278">
                  <c:v>8.3402173209470352</c:v>
                </c:pt>
                <c:pt idx="279">
                  <c:v>10.925038795067776</c:v>
                </c:pt>
                <c:pt idx="280">
                  <c:v>6.7122268947009003</c:v>
                </c:pt>
                <c:pt idx="281">
                  <c:v>9.7474183668862384</c:v>
                </c:pt>
                <c:pt idx="282">
                  <c:v>9.1180057607733875</c:v>
                </c:pt>
                <c:pt idx="283">
                  <c:v>8.1095256597528724</c:v>
                </c:pt>
                <c:pt idx="284">
                  <c:v>10.916541952842591</c:v>
                </c:pt>
                <c:pt idx="285">
                  <c:v>9.7796235653137416</c:v>
                </c:pt>
                <c:pt idx="286">
                  <c:v>10.041073215488691</c:v>
                </c:pt>
                <c:pt idx="287">
                  <c:v>8.4252971767117</c:v>
                </c:pt>
                <c:pt idx="288">
                  <c:v>9.4610990903233656</c:v>
                </c:pt>
                <c:pt idx="289">
                  <c:v>9.6349542989231072</c:v>
                </c:pt>
                <c:pt idx="290">
                  <c:v>9.9218185092208522</c:v>
                </c:pt>
                <c:pt idx="291">
                  <c:v>9.2909982749936368</c:v>
                </c:pt>
                <c:pt idx="292">
                  <c:v>9.9997064102766711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D-454A-B7F3-2F3D916E8F01}"/>
            </c:ext>
          </c:extLst>
        </c:ser>
        <c:ser>
          <c:idx val="3"/>
          <c:order val="1"/>
          <c:tx>
            <c:v>Model Reg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'LN-Scale_Template'!$J$3:$J$123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xVal>
          <c:yVal>
            <c:numRef>
              <c:f>'LN-Scale_Template'!$K$3:$K$123</c:f>
              <c:numCache>
                <c:formatCode>General</c:formatCode>
                <c:ptCount val="121"/>
                <c:pt idx="0">
                  <c:v>4.1421646448051073</c:v>
                </c:pt>
                <c:pt idx="1">
                  <c:v>4.2128996688521552</c:v>
                </c:pt>
                <c:pt idx="2">
                  <c:v>4.2836346928992022</c:v>
                </c:pt>
                <c:pt idx="3">
                  <c:v>4.3543697169462501</c:v>
                </c:pt>
                <c:pt idx="4">
                  <c:v>4.425104740993298</c:v>
                </c:pt>
                <c:pt idx="5">
                  <c:v>4.495839765040345</c:v>
                </c:pt>
                <c:pt idx="6">
                  <c:v>4.5665747890873929</c:v>
                </c:pt>
                <c:pt idx="7">
                  <c:v>4.6373098131344408</c:v>
                </c:pt>
                <c:pt idx="8">
                  <c:v>4.7080448371814878</c:v>
                </c:pt>
                <c:pt idx="9">
                  <c:v>4.7787798612285357</c:v>
                </c:pt>
                <c:pt idx="10">
                  <c:v>4.8495148852755836</c:v>
                </c:pt>
                <c:pt idx="11">
                  <c:v>4.9202499093226306</c:v>
                </c:pt>
                <c:pt idx="12">
                  <c:v>4.9909849333696785</c:v>
                </c:pt>
                <c:pt idx="13">
                  <c:v>5.0617199574167264</c:v>
                </c:pt>
                <c:pt idx="14">
                  <c:v>5.1324549814637734</c:v>
                </c:pt>
                <c:pt idx="15">
                  <c:v>5.2031900055108213</c:v>
                </c:pt>
                <c:pt idx="16">
                  <c:v>5.2739250295578692</c:v>
                </c:pt>
                <c:pt idx="17">
                  <c:v>5.3446600536049171</c:v>
                </c:pt>
                <c:pt idx="18">
                  <c:v>5.4153950776519642</c:v>
                </c:pt>
                <c:pt idx="19">
                  <c:v>5.4861301016990121</c:v>
                </c:pt>
                <c:pt idx="20">
                  <c:v>5.5568651257460591</c:v>
                </c:pt>
                <c:pt idx="21">
                  <c:v>5.627600149793107</c:v>
                </c:pt>
                <c:pt idx="22">
                  <c:v>5.6983351738401549</c:v>
                </c:pt>
                <c:pt idx="23">
                  <c:v>5.7690701978872028</c:v>
                </c:pt>
                <c:pt idx="24">
                  <c:v>5.8398052219342507</c:v>
                </c:pt>
                <c:pt idx="25">
                  <c:v>5.9105402459812977</c:v>
                </c:pt>
                <c:pt idx="26">
                  <c:v>5.9812752700283456</c:v>
                </c:pt>
                <c:pt idx="27">
                  <c:v>6.0520102940753935</c:v>
                </c:pt>
                <c:pt idx="28">
                  <c:v>6.1227453181224405</c:v>
                </c:pt>
                <c:pt idx="29">
                  <c:v>6.1934803421694884</c:v>
                </c:pt>
                <c:pt idx="30">
                  <c:v>6.2642153662165363</c:v>
                </c:pt>
                <c:pt idx="31">
                  <c:v>6.3349503902635842</c:v>
                </c:pt>
                <c:pt idx="32">
                  <c:v>6.4056854143106321</c:v>
                </c:pt>
                <c:pt idx="33">
                  <c:v>6.4764204383576791</c:v>
                </c:pt>
                <c:pt idx="34">
                  <c:v>6.547155462404727</c:v>
                </c:pt>
                <c:pt idx="35">
                  <c:v>6.617890486451774</c:v>
                </c:pt>
                <c:pt idx="36">
                  <c:v>6.6886255104988219</c:v>
                </c:pt>
                <c:pt idx="37">
                  <c:v>6.7593605345458698</c:v>
                </c:pt>
                <c:pt idx="38">
                  <c:v>6.8300955585929177</c:v>
                </c:pt>
                <c:pt idx="39">
                  <c:v>6.9008305826399656</c:v>
                </c:pt>
                <c:pt idx="40">
                  <c:v>6.9715656066870126</c:v>
                </c:pt>
                <c:pt idx="41">
                  <c:v>7.0423006307340597</c:v>
                </c:pt>
                <c:pt idx="42">
                  <c:v>7.1130356547811076</c:v>
                </c:pt>
                <c:pt idx="43">
                  <c:v>7.1837706788281546</c:v>
                </c:pt>
                <c:pt idx="44">
                  <c:v>7.2545057028752016</c:v>
                </c:pt>
                <c:pt idx="45">
                  <c:v>7.3252407269222495</c:v>
                </c:pt>
                <c:pt idx="46">
                  <c:v>7.3959757509692965</c:v>
                </c:pt>
                <c:pt idx="47">
                  <c:v>7.4667107750163435</c:v>
                </c:pt>
                <c:pt idx="48">
                  <c:v>7.5374457990633914</c:v>
                </c:pt>
                <c:pt idx="49">
                  <c:v>7.6081808231104393</c:v>
                </c:pt>
                <c:pt idx="50">
                  <c:v>7.6789158471574854</c:v>
                </c:pt>
                <c:pt idx="51">
                  <c:v>7.7496508712045333</c:v>
                </c:pt>
                <c:pt idx="52">
                  <c:v>7.8203858952515812</c:v>
                </c:pt>
                <c:pt idx="53">
                  <c:v>7.8911209192986282</c:v>
                </c:pt>
                <c:pt idx="54">
                  <c:v>7.9618559433456753</c:v>
                </c:pt>
                <c:pt idx="55">
                  <c:v>8.0325909673927232</c:v>
                </c:pt>
                <c:pt idx="56">
                  <c:v>8.1033259914397711</c:v>
                </c:pt>
                <c:pt idx="57">
                  <c:v>8.1740610154868172</c:v>
                </c:pt>
                <c:pt idx="58">
                  <c:v>8.2447960395338651</c:v>
                </c:pt>
                <c:pt idx="59">
                  <c:v>8.315531063580913</c:v>
                </c:pt>
                <c:pt idx="60">
                  <c:v>8.3862660876279591</c:v>
                </c:pt>
                <c:pt idx="61">
                  <c:v>8.457001111675007</c:v>
                </c:pt>
                <c:pt idx="62">
                  <c:v>8.5277361357220549</c:v>
                </c:pt>
                <c:pt idx="63">
                  <c:v>8.598471159769101</c:v>
                </c:pt>
                <c:pt idx="64">
                  <c:v>8.6692061838161489</c:v>
                </c:pt>
                <c:pt idx="65">
                  <c:v>8.7399412078631968</c:v>
                </c:pt>
                <c:pt idx="66">
                  <c:v>8.810676231910243</c:v>
                </c:pt>
                <c:pt idx="67">
                  <c:v>8.8814112559572909</c:v>
                </c:pt>
                <c:pt idx="68">
                  <c:v>8.9521462800043388</c:v>
                </c:pt>
                <c:pt idx="69">
                  <c:v>9.0228813040513849</c:v>
                </c:pt>
                <c:pt idx="70">
                  <c:v>9.0936163280984328</c:v>
                </c:pt>
                <c:pt idx="71">
                  <c:v>9.1643513521454807</c:v>
                </c:pt>
                <c:pt idx="72">
                  <c:v>9.2350863761925268</c:v>
                </c:pt>
                <c:pt idx="73">
                  <c:v>9.3058214002395747</c:v>
                </c:pt>
                <c:pt idx="74">
                  <c:v>9.3765564242866226</c:v>
                </c:pt>
                <c:pt idx="75">
                  <c:v>9.4472914483336687</c:v>
                </c:pt>
                <c:pt idx="76">
                  <c:v>9.5180264723807184</c:v>
                </c:pt>
                <c:pt idx="77">
                  <c:v>9.5887614964277645</c:v>
                </c:pt>
                <c:pt idx="78">
                  <c:v>9.6594965204748107</c:v>
                </c:pt>
                <c:pt idx="79">
                  <c:v>9.7302315445218603</c:v>
                </c:pt>
                <c:pt idx="80">
                  <c:v>9.8009665685689065</c:v>
                </c:pt>
                <c:pt idx="81">
                  <c:v>9.8717015926159526</c:v>
                </c:pt>
                <c:pt idx="82">
                  <c:v>9.9424366166630023</c:v>
                </c:pt>
                <c:pt idx="83">
                  <c:v>10.013171640710048</c:v>
                </c:pt>
                <c:pt idx="84">
                  <c:v>10.083906664757096</c:v>
                </c:pt>
                <c:pt idx="85">
                  <c:v>10.154641688804144</c:v>
                </c:pt>
                <c:pt idx="86">
                  <c:v>10.22537671285119</c:v>
                </c:pt>
                <c:pt idx="87">
                  <c:v>10.296111736898238</c:v>
                </c:pt>
                <c:pt idx="88">
                  <c:v>10.366846760945286</c:v>
                </c:pt>
                <c:pt idx="89">
                  <c:v>10.437581784992332</c:v>
                </c:pt>
                <c:pt idx="90">
                  <c:v>10.50831680903938</c:v>
                </c:pt>
                <c:pt idx="91">
                  <c:v>10.579051833086428</c:v>
                </c:pt>
                <c:pt idx="92">
                  <c:v>10.649786857133474</c:v>
                </c:pt>
                <c:pt idx="93">
                  <c:v>10.720521881180522</c:v>
                </c:pt>
                <c:pt idx="94">
                  <c:v>10.79125690522757</c:v>
                </c:pt>
                <c:pt idx="95">
                  <c:v>10.861991929274616</c:v>
                </c:pt>
                <c:pt idx="96">
                  <c:v>10.932726953321664</c:v>
                </c:pt>
                <c:pt idx="97">
                  <c:v>11.003461977368712</c:v>
                </c:pt>
                <c:pt idx="98">
                  <c:v>11.074197001415758</c:v>
                </c:pt>
                <c:pt idx="99">
                  <c:v>11.144932025462806</c:v>
                </c:pt>
                <c:pt idx="100">
                  <c:v>11.215667049509854</c:v>
                </c:pt>
                <c:pt idx="101">
                  <c:v>11.2864020735569</c:v>
                </c:pt>
                <c:pt idx="102">
                  <c:v>11.357137097603948</c:v>
                </c:pt>
                <c:pt idx="103">
                  <c:v>11.427872121650996</c:v>
                </c:pt>
                <c:pt idx="104">
                  <c:v>11.498607145698042</c:v>
                </c:pt>
                <c:pt idx="105">
                  <c:v>11.569342169745092</c:v>
                </c:pt>
                <c:pt idx="106">
                  <c:v>11.640077193792138</c:v>
                </c:pt>
                <c:pt idx="107">
                  <c:v>11.710812217839184</c:v>
                </c:pt>
                <c:pt idx="108">
                  <c:v>11.781547241886233</c:v>
                </c:pt>
                <c:pt idx="109">
                  <c:v>11.85228226593328</c:v>
                </c:pt>
                <c:pt idx="110">
                  <c:v>11.923017289980326</c:v>
                </c:pt>
                <c:pt idx="111">
                  <c:v>11.993752314027375</c:v>
                </c:pt>
                <c:pt idx="112">
                  <c:v>12.064487338074422</c:v>
                </c:pt>
                <c:pt idx="113">
                  <c:v>12.135222362121469</c:v>
                </c:pt>
                <c:pt idx="114">
                  <c:v>12.205957386168517</c:v>
                </c:pt>
                <c:pt idx="115">
                  <c:v>12.276692410215563</c:v>
                </c:pt>
                <c:pt idx="116">
                  <c:v>12.34742743426261</c:v>
                </c:pt>
                <c:pt idx="117">
                  <c:v>12.418162458309659</c:v>
                </c:pt>
                <c:pt idx="118">
                  <c:v>12.488897482356705</c:v>
                </c:pt>
                <c:pt idx="119">
                  <c:v>12.559632506403752</c:v>
                </c:pt>
                <c:pt idx="120">
                  <c:v>12.630367530450801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BD-454A-B7F3-2F3D916E8F01}"/>
            </c:ext>
          </c:extLst>
        </c:ser>
        <c:ser>
          <c:idx val="0"/>
          <c:order val="2"/>
          <c:tx>
            <c:v>Confidence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'LN-Scale_Template'!$J$3:$J$123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xVal>
          <c:yVal>
            <c:numRef>
              <c:f>'LN-Scale_Template'!$M$3:$M$123</c:f>
              <c:numCache>
                <c:formatCode>General</c:formatCode>
                <c:ptCount val="121"/>
                <c:pt idx="0">
                  <c:v>4.6347045628287162</c:v>
                </c:pt>
                <c:pt idx="1">
                  <c:v>4.6977743374958063</c:v>
                </c:pt>
                <c:pt idx="2">
                  <c:v>4.7608500255432009</c:v>
                </c:pt>
                <c:pt idx="3">
                  <c:v>4.823931916342028</c:v>
                </c:pt>
                <c:pt idx="4">
                  <c:v>4.8870203181986165</c:v>
                </c:pt>
                <c:pt idx="5">
                  <c:v>4.950115559906294</c:v>
                </c:pt>
                <c:pt idx="6">
                  <c:v>5.0132179924498788</c:v>
                </c:pt>
                <c:pt idx="7">
                  <c:v>5.0763279908803751</c:v>
                </c:pt>
                <c:pt idx="8">
                  <c:v>5.139445956379693</c:v>
                </c:pt>
                <c:pt idx="9">
                  <c:v>5.2025723185377855</c:v>
                </c:pt>
                <c:pt idx="10">
                  <c:v>5.2657075378676321</c:v>
                </c:pt>
                <c:pt idx="11">
                  <c:v>5.3288521085869576</c:v>
                </c:pt>
                <c:pt idx="12">
                  <c:v>5.3920065616995334</c:v>
                </c:pt>
                <c:pt idx="13">
                  <c:v>5.4551714684135169</c:v>
                </c:pt>
                <c:pt idx="14">
                  <c:v>5.5183474439395663</c:v>
                </c:pt>
                <c:pt idx="15">
                  <c:v>5.5815351517176293</c:v>
                </c:pt>
                <c:pt idx="16">
                  <c:v>5.6447353081283467</c:v>
                </c:pt>
                <c:pt idx="17">
                  <c:v>5.7079486877533379</c:v>
                </c:pt>
                <c:pt idx="18">
                  <c:v>5.7711761292581167</c:v>
                </c:pt>
                <c:pt idx="19">
                  <c:v>5.8344185419826076</c:v>
                </c:pt>
                <c:pt idx="20">
                  <c:v>5.8976769133371345</c:v>
                </c:pt>
                <c:pt idx="21">
                  <c:v>5.9609523171169672</c:v>
                </c:pt>
                <c:pt idx="22">
                  <c:v>6.0242459228660961</c:v>
                </c:pt>
                <c:pt idx="23">
                  <c:v>6.0875590064416487</c:v>
                </c:pt>
                <c:pt idx="24">
                  <c:v>6.1508929619544199</c:v>
                </c:pt>
                <c:pt idx="25">
                  <c:v>6.2142493152892904</c:v>
                </c:pt>
                <c:pt idx="26">
                  <c:v>6.2776297394423279</c:v>
                </c:pt>
                <c:pt idx="27">
                  <c:v>6.3410360719499703</c:v>
                </c:pt>
                <c:pt idx="28">
                  <c:v>6.4044703347308536</c:v>
                </c:pt>
                <c:pt idx="29">
                  <c:v>6.4679347567134382</c:v>
                </c:pt>
                <c:pt idx="30">
                  <c:v>6.531431799683789</c:v>
                </c:pt>
                <c:pt idx="31">
                  <c:v>6.5949641878588281</c:v>
                </c:pt>
                <c:pt idx="32">
                  <c:v>6.6585349417720998</c:v>
                </c:pt>
                <c:pt idx="33">
                  <c:v>6.7221474171526818</c:v>
                </c:pt>
                <c:pt idx="34">
                  <c:v>6.7858053495838266</c:v>
                </c:pt>
                <c:pt idx="35">
                  <c:v>6.8495129058461828</c:v>
                </c:pt>
                <c:pt idx="36">
                  <c:v>6.9132747429797883</c:v>
                </c:pt>
                <c:pt idx="37">
                  <c:v>6.9770960762360126</c:v>
                </c:pt>
                <c:pt idx="38">
                  <c:v>7.0409827572289609</c:v>
                </c:pt>
                <c:pt idx="39">
                  <c:v>7.1049413637238192</c:v>
                </c:pt>
                <c:pt idx="40">
                  <c:v>7.168979302598439</c:v>
                </c:pt>
                <c:pt idx="41">
                  <c:v>7.2331049275536081</c:v>
                </c:pt>
                <c:pt idx="42">
                  <c:v>7.2973276730804386</c:v>
                </c:pt>
                <c:pt idx="43">
                  <c:v>7.3616582059499986</c:v>
                </c:pt>
                <c:pt idx="44">
                  <c:v>7.426108594968702</c:v>
                </c:pt>
                <c:pt idx="45">
                  <c:v>7.4906924987980066</c:v>
                </c:pt>
                <c:pt idx="46">
                  <c:v>7.5554253700702736</c:v>
                </c:pt>
                <c:pt idx="47">
                  <c:v>7.6203246715840409</c:v>
                </c:pt>
                <c:pt idx="48">
                  <c:v>7.6854100967119141</c:v>
                </c:pt>
                <c:pt idx="49">
                  <c:v>7.7507037809494319</c:v>
                </c:pt>
                <c:pt idx="50">
                  <c:v>7.8162304844558275</c:v>
                </c:pt>
                <c:pt idx="51">
                  <c:v>7.8820177163517231</c:v>
                </c:pt>
                <c:pt idx="52">
                  <c:v>7.9480957607464218</c:v>
                </c:pt>
                <c:pt idx="53">
                  <c:v>8.0144975530987352</c:v>
                </c:pt>
                <c:pt idx="54">
                  <c:v>8.0812583460167513</c:v>
                </c:pt>
                <c:pt idx="55">
                  <c:v>8.1484151001632803</c:v>
                </c:pt>
                <c:pt idx="56">
                  <c:v>8.2160055444790085</c:v>
                </c:pt>
                <c:pt idx="57">
                  <c:v>8.284066877088998</c:v>
                </c:pt>
                <c:pt idx="58">
                  <c:v>8.3526341286916352</c:v>
                </c:pt>
                <c:pt idx="59">
                  <c:v>8.421738282413747</c:v>
                </c:pt>
                <c:pt idx="60">
                  <c:v>8.49140432598041</c:v>
                </c:pt>
                <c:pt idx="61">
                  <c:v>8.5616494798808862</c:v>
                </c:pt>
                <c:pt idx="62">
                  <c:v>8.63248186950198</c:v>
                </c:pt>
                <c:pt idx="63">
                  <c:v>8.7038998678835515</c:v>
                </c:pt>
                <c:pt idx="64">
                  <c:v>8.7758922289060006</c:v>
                </c:pt>
                <c:pt idx="65">
                  <c:v>8.8484389862358022</c:v>
                </c:pt>
                <c:pt idx="66">
                  <c:v>8.9215129567775602</c:v>
                </c:pt>
                <c:pt idx="67">
                  <c:v>8.9950816004605123</c:v>
                </c:pt>
                <c:pt idx="68">
                  <c:v>9.0691089699199416</c:v>
                </c:pt>
                <c:pt idx="69">
                  <c:v>9.1435575254777763</c:v>
                </c:pt>
                <c:pt idx="70">
                  <c:v>9.2183896664999292</c:v>
                </c:pt>
                <c:pt idx="71">
                  <c:v>9.293568910962394</c:v>
                </c:pt>
                <c:pt idx="72">
                  <c:v>9.3690607207887808</c:v>
                </c:pt>
                <c:pt idx="73">
                  <c:v>9.4448330130135947</c:v>
                </c:pt>
                <c:pt idx="74">
                  <c:v>9.5208564171304122</c:v>
                </c:pt>
                <c:pt idx="75">
                  <c:v>9.5971043428255864</c:v>
                </c:pt>
                <c:pt idx="76">
                  <c:v>9.6735529162737759</c:v>
                </c:pt>
                <c:pt idx="77">
                  <c:v>9.7501808326816324</c:v>
                </c:pt>
                <c:pt idx="78">
                  <c:v>9.8269691613923751</c:v>
                </c:pt>
                <c:pt idx="79">
                  <c:v>9.9039011295614205</c:v>
                </c:pt>
                <c:pt idx="80">
                  <c:v>9.9809619019872127</c:v>
                </c:pt>
                <c:pt idx="81">
                  <c:v>10.058138368252003</c:v>
                </c:pt>
                <c:pt idx="82">
                  <c:v>10.135418943676157</c:v>
                </c:pt>
                <c:pt idx="83">
                  <c:v>10.212793387375841</c:v>
                </c:pt>
                <c:pt idx="84">
                  <c:v>10.290252638589971</c:v>
                </c:pt>
                <c:pt idx="85">
                  <c:v>10.367788671107009</c:v>
                </c:pt>
                <c:pt idx="86">
                  <c:v>10.445394364836758</c:v>
                </c:pt>
                <c:pt idx="87">
                  <c:v>10.523063393156379</c:v>
                </c:pt>
                <c:pt idx="88">
                  <c:v>10.600790124484476</c:v>
                </c:pt>
                <c:pt idx="89">
                  <c:v>10.678569536511763</c:v>
                </c:pt>
                <c:pt idx="90">
                  <c:v>10.756397141579862</c:v>
                </c:pt>
                <c:pt idx="91">
                  <c:v>10.834268921811002</c:v>
                </c:pt>
                <c:pt idx="92">
                  <c:v>10.912181272724478</c:v>
                </c:pt>
                <c:pt idx="93">
                  <c:v>10.990130954214584</c:v>
                </c:pt>
                <c:pt idx="94">
                  <c:v>11.06811504789972</c:v>
                </c:pt>
                <c:pt idx="95">
                  <c:v>11.146130919978294</c:v>
                </c:pt>
                <c:pt idx="96">
                  <c:v>11.224176188841302</c:v>
                </c:pt>
                <c:pt idx="97">
                  <c:v>11.302248696793294</c:v>
                </c:pt>
                <c:pt idx="98">
                  <c:v>11.380346485323001</c:v>
                </c:pt>
                <c:pt idx="99">
                  <c:v>11.458467773442974</c:v>
                </c:pt>
                <c:pt idx="100">
                  <c:v>11.536610938685113</c:v>
                </c:pt>
                <c:pt idx="101">
                  <c:v>11.614774500397285</c:v>
                </c:pt>
                <c:pt idx="102">
                  <c:v>11.692957105036191</c:v>
                </c:pt>
                <c:pt idx="103">
                  <c:v>11.771157513194511</c:v>
                </c:pt>
                <c:pt idx="104">
                  <c:v>11.84937458813708</c:v>
                </c:pt>
                <c:pt idx="105">
                  <c:v>11.927607285652162</c:v>
                </c:pt>
                <c:pt idx="106">
                  <c:v>12.005854645050734</c:v>
                </c:pt>
                <c:pt idx="107">
                  <c:v>12.084115781169631</c:v>
                </c:pt>
                <c:pt idx="108">
                  <c:v>12.16238987725395</c:v>
                </c:pt>
                <c:pt idx="109">
                  <c:v>12.240676178610979</c:v>
                </c:pt>
                <c:pt idx="110">
                  <c:v>12.318973986942256</c:v>
                </c:pt>
                <c:pt idx="111">
                  <c:v>12.397282655272685</c:v>
                </c:pt>
                <c:pt idx="112">
                  <c:v>12.475601583406245</c:v>
                </c:pt>
                <c:pt idx="113">
                  <c:v>12.553930213846989</c:v>
                </c:pt>
                <c:pt idx="114">
                  <c:v>12.632268028131733</c:v>
                </c:pt>
                <c:pt idx="115">
                  <c:v>12.710614543527779</c:v>
                </c:pt>
                <c:pt idx="116">
                  <c:v>12.788969310054709</c:v>
                </c:pt>
                <c:pt idx="117">
                  <c:v>12.867331907794405</c:v>
                </c:pt>
                <c:pt idx="118">
                  <c:v>12.945701944457833</c:v>
                </c:pt>
                <c:pt idx="119">
                  <c:v>13.024079053180898</c:v>
                </c:pt>
                <c:pt idx="120">
                  <c:v>13.10246289052499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BD-454A-B7F3-2F3D916E8F01}"/>
            </c:ext>
          </c:extLst>
        </c:ser>
        <c:ser>
          <c:idx val="2"/>
          <c:order val="3"/>
          <c:tx>
            <c:v>LCI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'LN-Scale_Template'!$J$3:$J$123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xVal>
          <c:yVal>
            <c:numRef>
              <c:f>'LN-Scale_Template'!$L$3:$L$123</c:f>
              <c:numCache>
                <c:formatCode>General</c:formatCode>
                <c:ptCount val="121"/>
                <c:pt idx="0">
                  <c:v>3.6496247267814983</c:v>
                </c:pt>
                <c:pt idx="1">
                  <c:v>3.7280250002085045</c:v>
                </c:pt>
                <c:pt idx="2">
                  <c:v>3.8064193602552034</c:v>
                </c:pt>
                <c:pt idx="3">
                  <c:v>3.8848075175504726</c:v>
                </c:pt>
                <c:pt idx="4">
                  <c:v>3.9631891637879799</c:v>
                </c:pt>
                <c:pt idx="5">
                  <c:v>4.0415639701743959</c:v>
                </c:pt>
                <c:pt idx="6">
                  <c:v>4.119931585724907</c:v>
                </c:pt>
                <c:pt idx="7">
                  <c:v>4.1982916353885065</c:v>
                </c:pt>
                <c:pt idx="8">
                  <c:v>4.2766437179832826</c:v>
                </c:pt>
                <c:pt idx="9">
                  <c:v>4.354987403919286</c:v>
                </c:pt>
                <c:pt idx="10">
                  <c:v>4.4333222326835351</c:v>
                </c:pt>
                <c:pt idx="11">
                  <c:v>4.5116477100583037</c:v>
                </c:pt>
                <c:pt idx="12">
                  <c:v>4.5899633050398236</c:v>
                </c:pt>
                <c:pt idx="13">
                  <c:v>4.668268446419936</c:v>
                </c:pt>
                <c:pt idx="14">
                  <c:v>4.7465625189879805</c:v>
                </c:pt>
                <c:pt idx="15">
                  <c:v>4.8248448593040134</c:v>
                </c:pt>
                <c:pt idx="16">
                  <c:v>4.9031147509873918</c:v>
                </c:pt>
                <c:pt idx="17">
                  <c:v>4.9813714194564964</c:v>
                </c:pt>
                <c:pt idx="18">
                  <c:v>5.0596140260458116</c:v>
                </c:pt>
                <c:pt idx="19">
                  <c:v>5.1378416614154165</c:v>
                </c:pt>
                <c:pt idx="20">
                  <c:v>5.2160533381549836</c:v>
                </c:pt>
                <c:pt idx="21">
                  <c:v>5.2942479824692468</c:v>
                </c:pt>
                <c:pt idx="22">
                  <c:v>5.3724244248142137</c:v>
                </c:pt>
                <c:pt idx="23">
                  <c:v>5.4505813893327568</c:v>
                </c:pt>
                <c:pt idx="24">
                  <c:v>5.5287174819140814</c:v>
                </c:pt>
                <c:pt idx="25">
                  <c:v>5.606831176673305</c:v>
                </c:pt>
                <c:pt idx="26">
                  <c:v>5.6849208006143632</c:v>
                </c:pt>
                <c:pt idx="27">
                  <c:v>5.7629845162008166</c:v>
                </c:pt>
                <c:pt idx="28">
                  <c:v>5.8410203015140274</c:v>
                </c:pt>
                <c:pt idx="29">
                  <c:v>5.9190259276255386</c:v>
                </c:pt>
                <c:pt idx="30">
                  <c:v>5.9969989327492836</c:v>
                </c:pt>
                <c:pt idx="31">
                  <c:v>6.0749365926683403</c:v>
                </c:pt>
                <c:pt idx="32">
                  <c:v>6.1528358868491644</c:v>
                </c:pt>
                <c:pt idx="33">
                  <c:v>6.2306934595626764</c:v>
                </c:pt>
                <c:pt idx="34">
                  <c:v>6.3085055752256274</c:v>
                </c:pt>
                <c:pt idx="35">
                  <c:v>6.3862680670573653</c:v>
                </c:pt>
                <c:pt idx="36">
                  <c:v>6.4639762780178556</c:v>
                </c:pt>
                <c:pt idx="37">
                  <c:v>6.5416249928557271</c:v>
                </c:pt>
                <c:pt idx="38">
                  <c:v>6.6192083599568745</c:v>
                </c:pt>
                <c:pt idx="39">
                  <c:v>6.696719801556112</c:v>
                </c:pt>
                <c:pt idx="40">
                  <c:v>6.7741519107755863</c:v>
                </c:pt>
                <c:pt idx="41">
                  <c:v>6.8514963339145112</c:v>
                </c:pt>
                <c:pt idx="42">
                  <c:v>6.9287436364817765</c:v>
                </c:pt>
                <c:pt idx="43">
                  <c:v>7.0058831517063105</c:v>
                </c:pt>
                <c:pt idx="44">
                  <c:v>7.0829028107817011</c:v>
                </c:pt>
                <c:pt idx="45">
                  <c:v>7.1597889550464924</c:v>
                </c:pt>
                <c:pt idx="46">
                  <c:v>7.2365261318683194</c:v>
                </c:pt>
                <c:pt idx="47">
                  <c:v>7.3130968784486461</c:v>
                </c:pt>
                <c:pt idx="48">
                  <c:v>7.3894815014148687</c:v>
                </c:pt>
                <c:pt idx="49">
                  <c:v>7.4656578652714467</c:v>
                </c:pt>
                <c:pt idx="50">
                  <c:v>7.5416012098591434</c:v>
                </c:pt>
                <c:pt idx="51">
                  <c:v>7.6172840260573436</c:v>
                </c:pt>
                <c:pt idx="52">
                  <c:v>7.6926760297567407</c:v>
                </c:pt>
                <c:pt idx="53">
                  <c:v>7.7677442854985221</c:v>
                </c:pt>
                <c:pt idx="54">
                  <c:v>7.8424535406745983</c:v>
                </c:pt>
                <c:pt idx="55">
                  <c:v>7.9167668346221669</c:v>
                </c:pt>
                <c:pt idx="56">
                  <c:v>7.9906464384005336</c:v>
                </c:pt>
                <c:pt idx="57">
                  <c:v>8.0640551538846363</c:v>
                </c:pt>
                <c:pt idx="58">
                  <c:v>8.1369579503760949</c:v>
                </c:pt>
                <c:pt idx="59">
                  <c:v>8.209323844748079</c:v>
                </c:pt>
                <c:pt idx="60">
                  <c:v>8.2811278492755083</c:v>
                </c:pt>
                <c:pt idx="61">
                  <c:v>8.3523527434691278</c:v>
                </c:pt>
                <c:pt idx="62">
                  <c:v>8.4229904019421298</c:v>
                </c:pt>
                <c:pt idx="63">
                  <c:v>8.4930424516546505</c:v>
                </c:pt>
                <c:pt idx="64">
                  <c:v>8.5625201387262972</c:v>
                </c:pt>
                <c:pt idx="65">
                  <c:v>8.6314434294905915</c:v>
                </c:pt>
                <c:pt idx="66">
                  <c:v>8.6998395070429257</c:v>
                </c:pt>
                <c:pt idx="67">
                  <c:v>8.7677409114540694</c:v>
                </c:pt>
                <c:pt idx="68">
                  <c:v>8.8351835900887359</c:v>
                </c:pt>
                <c:pt idx="69">
                  <c:v>8.9022050826249934</c:v>
                </c:pt>
                <c:pt idx="70">
                  <c:v>8.9688429896969364</c:v>
                </c:pt>
                <c:pt idx="71">
                  <c:v>9.0351337933285674</c:v>
                </c:pt>
                <c:pt idx="72">
                  <c:v>9.1011120315962728</c:v>
                </c:pt>
                <c:pt idx="73">
                  <c:v>9.1668097874655547</c:v>
                </c:pt>
                <c:pt idx="74">
                  <c:v>9.232256431442833</c:v>
                </c:pt>
                <c:pt idx="75">
                  <c:v>9.297478553841751</c:v>
                </c:pt>
                <c:pt idx="76">
                  <c:v>9.3625000284876609</c:v>
                </c:pt>
                <c:pt idx="77">
                  <c:v>9.4273421601738967</c:v>
                </c:pt>
                <c:pt idx="78">
                  <c:v>9.4920238795572462</c:v>
                </c:pt>
                <c:pt idx="79">
                  <c:v>9.5565619594823001</c:v>
                </c:pt>
                <c:pt idx="80">
                  <c:v>9.6209712351506003</c:v>
                </c:pt>
                <c:pt idx="81">
                  <c:v>9.6852648169799025</c:v>
                </c:pt>
                <c:pt idx="82">
                  <c:v>9.7494542896498473</c:v>
                </c:pt>
                <c:pt idx="83">
                  <c:v>9.8135498940442556</c:v>
                </c:pt>
                <c:pt idx="84">
                  <c:v>9.8775606909242217</c:v>
                </c:pt>
                <c:pt idx="85">
                  <c:v>9.9414947065012793</c:v>
                </c:pt>
                <c:pt idx="86">
                  <c:v>10.005359060865622</c:v>
                </c:pt>
                <c:pt idx="87">
                  <c:v>10.069160080640097</c:v>
                </c:pt>
                <c:pt idx="88">
                  <c:v>10.132903397406096</c:v>
                </c:pt>
                <c:pt idx="89">
                  <c:v>10.196594033472902</c:v>
                </c:pt>
                <c:pt idx="90">
                  <c:v>10.260236476498898</c:v>
                </c:pt>
                <c:pt idx="91">
                  <c:v>10.323834744361854</c:v>
                </c:pt>
                <c:pt idx="92">
                  <c:v>10.38739244154247</c:v>
                </c:pt>
                <c:pt idx="93">
                  <c:v>10.450912808146461</c:v>
                </c:pt>
                <c:pt idx="94">
                  <c:v>10.51439876255542</c:v>
                </c:pt>
                <c:pt idx="95">
                  <c:v>10.577852938570938</c:v>
                </c:pt>
                <c:pt idx="96">
                  <c:v>10.641277717802026</c:v>
                </c:pt>
                <c:pt idx="97">
                  <c:v>10.70467525794413</c:v>
                </c:pt>
                <c:pt idx="98">
                  <c:v>10.768047517508515</c:v>
                </c:pt>
                <c:pt idx="99">
                  <c:v>10.831396277482638</c:v>
                </c:pt>
                <c:pt idx="100">
                  <c:v>10.894723160334594</c:v>
                </c:pt>
                <c:pt idx="101">
                  <c:v>10.958029646716515</c:v>
                </c:pt>
                <c:pt idx="102">
                  <c:v>11.021317090171705</c:v>
                </c:pt>
                <c:pt idx="103">
                  <c:v>11.08458673010748</c:v>
                </c:pt>
                <c:pt idx="104">
                  <c:v>11.147839703259004</c:v>
                </c:pt>
                <c:pt idx="105">
                  <c:v>11.211077053838022</c:v>
                </c:pt>
                <c:pt idx="106">
                  <c:v>11.274299742533541</c:v>
                </c:pt>
                <c:pt idx="107">
                  <c:v>11.337508654508737</c:v>
                </c:pt>
                <c:pt idx="108">
                  <c:v>11.400704606518516</c:v>
                </c:pt>
                <c:pt idx="109">
                  <c:v>11.46388835325558</c:v>
                </c:pt>
                <c:pt idx="110">
                  <c:v>11.527060593018396</c:v>
                </c:pt>
                <c:pt idx="111">
                  <c:v>11.590221972782066</c:v>
                </c:pt>
                <c:pt idx="112">
                  <c:v>11.653373092742598</c:v>
                </c:pt>
                <c:pt idx="113">
                  <c:v>11.71651451039595</c:v>
                </c:pt>
                <c:pt idx="114">
                  <c:v>11.779646744205301</c:v>
                </c:pt>
                <c:pt idx="115">
                  <c:v>11.842770276903348</c:v>
                </c:pt>
                <c:pt idx="116">
                  <c:v>11.90588555847051</c:v>
                </c:pt>
                <c:pt idx="117">
                  <c:v>11.968993008824913</c:v>
                </c:pt>
                <c:pt idx="118">
                  <c:v>12.032093020255578</c:v>
                </c:pt>
                <c:pt idx="119">
                  <c:v>12.095185959626605</c:v>
                </c:pt>
                <c:pt idx="120">
                  <c:v>12.158272170376613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BD-454A-B7F3-2F3D916E8F01}"/>
            </c:ext>
          </c:extLst>
        </c:ser>
        <c:ser>
          <c:idx val="4"/>
          <c:order val="4"/>
          <c:tx>
            <c:v>Prediction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'LN-Scale_Template'!$J$3:$J$123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xVal>
          <c:yVal>
            <c:numRef>
              <c:f>'LN-Scale_Template'!$Q$3:$Q$123</c:f>
              <c:numCache>
                <c:formatCode>General</c:formatCode>
                <c:ptCount val="121"/>
                <c:pt idx="0">
                  <c:v>5.9993944816576406</c:v>
                </c:pt>
                <c:pt idx="1">
                  <c:v>6.0681113927103443</c:v>
                </c:pt>
                <c:pt idx="2">
                  <c:v>6.1368593338316249</c:v>
                </c:pt>
                <c:pt idx="3">
                  <c:v>6.2056384049410491</c:v>
                </c:pt>
                <c:pt idx="4">
                  <c:v>6.2744487048122268</c:v>
                </c:pt>
                <c:pt idx="5">
                  <c:v>6.3432903310500759</c:v>
                </c:pt>
                <c:pt idx="6">
                  <c:v>6.4121633800681908</c:v>
                </c:pt>
                <c:pt idx="7">
                  <c:v>6.4810679470663146</c:v>
                </c:pt>
                <c:pt idx="8">
                  <c:v>6.5500041260079396</c:v>
                </c:pt>
                <c:pt idx="9">
                  <c:v>6.6189720095980471</c:v>
                </c:pt>
                <c:pt idx="10">
                  <c:v>6.6879716892609782</c:v>
                </c:pt>
                <c:pt idx="11">
                  <c:v>6.7570032551184749</c:v>
                </c:pt>
                <c:pt idx="12">
                  <c:v>6.826066795967888</c:v>
                </c:pt>
                <c:pt idx="13">
                  <c:v>6.89516239926055</c:v>
                </c:pt>
                <c:pt idx="14">
                  <c:v>6.9642901510803563</c:v>
                </c:pt>
                <c:pt idx="15">
                  <c:v>7.0334501361225428</c:v>
                </c:pt>
                <c:pt idx="16">
                  <c:v>7.1026424376726656</c:v>
                </c:pt>
                <c:pt idx="17">
                  <c:v>7.1718671375858243</c:v>
                </c:pt>
                <c:pt idx="18">
                  <c:v>7.2411243162661032</c:v>
                </c:pt>
                <c:pt idx="19">
                  <c:v>7.3104140526462773</c:v>
                </c:pt>
                <c:pt idx="20">
                  <c:v>7.3797364241677572</c:v>
                </c:pt>
                <c:pt idx="21">
                  <c:v>7.4490915067608254</c:v>
                </c:pt>
                <c:pt idx="22">
                  <c:v>7.5184793748251302</c:v>
                </c:pt>
                <c:pt idx="23">
                  <c:v>7.5879001012104945</c:v>
                </c:pt>
                <c:pt idx="24">
                  <c:v>7.6573537571980115</c:v>
                </c:pt>
                <c:pt idx="25">
                  <c:v>7.726840412481458</c:v>
                </c:pt>
                <c:pt idx="26">
                  <c:v>7.7963601351490448</c:v>
                </c:pt>
                <c:pt idx="27">
                  <c:v>7.8659129916654784</c:v>
                </c:pt>
                <c:pt idx="28">
                  <c:v>7.9354990468543924</c:v>
                </c:pt>
                <c:pt idx="29">
                  <c:v>8.0051183638811239</c:v>
                </c:pt>
                <c:pt idx="30">
                  <c:v>8.0747710042358563</c:v>
                </c:pt>
                <c:pt idx="31">
                  <c:v>8.1444570277171433</c:v>
                </c:pt>
                <c:pt idx="32">
                  <c:v>8.214176492415822</c:v>
                </c:pt>
                <c:pt idx="33">
                  <c:v>8.2839294546993134</c:v>
                </c:pt>
                <c:pt idx="34">
                  <c:v>8.3537159691963438</c:v>
                </c:pt>
                <c:pt idx="35">
                  <c:v>8.4235360887820612</c:v>
                </c:pt>
                <c:pt idx="36">
                  <c:v>8.4933898645636035</c:v>
                </c:pt>
                <c:pt idx="37">
                  <c:v>8.5632773458660836</c:v>
                </c:pt>
                <c:pt idx="38">
                  <c:v>8.633198580219009</c:v>
                </c:pt>
                <c:pt idx="39">
                  <c:v>8.7031536133431864</c:v>
                </c:pt>
                <c:pt idx="40">
                  <c:v>8.7731424891380492</c:v>
                </c:pt>
                <c:pt idx="41">
                  <c:v>8.8431652496694717</c:v>
                </c:pt>
                <c:pt idx="42">
                  <c:v>8.9132219351580648</c:v>
                </c:pt>
                <c:pt idx="43">
                  <c:v>8.9833125839679351</c:v>
                </c:pt>
                <c:pt idx="44">
                  <c:v>9.053437232595952</c:v>
                </c:pt>
                <c:pt idx="45">
                  <c:v>9.1235959156615074</c:v>
                </c:pt>
                <c:pt idx="46">
                  <c:v>9.1937886658967738</c:v>
                </c:pt>
                <c:pt idx="47">
                  <c:v>9.2640155141374798</c:v>
                </c:pt>
                <c:pt idx="48">
                  <c:v>9.3342764893142025</c:v>
                </c:pt>
                <c:pt idx="49">
                  <c:v>9.4045716184441712</c:v>
                </c:pt>
                <c:pt idx="50">
                  <c:v>9.474900926623615</c:v>
                </c:pt>
                <c:pt idx="51">
                  <c:v>9.5452644370206308</c:v>
                </c:pt>
                <c:pt idx="52">
                  <c:v>9.6156621708685943</c:v>
                </c:pt>
                <c:pt idx="53">
                  <c:v>9.6860941474601034</c:v>
                </c:pt>
                <c:pt idx="54">
                  <c:v>9.756560384141487</c:v>
                </c:pt>
                <c:pt idx="55">
                  <c:v>9.8270608963078434</c:v>
                </c:pt>
                <c:pt idx="56">
                  <c:v>9.8975956973986339</c:v>
                </c:pt>
                <c:pt idx="57">
                  <c:v>9.9681647988938487</c:v>
                </c:pt>
                <c:pt idx="58">
                  <c:v>10.03876821031071</c:v>
                </c:pt>
                <c:pt idx="59">
                  <c:v>10.109405939200947</c:v>
                </c:pt>
                <c:pt idx="60">
                  <c:v>10.180077991148627</c:v>
                </c:pt>
                <c:pt idx="61">
                  <c:v>10.250784369768564</c:v>
                </c:pt>
                <c:pt idx="62">
                  <c:v>10.321525076705269</c:v>
                </c:pt>
                <c:pt idx="63">
                  <c:v>10.39230011163248</c:v>
                </c:pt>
                <c:pt idx="64">
                  <c:v>10.463109472253265</c:v>
                </c:pt>
                <c:pt idx="65">
                  <c:v>10.533953154300672</c:v>
                </c:pt>
                <c:pt idx="66">
                  <c:v>10.604831151538951</c:v>
                </c:pt>
                <c:pt idx="67">
                  <c:v>10.67574345576536</c:v>
                </c:pt>
                <c:pt idx="68">
                  <c:v>10.746690056812493</c:v>
                </c:pt>
                <c:pt idx="69">
                  <c:v>10.81767094255121</c:v>
                </c:pt>
                <c:pt idx="70">
                  <c:v>10.888686098894109</c:v>
                </c:pt>
                <c:pt idx="71">
                  <c:v>10.959735509799543</c:v>
                </c:pt>
                <c:pt idx="72">
                  <c:v>11.030819157276222</c:v>
                </c:pt>
                <c:pt idx="73">
                  <c:v>11.101937021388341</c:v>
                </c:pt>
                <c:pt idx="74">
                  <c:v>11.173089080261265</c:v>
                </c:pt>
                <c:pt idx="75">
                  <c:v>11.244275310087756</c:v>
                </c:pt>
                <c:pt idx="76">
                  <c:v>11.315495685134751</c:v>
                </c:pt>
                <c:pt idx="77">
                  <c:v>11.386750177750654</c:v>
                </c:pt>
                <c:pt idx="78">
                  <c:v>11.458038758373183</c:v>
                </c:pt>
                <c:pt idx="79">
                  <c:v>11.529361395537734</c:v>
                </c:pt>
                <c:pt idx="80">
                  <c:v>11.60071805588624</c:v>
                </c:pt>
                <c:pt idx="81">
                  <c:v>11.672108704176599</c:v>
                </c:pt>
                <c:pt idx="82">
                  <c:v>11.743533303292567</c:v>
                </c:pt>
                <c:pt idx="83">
                  <c:v>11.814991814254148</c:v>
                </c:pt>
                <c:pt idx="84">
                  <c:v>11.886484196228523</c:v>
                </c:pt>
                <c:pt idx="85">
                  <c:v>11.958010406541424</c:v>
                </c:pt>
                <c:pt idx="86">
                  <c:v>12.029570400689009</c:v>
                </c:pt>
                <c:pt idx="87">
                  <c:v>12.10116413235021</c:v>
                </c:pt>
                <c:pt idx="88">
                  <c:v>12.172791553399533</c:v>
                </c:pt>
                <c:pt idx="89">
                  <c:v>12.244452613920338</c:v>
                </c:pt>
                <c:pt idx="90">
                  <c:v>12.316147262218543</c:v>
                </c:pt>
                <c:pt idx="91">
                  <c:v>12.387875444836792</c:v>
                </c:pt>
                <c:pt idx="92">
                  <c:v>12.459637106569026</c:v>
                </c:pt>
                <c:pt idx="93">
                  <c:v>12.53143219047551</c:v>
                </c:pt>
                <c:pt idx="94">
                  <c:v>12.603260637898245</c:v>
                </c:pt>
                <c:pt idx="95">
                  <c:v>12.67512238847679</c:v>
                </c:pt>
                <c:pt idx="96">
                  <c:v>12.7470173801645</c:v>
                </c:pt>
                <c:pt idx="97">
                  <c:v>12.818945549245111</c:v>
                </c:pt>
                <c:pt idx="98">
                  <c:v>12.890906830349717</c:v>
                </c:pt>
                <c:pt idx="99">
                  <c:v>12.96290115647413</c:v>
                </c:pt>
                <c:pt idx="100">
                  <c:v>13.034928458996552</c:v>
                </c:pt>
                <c:pt idx="101">
                  <c:v>13.106988667695621</c:v>
                </c:pt>
                <c:pt idx="102">
                  <c:v>13.179081710768788</c:v>
                </c:pt>
                <c:pt idx="103">
                  <c:v>13.251207514850988</c:v>
                </c:pt>
                <c:pt idx="104">
                  <c:v>13.323366005033655</c:v>
                </c:pt>
                <c:pt idx="105">
                  <c:v>13.395557104884023</c:v>
                </c:pt>
                <c:pt idx="106">
                  <c:v>13.467780736464697</c:v>
                </c:pt>
                <c:pt idx="107">
                  <c:v>13.540036820353537</c:v>
                </c:pt>
                <c:pt idx="108">
                  <c:v>13.612325275663789</c:v>
                </c:pt>
                <c:pt idx="109">
                  <c:v>13.68464602006445</c:v>
                </c:pt>
                <c:pt idx="110">
                  <c:v>13.756998969800925</c:v>
                </c:pt>
                <c:pt idx="111">
                  <c:v>13.829384039715876</c:v>
                </c:pt>
                <c:pt idx="112">
                  <c:v>13.901801143270294</c:v>
                </c:pt>
                <c:pt idx="113">
                  <c:v>13.974250192564822</c:v>
                </c:pt>
                <c:pt idx="114">
                  <c:v>14.046731098361212</c:v>
                </c:pt>
                <c:pt idx="115">
                  <c:v>14.119243770104022</c:v>
                </c:pt>
                <c:pt idx="116">
                  <c:v>14.191788115942467</c:v>
                </c:pt>
                <c:pt idx="117">
                  <c:v>14.264364042752435</c:v>
                </c:pt>
                <c:pt idx="118">
                  <c:v>14.336971456158643</c:v>
                </c:pt>
                <c:pt idx="119">
                  <c:v>14.409610260556974</c:v>
                </c:pt>
                <c:pt idx="120">
                  <c:v>14.482280359136904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BD-454A-B7F3-2F3D916E8F01}"/>
            </c:ext>
          </c:extLst>
        </c:ser>
        <c:ser>
          <c:idx val="5"/>
          <c:order val="5"/>
          <c:tx>
            <c:v>Lower_Pred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'LN-Scale_Template'!$J$3:$J$123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xVal>
          <c:yVal>
            <c:numRef>
              <c:f>'LN-Scale_Template'!$P$3:$P$123</c:f>
              <c:numCache>
                <c:formatCode>General</c:formatCode>
                <c:ptCount val="121"/>
                <c:pt idx="0">
                  <c:v>2.284934807952574</c:v>
                </c:pt>
                <c:pt idx="1">
                  <c:v>2.3576879449939661</c:v>
                </c:pt>
                <c:pt idx="2">
                  <c:v>2.4304100519667795</c:v>
                </c:pt>
                <c:pt idx="3">
                  <c:v>2.503101028951451</c:v>
                </c:pt>
                <c:pt idx="4">
                  <c:v>2.5757607771743691</c:v>
                </c:pt>
                <c:pt idx="5">
                  <c:v>2.6483891990306145</c:v>
                </c:pt>
                <c:pt idx="6">
                  <c:v>2.720986198106595</c:v>
                </c:pt>
                <c:pt idx="7">
                  <c:v>2.793551679202567</c:v>
                </c:pt>
                <c:pt idx="8">
                  <c:v>2.866085548355036</c:v>
                </c:pt>
                <c:pt idx="9">
                  <c:v>2.9385877128590243</c:v>
                </c:pt>
                <c:pt idx="10">
                  <c:v>3.011058081290189</c:v>
                </c:pt>
                <c:pt idx="11">
                  <c:v>3.0834965635267859</c:v>
                </c:pt>
                <c:pt idx="12">
                  <c:v>3.155903070771469</c:v>
                </c:pt>
                <c:pt idx="13">
                  <c:v>3.2282775155729029</c:v>
                </c:pt>
                <c:pt idx="14">
                  <c:v>3.3006198118471906</c:v>
                </c:pt>
                <c:pt idx="15">
                  <c:v>3.3729298748990999</c:v>
                </c:pt>
                <c:pt idx="16">
                  <c:v>3.4452076214430725</c:v>
                </c:pt>
                <c:pt idx="17">
                  <c:v>3.51745296962401</c:v>
                </c:pt>
                <c:pt idx="18">
                  <c:v>3.5896658390378251</c:v>
                </c:pt>
                <c:pt idx="19">
                  <c:v>3.6618461507517468</c:v>
                </c:pt>
                <c:pt idx="20">
                  <c:v>3.7339938273243609</c:v>
                </c:pt>
                <c:pt idx="21">
                  <c:v>3.8061087928253885</c:v>
                </c:pt>
                <c:pt idx="22">
                  <c:v>3.8781909728551796</c:v>
                </c:pt>
                <c:pt idx="23">
                  <c:v>3.950240294563911</c:v>
                </c:pt>
                <c:pt idx="24">
                  <c:v>4.0222566866704899</c:v>
                </c:pt>
                <c:pt idx="25">
                  <c:v>4.0942400794811373</c:v>
                </c:pt>
                <c:pt idx="26">
                  <c:v>4.1661904049076464</c:v>
                </c:pt>
                <c:pt idx="27">
                  <c:v>4.2381075964853085</c:v>
                </c:pt>
                <c:pt idx="28">
                  <c:v>4.3099915893904885</c:v>
                </c:pt>
                <c:pt idx="29">
                  <c:v>4.3818423204578538</c:v>
                </c:pt>
                <c:pt idx="30">
                  <c:v>4.4536597281972172</c:v>
                </c:pt>
                <c:pt idx="31">
                  <c:v>4.5254437528100251</c:v>
                </c:pt>
                <c:pt idx="32">
                  <c:v>4.5971943362054422</c:v>
                </c:pt>
                <c:pt idx="33">
                  <c:v>4.6689114220160448</c:v>
                </c:pt>
                <c:pt idx="34">
                  <c:v>4.7405949556131111</c:v>
                </c:pt>
                <c:pt idx="35">
                  <c:v>4.8122448841214869</c:v>
                </c:pt>
                <c:pt idx="36">
                  <c:v>4.8838611564340395</c:v>
                </c:pt>
                <c:pt idx="37">
                  <c:v>4.955443723225657</c:v>
                </c:pt>
                <c:pt idx="38">
                  <c:v>5.0269925369668265</c:v>
                </c:pt>
                <c:pt idx="39">
                  <c:v>5.0985075519367449</c:v>
                </c:pt>
                <c:pt idx="40">
                  <c:v>5.169988724235977</c:v>
                </c:pt>
                <c:pt idx="41">
                  <c:v>5.2414360117986476</c:v>
                </c:pt>
                <c:pt idx="42">
                  <c:v>5.3128493744041503</c:v>
                </c:pt>
                <c:pt idx="43">
                  <c:v>5.3842287736883749</c:v>
                </c:pt>
                <c:pt idx="44">
                  <c:v>5.4555741731544511</c:v>
                </c:pt>
                <c:pt idx="45">
                  <c:v>5.5268855381829916</c:v>
                </c:pt>
                <c:pt idx="46">
                  <c:v>5.5981628360418192</c:v>
                </c:pt>
                <c:pt idx="47">
                  <c:v>5.6694060358952072</c:v>
                </c:pt>
                <c:pt idx="48">
                  <c:v>5.7406151088125803</c:v>
                </c:pt>
                <c:pt idx="49">
                  <c:v>5.8117900277767074</c:v>
                </c:pt>
                <c:pt idx="50">
                  <c:v>5.8829307676913558</c:v>
                </c:pt>
                <c:pt idx="51">
                  <c:v>5.954037305388435</c:v>
                </c:pt>
                <c:pt idx="52">
                  <c:v>6.0251096196345681</c:v>
                </c:pt>
                <c:pt idx="53">
                  <c:v>6.0961476911371522</c:v>
                </c:pt>
                <c:pt idx="54">
                  <c:v>6.1671515025498627</c:v>
                </c:pt>
                <c:pt idx="55">
                  <c:v>6.2381210384776029</c:v>
                </c:pt>
                <c:pt idx="56">
                  <c:v>6.3090562854809074</c:v>
                </c:pt>
                <c:pt idx="57">
                  <c:v>6.3799572320797866</c:v>
                </c:pt>
                <c:pt idx="58">
                  <c:v>6.4508238687570207</c:v>
                </c:pt>
                <c:pt idx="59">
                  <c:v>6.5216561879608799</c:v>
                </c:pt>
                <c:pt idx="60">
                  <c:v>6.5924541841072912</c:v>
                </c:pt>
                <c:pt idx="61">
                  <c:v>6.6632178535814495</c:v>
                </c:pt>
                <c:pt idx="62">
                  <c:v>6.7339471947388407</c:v>
                </c:pt>
                <c:pt idx="63">
                  <c:v>6.8046422079057223</c:v>
                </c:pt>
                <c:pt idx="64">
                  <c:v>6.8753028953790327</c:v>
                </c:pt>
                <c:pt idx="65">
                  <c:v>6.9459292614257224</c:v>
                </c:pt>
                <c:pt idx="66">
                  <c:v>7.0165213122815349</c:v>
                </c:pt>
                <c:pt idx="67">
                  <c:v>7.0870790561492214</c:v>
                </c:pt>
                <c:pt idx="68">
                  <c:v>7.1576025031961841</c:v>
                </c:pt>
                <c:pt idx="69">
                  <c:v>7.2280916655515588</c:v>
                </c:pt>
                <c:pt idx="70">
                  <c:v>7.2985465573027577</c:v>
                </c:pt>
                <c:pt idx="71">
                  <c:v>7.3689671944914181</c:v>
                </c:pt>
                <c:pt idx="72">
                  <c:v>7.4393535951088321</c:v>
                </c:pt>
                <c:pt idx="73">
                  <c:v>7.5097057790908082</c:v>
                </c:pt>
                <c:pt idx="74">
                  <c:v>7.58002376831198</c:v>
                </c:pt>
                <c:pt idx="75">
                  <c:v>7.650307586579582</c:v>
                </c:pt>
                <c:pt idx="76">
                  <c:v>7.7205572596266849</c:v>
                </c:pt>
                <c:pt idx="77">
                  <c:v>7.7907728151048747</c:v>
                </c:pt>
                <c:pt idx="78">
                  <c:v>7.8609542825764374</c:v>
                </c:pt>
                <c:pt idx="79">
                  <c:v>7.9311016935059877</c:v>
                </c:pt>
                <c:pt idx="80">
                  <c:v>8.0012150812515728</c:v>
                </c:pt>
                <c:pt idx="81">
                  <c:v>8.0712944810553058</c:v>
                </c:pt>
                <c:pt idx="82">
                  <c:v>8.1413399300334373</c:v>
                </c:pt>
                <c:pt idx="83">
                  <c:v>8.2113514671659491</c:v>
                </c:pt>
                <c:pt idx="84">
                  <c:v>8.28132913328567</c:v>
                </c:pt>
                <c:pt idx="85">
                  <c:v>8.3512729710668641</c:v>
                </c:pt>
                <c:pt idx="86">
                  <c:v>8.4211830250133719</c:v>
                </c:pt>
                <c:pt idx="87">
                  <c:v>8.4910593414462667</c:v>
                </c:pt>
                <c:pt idx="88">
                  <c:v>8.5609019684910397</c:v>
                </c:pt>
                <c:pt idx="89">
                  <c:v>8.6307109560643269</c:v>
                </c:pt>
                <c:pt idx="90">
                  <c:v>8.7004863558602175</c:v>
                </c:pt>
                <c:pt idx="91">
                  <c:v>8.7702282213360636</c:v>
                </c:pt>
                <c:pt idx="92">
                  <c:v>8.839936607697922</c:v>
                </c:pt>
                <c:pt idx="93">
                  <c:v>8.9096115718855344</c:v>
                </c:pt>
                <c:pt idx="94">
                  <c:v>8.9792531725568949</c:v>
                </c:pt>
                <c:pt idx="95">
                  <c:v>9.0488614700724419</c:v>
                </c:pt>
                <c:pt idx="96">
                  <c:v>9.1184365264788276</c:v>
                </c:pt>
                <c:pt idx="97">
                  <c:v>9.1879784054923128</c:v>
                </c:pt>
                <c:pt idx="98">
                  <c:v>9.2574871724817989</c:v>
                </c:pt>
                <c:pt idx="99">
                  <c:v>9.3269628944514817</c:v>
                </c:pt>
                <c:pt idx="100">
                  <c:v>9.3964056400231559</c:v>
                </c:pt>
                <c:pt idx="101">
                  <c:v>9.465815479418179</c:v>
                </c:pt>
                <c:pt idx="102">
                  <c:v>9.5351924844391078</c:v>
                </c:pt>
                <c:pt idx="103">
                  <c:v>9.6045367284510039</c:v>
                </c:pt>
                <c:pt idx="104">
                  <c:v>9.6738482863624284</c:v>
                </c:pt>
                <c:pt idx="105">
                  <c:v>9.7431272346061597</c:v>
                </c:pt>
                <c:pt idx="106">
                  <c:v>9.8123736511195787</c:v>
                </c:pt>
                <c:pt idx="107">
                  <c:v>9.8815876153248308</c:v>
                </c:pt>
                <c:pt idx="108">
                  <c:v>9.950769208108678</c:v>
                </c:pt>
                <c:pt idx="109">
                  <c:v>10.019918511802109</c:v>
                </c:pt>
                <c:pt idx="110">
                  <c:v>10.089035610159726</c:v>
                </c:pt>
                <c:pt idx="111">
                  <c:v>10.158120588338875</c:v>
                </c:pt>
                <c:pt idx="112">
                  <c:v>10.227173532878549</c:v>
                </c:pt>
                <c:pt idx="113">
                  <c:v>10.296194531678116</c:v>
                </c:pt>
                <c:pt idx="114">
                  <c:v>10.365183673975823</c:v>
                </c:pt>
                <c:pt idx="115">
                  <c:v>10.434141050327105</c:v>
                </c:pt>
                <c:pt idx="116">
                  <c:v>10.503066752582752</c:v>
                </c:pt>
                <c:pt idx="117">
                  <c:v>10.571960873866884</c:v>
                </c:pt>
                <c:pt idx="118">
                  <c:v>10.640823508554767</c:v>
                </c:pt>
                <c:pt idx="119">
                  <c:v>10.709654752250529</c:v>
                </c:pt>
                <c:pt idx="120">
                  <c:v>10.778454701764698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BD-454A-B7F3-2F3D916E8F01}"/>
            </c:ext>
          </c:extLst>
        </c:ser>
        <c:ser>
          <c:idx val="6"/>
          <c:order val="6"/>
          <c:tx>
            <c:v>X Value Log Scale</c:v>
          </c:tx>
          <c:spPr>
            <a:ln w="63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'LN-Scale_Template'!$AN$3:$AN$247</c:f>
              <c:numCache>
                <c:formatCode>General</c:formatCode>
                <c:ptCount val="245"/>
                <c:pt idx="0">
                  <c:v>-4.6051701859880918</c:v>
                </c:pt>
                <c:pt idx="1">
                  <c:v>-4.6051701859880918</c:v>
                </c:pt>
                <c:pt idx="3">
                  <c:v>-3.9120230054281464</c:v>
                </c:pt>
                <c:pt idx="4">
                  <c:v>-3.9120230054281464</c:v>
                </c:pt>
                <c:pt idx="6">
                  <c:v>-3.5065578973199818</c:v>
                </c:pt>
                <c:pt idx="7">
                  <c:v>-3.5065578973199818</c:v>
                </c:pt>
                <c:pt idx="9">
                  <c:v>-3.2188758248682006</c:v>
                </c:pt>
                <c:pt idx="10">
                  <c:v>-3.2188758248682006</c:v>
                </c:pt>
                <c:pt idx="12">
                  <c:v>-2.9957322735539909</c:v>
                </c:pt>
                <c:pt idx="13">
                  <c:v>-2.9957322735539909</c:v>
                </c:pt>
                <c:pt idx="15">
                  <c:v>-2.8134107167600364</c:v>
                </c:pt>
                <c:pt idx="16">
                  <c:v>-2.8134107167600364</c:v>
                </c:pt>
                <c:pt idx="18">
                  <c:v>-2.6592600369327779</c:v>
                </c:pt>
                <c:pt idx="19">
                  <c:v>-2.6592600369327779</c:v>
                </c:pt>
                <c:pt idx="21">
                  <c:v>-2.5257286443082556</c:v>
                </c:pt>
                <c:pt idx="22">
                  <c:v>-2.5257286443082556</c:v>
                </c:pt>
                <c:pt idx="24">
                  <c:v>-2.4079456086518722</c:v>
                </c:pt>
                <c:pt idx="25">
                  <c:v>-2.4079456086518722</c:v>
                </c:pt>
                <c:pt idx="27">
                  <c:v>-2.3025850929940455</c:v>
                </c:pt>
                <c:pt idx="28">
                  <c:v>-2.3025850929940455</c:v>
                </c:pt>
                <c:pt idx="30">
                  <c:v>-1.6094379124341003</c:v>
                </c:pt>
                <c:pt idx="31">
                  <c:v>-1.6094379124341003</c:v>
                </c:pt>
                <c:pt idx="33">
                  <c:v>-1.2039728043259359</c:v>
                </c:pt>
                <c:pt idx="34">
                  <c:v>-1.2039728043259359</c:v>
                </c:pt>
                <c:pt idx="36">
                  <c:v>-0.916290731874155</c:v>
                </c:pt>
                <c:pt idx="37">
                  <c:v>-0.916290731874155</c:v>
                </c:pt>
                <c:pt idx="39">
                  <c:v>-0.69314718055994529</c:v>
                </c:pt>
                <c:pt idx="40">
                  <c:v>-0.69314718055994529</c:v>
                </c:pt>
                <c:pt idx="42">
                  <c:v>-0.51082562376599072</c:v>
                </c:pt>
                <c:pt idx="43">
                  <c:v>-0.51082562376599072</c:v>
                </c:pt>
                <c:pt idx="45">
                  <c:v>-0.35667494393873245</c:v>
                </c:pt>
                <c:pt idx="46">
                  <c:v>-0.35667494393873245</c:v>
                </c:pt>
                <c:pt idx="48">
                  <c:v>-0.22314355131420971</c:v>
                </c:pt>
                <c:pt idx="49">
                  <c:v>-0.22314355131420971</c:v>
                </c:pt>
                <c:pt idx="51">
                  <c:v>-0.10536051565782641</c:v>
                </c:pt>
                <c:pt idx="52">
                  <c:v>-0.10536051565782641</c:v>
                </c:pt>
                <c:pt idx="54">
                  <c:v>0</c:v>
                </c:pt>
                <c:pt idx="55">
                  <c:v>0</c:v>
                </c:pt>
                <c:pt idx="57">
                  <c:v>0.69314718055994529</c:v>
                </c:pt>
                <c:pt idx="58">
                  <c:v>0.69314718055994529</c:v>
                </c:pt>
                <c:pt idx="60">
                  <c:v>1.0986122886681098</c:v>
                </c:pt>
                <c:pt idx="61">
                  <c:v>1.0986122886681098</c:v>
                </c:pt>
                <c:pt idx="63">
                  <c:v>1.3862943611198906</c:v>
                </c:pt>
                <c:pt idx="64">
                  <c:v>1.3862943611198906</c:v>
                </c:pt>
                <c:pt idx="66">
                  <c:v>1.6094379124341003</c:v>
                </c:pt>
                <c:pt idx="67">
                  <c:v>1.6094379124341003</c:v>
                </c:pt>
                <c:pt idx="69">
                  <c:v>1.791759469228055</c:v>
                </c:pt>
                <c:pt idx="70">
                  <c:v>1.791759469228055</c:v>
                </c:pt>
                <c:pt idx="72">
                  <c:v>1.9459101490553132</c:v>
                </c:pt>
                <c:pt idx="73">
                  <c:v>1.9459101490553132</c:v>
                </c:pt>
                <c:pt idx="75">
                  <c:v>2.0794415416798357</c:v>
                </c:pt>
                <c:pt idx="76">
                  <c:v>2.0794415416798357</c:v>
                </c:pt>
                <c:pt idx="78">
                  <c:v>2.1972245773362196</c:v>
                </c:pt>
                <c:pt idx="79">
                  <c:v>2.1972245773362196</c:v>
                </c:pt>
                <c:pt idx="81">
                  <c:v>2.3025850929940459</c:v>
                </c:pt>
                <c:pt idx="82">
                  <c:v>2.3025850929940459</c:v>
                </c:pt>
                <c:pt idx="84">
                  <c:v>2.9957322735539909</c:v>
                </c:pt>
                <c:pt idx="85">
                  <c:v>2.9957322735539909</c:v>
                </c:pt>
                <c:pt idx="87">
                  <c:v>3.4011973816621555</c:v>
                </c:pt>
                <c:pt idx="88">
                  <c:v>3.4011973816621555</c:v>
                </c:pt>
                <c:pt idx="90">
                  <c:v>3.6888794541139363</c:v>
                </c:pt>
                <c:pt idx="91">
                  <c:v>3.6888794541139363</c:v>
                </c:pt>
                <c:pt idx="93">
                  <c:v>3.912023005428146</c:v>
                </c:pt>
                <c:pt idx="94">
                  <c:v>3.912023005428146</c:v>
                </c:pt>
                <c:pt idx="96">
                  <c:v>4.0943445622221004</c:v>
                </c:pt>
                <c:pt idx="97">
                  <c:v>4.0943445622221004</c:v>
                </c:pt>
                <c:pt idx="99">
                  <c:v>4.2484952420493594</c:v>
                </c:pt>
                <c:pt idx="100">
                  <c:v>4.2484952420493594</c:v>
                </c:pt>
                <c:pt idx="102">
                  <c:v>4.3820266346738812</c:v>
                </c:pt>
                <c:pt idx="103">
                  <c:v>4.3820266346738812</c:v>
                </c:pt>
                <c:pt idx="105">
                  <c:v>4.499809670330265</c:v>
                </c:pt>
                <c:pt idx="106">
                  <c:v>4.499809670330265</c:v>
                </c:pt>
                <c:pt idx="108">
                  <c:v>4.6051701859880918</c:v>
                </c:pt>
                <c:pt idx="109">
                  <c:v>4.6051701859880918</c:v>
                </c:pt>
                <c:pt idx="111">
                  <c:v>5.2983173665480363</c:v>
                </c:pt>
                <c:pt idx="112">
                  <c:v>5.2983173665480363</c:v>
                </c:pt>
                <c:pt idx="114">
                  <c:v>5.7037824746562009</c:v>
                </c:pt>
                <c:pt idx="115">
                  <c:v>5.7037824746562009</c:v>
                </c:pt>
                <c:pt idx="117">
                  <c:v>5.9914645471079817</c:v>
                </c:pt>
                <c:pt idx="118">
                  <c:v>5.9914645471079817</c:v>
                </c:pt>
                <c:pt idx="120">
                  <c:v>6.2146080984221914</c:v>
                </c:pt>
                <c:pt idx="121">
                  <c:v>6.2146080984221914</c:v>
                </c:pt>
                <c:pt idx="123">
                  <c:v>6.3969296552161463</c:v>
                </c:pt>
                <c:pt idx="124">
                  <c:v>6.3969296552161463</c:v>
                </c:pt>
                <c:pt idx="126">
                  <c:v>6.5510803350434044</c:v>
                </c:pt>
                <c:pt idx="127">
                  <c:v>6.5510803350434044</c:v>
                </c:pt>
                <c:pt idx="129">
                  <c:v>6.6846117276679271</c:v>
                </c:pt>
                <c:pt idx="130">
                  <c:v>6.6846117276679271</c:v>
                </c:pt>
                <c:pt idx="132">
                  <c:v>6.8023947633243109</c:v>
                </c:pt>
                <c:pt idx="133">
                  <c:v>6.8023947633243109</c:v>
                </c:pt>
                <c:pt idx="135">
                  <c:v>6.9077552789821368</c:v>
                </c:pt>
                <c:pt idx="136">
                  <c:v>6.9077552789821368</c:v>
                </c:pt>
                <c:pt idx="138">
                  <c:v>7.6009024595420822</c:v>
                </c:pt>
                <c:pt idx="139">
                  <c:v>7.6009024595420822</c:v>
                </c:pt>
                <c:pt idx="141">
                  <c:v>8.0063675676502459</c:v>
                </c:pt>
                <c:pt idx="142">
                  <c:v>8.0063675676502459</c:v>
                </c:pt>
                <c:pt idx="144">
                  <c:v>8.2940496401020276</c:v>
                </c:pt>
                <c:pt idx="145">
                  <c:v>8.2940496401020276</c:v>
                </c:pt>
                <c:pt idx="147">
                  <c:v>8.5171931914162382</c:v>
                </c:pt>
                <c:pt idx="148">
                  <c:v>8.5171931914162382</c:v>
                </c:pt>
                <c:pt idx="150">
                  <c:v>8.6995147482101913</c:v>
                </c:pt>
                <c:pt idx="151">
                  <c:v>8.6995147482101913</c:v>
                </c:pt>
                <c:pt idx="153">
                  <c:v>8.8536654280374503</c:v>
                </c:pt>
                <c:pt idx="154">
                  <c:v>8.8536654280374503</c:v>
                </c:pt>
                <c:pt idx="156">
                  <c:v>8.987196820661973</c:v>
                </c:pt>
                <c:pt idx="157">
                  <c:v>8.987196820661973</c:v>
                </c:pt>
                <c:pt idx="159">
                  <c:v>9.1049798563183568</c:v>
                </c:pt>
                <c:pt idx="160">
                  <c:v>9.1049798563183568</c:v>
                </c:pt>
                <c:pt idx="162">
                  <c:v>9.2103403719761836</c:v>
                </c:pt>
                <c:pt idx="163">
                  <c:v>9.2103403719761836</c:v>
                </c:pt>
                <c:pt idx="165">
                  <c:v>9.9034875525361272</c:v>
                </c:pt>
                <c:pt idx="166">
                  <c:v>9.9034875525361272</c:v>
                </c:pt>
                <c:pt idx="168">
                  <c:v>10.308952660644293</c:v>
                </c:pt>
                <c:pt idx="169">
                  <c:v>10.308952660644293</c:v>
                </c:pt>
                <c:pt idx="171">
                  <c:v>10.596634733096073</c:v>
                </c:pt>
                <c:pt idx="172">
                  <c:v>10.596634733096073</c:v>
                </c:pt>
                <c:pt idx="174">
                  <c:v>10.819778284410283</c:v>
                </c:pt>
                <c:pt idx="175">
                  <c:v>10.819778284410283</c:v>
                </c:pt>
                <c:pt idx="177">
                  <c:v>11.002099841204238</c:v>
                </c:pt>
                <c:pt idx="178">
                  <c:v>11.002099841204238</c:v>
                </c:pt>
                <c:pt idx="180">
                  <c:v>11.156250521031495</c:v>
                </c:pt>
                <c:pt idx="181">
                  <c:v>11.156250521031495</c:v>
                </c:pt>
                <c:pt idx="183">
                  <c:v>11.289781913656018</c:v>
                </c:pt>
                <c:pt idx="184">
                  <c:v>11.289781913656018</c:v>
                </c:pt>
                <c:pt idx="186">
                  <c:v>11.407564949312402</c:v>
                </c:pt>
                <c:pt idx="187">
                  <c:v>11.407564949312402</c:v>
                </c:pt>
                <c:pt idx="189">
                  <c:v>11.512925464970229</c:v>
                </c:pt>
                <c:pt idx="190">
                  <c:v>11.512925464970229</c:v>
                </c:pt>
                <c:pt idx="192">
                  <c:v>12.206072645530174</c:v>
                </c:pt>
                <c:pt idx="193">
                  <c:v>12.206072645530174</c:v>
                </c:pt>
                <c:pt idx="195">
                  <c:v>12.611537753638338</c:v>
                </c:pt>
                <c:pt idx="196">
                  <c:v>12.611537753638338</c:v>
                </c:pt>
                <c:pt idx="198">
                  <c:v>12.899219826090119</c:v>
                </c:pt>
                <c:pt idx="199">
                  <c:v>12.899219826090119</c:v>
                </c:pt>
                <c:pt idx="201">
                  <c:v>13.122363377404328</c:v>
                </c:pt>
                <c:pt idx="202">
                  <c:v>13.122363377404328</c:v>
                </c:pt>
                <c:pt idx="204">
                  <c:v>13.304684934198283</c:v>
                </c:pt>
                <c:pt idx="205">
                  <c:v>13.304684934198283</c:v>
                </c:pt>
                <c:pt idx="207">
                  <c:v>13.458835614025542</c:v>
                </c:pt>
                <c:pt idx="208">
                  <c:v>13.458835614025542</c:v>
                </c:pt>
                <c:pt idx="210">
                  <c:v>13.592367006650065</c:v>
                </c:pt>
                <c:pt idx="211">
                  <c:v>13.592367006650065</c:v>
                </c:pt>
                <c:pt idx="213">
                  <c:v>13.710150042306449</c:v>
                </c:pt>
                <c:pt idx="214">
                  <c:v>13.710150042306449</c:v>
                </c:pt>
                <c:pt idx="216">
                  <c:v>13.815510557964274</c:v>
                </c:pt>
                <c:pt idx="217">
                  <c:v>13.815510557964274</c:v>
                </c:pt>
                <c:pt idx="219">
                  <c:v>14.508657738524219</c:v>
                </c:pt>
                <c:pt idx="220">
                  <c:v>14.508657738524219</c:v>
                </c:pt>
                <c:pt idx="222">
                  <c:v>14.914122846632385</c:v>
                </c:pt>
                <c:pt idx="223">
                  <c:v>14.914122846632385</c:v>
                </c:pt>
                <c:pt idx="225">
                  <c:v>15.201804919084164</c:v>
                </c:pt>
                <c:pt idx="226">
                  <c:v>15.201804919084164</c:v>
                </c:pt>
                <c:pt idx="228">
                  <c:v>15.424948470398375</c:v>
                </c:pt>
                <c:pt idx="229">
                  <c:v>15.424948470398375</c:v>
                </c:pt>
                <c:pt idx="231">
                  <c:v>15.60727002719233</c:v>
                </c:pt>
                <c:pt idx="232">
                  <c:v>15.60727002719233</c:v>
                </c:pt>
                <c:pt idx="234">
                  <c:v>15.761420707019587</c:v>
                </c:pt>
                <c:pt idx="235">
                  <c:v>15.761420707019587</c:v>
                </c:pt>
                <c:pt idx="237">
                  <c:v>15.89495209964411</c:v>
                </c:pt>
                <c:pt idx="238">
                  <c:v>15.89495209964411</c:v>
                </c:pt>
                <c:pt idx="240">
                  <c:v>16.012735135300492</c:v>
                </c:pt>
                <c:pt idx="241">
                  <c:v>16.012735135300492</c:v>
                </c:pt>
                <c:pt idx="243">
                  <c:v>16.11809565095832</c:v>
                </c:pt>
                <c:pt idx="244">
                  <c:v>16.11809565095832</c:v>
                </c:pt>
              </c:numCache>
            </c:numRef>
          </c:xVal>
          <c:yVal>
            <c:numRef>
              <c:f>'LN-Scale_Template'!$AO$3:$AO$247</c:f>
              <c:numCache>
                <c:formatCode>General</c:formatCode>
                <c:ptCount val="245"/>
                <c:pt idx="0">
                  <c:v>2.2999999999999998</c:v>
                </c:pt>
                <c:pt idx="1">
                  <c:v>23</c:v>
                </c:pt>
                <c:pt idx="3">
                  <c:v>2.2999999999999998</c:v>
                </c:pt>
                <c:pt idx="4">
                  <c:v>23</c:v>
                </c:pt>
                <c:pt idx="6">
                  <c:v>2.2999999999999998</c:v>
                </c:pt>
                <c:pt idx="7">
                  <c:v>23</c:v>
                </c:pt>
                <c:pt idx="9">
                  <c:v>2.2999999999999998</c:v>
                </c:pt>
                <c:pt idx="10">
                  <c:v>23</c:v>
                </c:pt>
                <c:pt idx="12">
                  <c:v>2.2999999999999998</c:v>
                </c:pt>
                <c:pt idx="13">
                  <c:v>23</c:v>
                </c:pt>
                <c:pt idx="15">
                  <c:v>2.2999999999999998</c:v>
                </c:pt>
                <c:pt idx="16">
                  <c:v>23</c:v>
                </c:pt>
                <c:pt idx="18">
                  <c:v>2.2999999999999998</c:v>
                </c:pt>
                <c:pt idx="19">
                  <c:v>23</c:v>
                </c:pt>
                <c:pt idx="21">
                  <c:v>2.2999999999999998</c:v>
                </c:pt>
                <c:pt idx="22">
                  <c:v>23</c:v>
                </c:pt>
                <c:pt idx="24">
                  <c:v>2.2999999999999998</c:v>
                </c:pt>
                <c:pt idx="25">
                  <c:v>23</c:v>
                </c:pt>
                <c:pt idx="27">
                  <c:v>2.2999999999999998</c:v>
                </c:pt>
                <c:pt idx="28">
                  <c:v>23</c:v>
                </c:pt>
                <c:pt idx="30">
                  <c:v>2.2999999999999998</c:v>
                </c:pt>
                <c:pt idx="31">
                  <c:v>23</c:v>
                </c:pt>
                <c:pt idx="33">
                  <c:v>2.2999999999999998</c:v>
                </c:pt>
                <c:pt idx="34">
                  <c:v>23</c:v>
                </c:pt>
                <c:pt idx="36">
                  <c:v>2.2999999999999998</c:v>
                </c:pt>
                <c:pt idx="37">
                  <c:v>23</c:v>
                </c:pt>
                <c:pt idx="39">
                  <c:v>2.2999999999999998</c:v>
                </c:pt>
                <c:pt idx="40">
                  <c:v>23</c:v>
                </c:pt>
                <c:pt idx="42">
                  <c:v>2.2999999999999998</c:v>
                </c:pt>
                <c:pt idx="43">
                  <c:v>23</c:v>
                </c:pt>
                <c:pt idx="45">
                  <c:v>2.2999999999999998</c:v>
                </c:pt>
                <c:pt idx="46">
                  <c:v>23</c:v>
                </c:pt>
                <c:pt idx="48">
                  <c:v>2.2999999999999998</c:v>
                </c:pt>
                <c:pt idx="49">
                  <c:v>23</c:v>
                </c:pt>
                <c:pt idx="51">
                  <c:v>2.2999999999999998</c:v>
                </c:pt>
                <c:pt idx="52">
                  <c:v>23</c:v>
                </c:pt>
                <c:pt idx="54">
                  <c:v>2.2999999999999998</c:v>
                </c:pt>
                <c:pt idx="55">
                  <c:v>23</c:v>
                </c:pt>
                <c:pt idx="57">
                  <c:v>2.2999999999999998</c:v>
                </c:pt>
                <c:pt idx="58">
                  <c:v>23</c:v>
                </c:pt>
                <c:pt idx="60">
                  <c:v>2.2999999999999998</c:v>
                </c:pt>
                <c:pt idx="61">
                  <c:v>23</c:v>
                </c:pt>
                <c:pt idx="63">
                  <c:v>2.2999999999999998</c:v>
                </c:pt>
                <c:pt idx="64">
                  <c:v>23</c:v>
                </c:pt>
                <c:pt idx="66">
                  <c:v>2.2999999999999998</c:v>
                </c:pt>
                <c:pt idx="67">
                  <c:v>23</c:v>
                </c:pt>
                <c:pt idx="69">
                  <c:v>2.2999999999999998</c:v>
                </c:pt>
                <c:pt idx="70">
                  <c:v>23</c:v>
                </c:pt>
                <c:pt idx="72">
                  <c:v>2.2999999999999998</c:v>
                </c:pt>
                <c:pt idx="73">
                  <c:v>23</c:v>
                </c:pt>
                <c:pt idx="75">
                  <c:v>2.2999999999999998</c:v>
                </c:pt>
                <c:pt idx="76">
                  <c:v>23</c:v>
                </c:pt>
                <c:pt idx="78">
                  <c:v>2.2999999999999998</c:v>
                </c:pt>
                <c:pt idx="79">
                  <c:v>23</c:v>
                </c:pt>
                <c:pt idx="81">
                  <c:v>2.2999999999999998</c:v>
                </c:pt>
                <c:pt idx="82">
                  <c:v>23</c:v>
                </c:pt>
                <c:pt idx="84">
                  <c:v>2.2999999999999998</c:v>
                </c:pt>
                <c:pt idx="85">
                  <c:v>23</c:v>
                </c:pt>
                <c:pt idx="87">
                  <c:v>2.2999999999999998</c:v>
                </c:pt>
                <c:pt idx="88">
                  <c:v>23</c:v>
                </c:pt>
                <c:pt idx="90">
                  <c:v>2.2999999999999998</c:v>
                </c:pt>
                <c:pt idx="91">
                  <c:v>23</c:v>
                </c:pt>
                <c:pt idx="93">
                  <c:v>2.2999999999999998</c:v>
                </c:pt>
                <c:pt idx="94">
                  <c:v>23</c:v>
                </c:pt>
                <c:pt idx="96">
                  <c:v>2.2999999999999998</c:v>
                </c:pt>
                <c:pt idx="97">
                  <c:v>23</c:v>
                </c:pt>
                <c:pt idx="99">
                  <c:v>2.2999999999999998</c:v>
                </c:pt>
                <c:pt idx="100">
                  <c:v>23</c:v>
                </c:pt>
                <c:pt idx="102">
                  <c:v>2.2999999999999998</c:v>
                </c:pt>
                <c:pt idx="103">
                  <c:v>23</c:v>
                </c:pt>
                <c:pt idx="105">
                  <c:v>2.2999999999999998</c:v>
                </c:pt>
                <c:pt idx="106">
                  <c:v>23</c:v>
                </c:pt>
                <c:pt idx="108">
                  <c:v>2.2999999999999998</c:v>
                </c:pt>
                <c:pt idx="109">
                  <c:v>23</c:v>
                </c:pt>
                <c:pt idx="111">
                  <c:v>2.2999999999999998</c:v>
                </c:pt>
                <c:pt idx="112">
                  <c:v>23</c:v>
                </c:pt>
                <c:pt idx="114">
                  <c:v>2.2999999999999998</c:v>
                </c:pt>
                <c:pt idx="115">
                  <c:v>23</c:v>
                </c:pt>
                <c:pt idx="117">
                  <c:v>2.2999999999999998</c:v>
                </c:pt>
                <c:pt idx="118">
                  <c:v>23</c:v>
                </c:pt>
                <c:pt idx="120">
                  <c:v>2.2999999999999998</c:v>
                </c:pt>
                <c:pt idx="121">
                  <c:v>23</c:v>
                </c:pt>
                <c:pt idx="123">
                  <c:v>2.2999999999999998</c:v>
                </c:pt>
                <c:pt idx="124">
                  <c:v>23</c:v>
                </c:pt>
                <c:pt idx="126">
                  <c:v>2.2999999999999998</c:v>
                </c:pt>
                <c:pt idx="127">
                  <c:v>23</c:v>
                </c:pt>
                <c:pt idx="129">
                  <c:v>2.2999999999999998</c:v>
                </c:pt>
                <c:pt idx="130">
                  <c:v>23</c:v>
                </c:pt>
                <c:pt idx="132">
                  <c:v>2.2999999999999998</c:v>
                </c:pt>
                <c:pt idx="133">
                  <c:v>23</c:v>
                </c:pt>
                <c:pt idx="135">
                  <c:v>2.2999999999999998</c:v>
                </c:pt>
                <c:pt idx="136">
                  <c:v>23</c:v>
                </c:pt>
                <c:pt idx="138">
                  <c:v>2.2999999999999998</c:v>
                </c:pt>
                <c:pt idx="139">
                  <c:v>23</c:v>
                </c:pt>
                <c:pt idx="141">
                  <c:v>2.2999999999999998</c:v>
                </c:pt>
                <c:pt idx="142">
                  <c:v>23</c:v>
                </c:pt>
                <c:pt idx="144">
                  <c:v>2.2999999999999998</c:v>
                </c:pt>
                <c:pt idx="145">
                  <c:v>23</c:v>
                </c:pt>
                <c:pt idx="147">
                  <c:v>2.2999999999999998</c:v>
                </c:pt>
                <c:pt idx="148">
                  <c:v>23</c:v>
                </c:pt>
                <c:pt idx="150">
                  <c:v>2.2999999999999998</c:v>
                </c:pt>
                <c:pt idx="151">
                  <c:v>23</c:v>
                </c:pt>
                <c:pt idx="153">
                  <c:v>2.2999999999999998</c:v>
                </c:pt>
                <c:pt idx="154">
                  <c:v>23</c:v>
                </c:pt>
                <c:pt idx="156">
                  <c:v>2.2999999999999998</c:v>
                </c:pt>
                <c:pt idx="157">
                  <c:v>23</c:v>
                </c:pt>
                <c:pt idx="159">
                  <c:v>2.2999999999999998</c:v>
                </c:pt>
                <c:pt idx="160">
                  <c:v>23</c:v>
                </c:pt>
                <c:pt idx="162">
                  <c:v>2.2999999999999998</c:v>
                </c:pt>
                <c:pt idx="163">
                  <c:v>23</c:v>
                </c:pt>
                <c:pt idx="165">
                  <c:v>2.2999999999999998</c:v>
                </c:pt>
                <c:pt idx="166">
                  <c:v>23</c:v>
                </c:pt>
                <c:pt idx="168">
                  <c:v>2.2999999999999998</c:v>
                </c:pt>
                <c:pt idx="169">
                  <c:v>23</c:v>
                </c:pt>
                <c:pt idx="171">
                  <c:v>2.2999999999999998</c:v>
                </c:pt>
                <c:pt idx="172">
                  <c:v>23</c:v>
                </c:pt>
                <c:pt idx="174">
                  <c:v>2.2999999999999998</c:v>
                </c:pt>
                <c:pt idx="175">
                  <c:v>23</c:v>
                </c:pt>
                <c:pt idx="177">
                  <c:v>2.2999999999999998</c:v>
                </c:pt>
                <c:pt idx="178">
                  <c:v>23</c:v>
                </c:pt>
                <c:pt idx="180">
                  <c:v>2.2999999999999998</c:v>
                </c:pt>
                <c:pt idx="181">
                  <c:v>23</c:v>
                </c:pt>
                <c:pt idx="183">
                  <c:v>2.2999999999999998</c:v>
                </c:pt>
                <c:pt idx="184">
                  <c:v>23</c:v>
                </c:pt>
                <c:pt idx="186">
                  <c:v>2.2999999999999998</c:v>
                </c:pt>
                <c:pt idx="187">
                  <c:v>23</c:v>
                </c:pt>
                <c:pt idx="189">
                  <c:v>2.2999999999999998</c:v>
                </c:pt>
                <c:pt idx="190">
                  <c:v>23</c:v>
                </c:pt>
                <c:pt idx="192">
                  <c:v>2.2999999999999998</c:v>
                </c:pt>
                <c:pt idx="193">
                  <c:v>23</c:v>
                </c:pt>
                <c:pt idx="195">
                  <c:v>2.2999999999999998</c:v>
                </c:pt>
                <c:pt idx="196">
                  <c:v>23</c:v>
                </c:pt>
                <c:pt idx="198">
                  <c:v>2.2999999999999998</c:v>
                </c:pt>
                <c:pt idx="199">
                  <c:v>23</c:v>
                </c:pt>
                <c:pt idx="201">
                  <c:v>2.2999999999999998</c:v>
                </c:pt>
                <c:pt idx="202">
                  <c:v>23</c:v>
                </c:pt>
                <c:pt idx="204">
                  <c:v>2.2999999999999998</c:v>
                </c:pt>
                <c:pt idx="205">
                  <c:v>23</c:v>
                </c:pt>
                <c:pt idx="207">
                  <c:v>2.2999999999999998</c:v>
                </c:pt>
                <c:pt idx="208">
                  <c:v>23</c:v>
                </c:pt>
                <c:pt idx="210">
                  <c:v>2.2999999999999998</c:v>
                </c:pt>
                <c:pt idx="211">
                  <c:v>23</c:v>
                </c:pt>
                <c:pt idx="213">
                  <c:v>2.2999999999999998</c:v>
                </c:pt>
                <c:pt idx="214">
                  <c:v>23</c:v>
                </c:pt>
                <c:pt idx="216">
                  <c:v>2.2999999999999998</c:v>
                </c:pt>
                <c:pt idx="217">
                  <c:v>23</c:v>
                </c:pt>
                <c:pt idx="219">
                  <c:v>2.2999999999999998</c:v>
                </c:pt>
                <c:pt idx="220">
                  <c:v>23</c:v>
                </c:pt>
                <c:pt idx="222">
                  <c:v>2.2999999999999998</c:v>
                </c:pt>
                <c:pt idx="223">
                  <c:v>23</c:v>
                </c:pt>
                <c:pt idx="225">
                  <c:v>2.2999999999999998</c:v>
                </c:pt>
                <c:pt idx="226">
                  <c:v>23</c:v>
                </c:pt>
                <c:pt idx="228">
                  <c:v>2.2999999999999998</c:v>
                </c:pt>
                <c:pt idx="229">
                  <c:v>23</c:v>
                </c:pt>
                <c:pt idx="231">
                  <c:v>2.2999999999999998</c:v>
                </c:pt>
                <c:pt idx="232">
                  <c:v>23</c:v>
                </c:pt>
                <c:pt idx="234">
                  <c:v>2.2999999999999998</c:v>
                </c:pt>
                <c:pt idx="235">
                  <c:v>23</c:v>
                </c:pt>
                <c:pt idx="237">
                  <c:v>2.2999999999999998</c:v>
                </c:pt>
                <c:pt idx="238">
                  <c:v>23</c:v>
                </c:pt>
                <c:pt idx="240">
                  <c:v>2.2999999999999998</c:v>
                </c:pt>
                <c:pt idx="241">
                  <c:v>23</c:v>
                </c:pt>
                <c:pt idx="243">
                  <c:v>2.2999999999999998</c:v>
                </c:pt>
                <c:pt idx="24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BD-454A-B7F3-2F3D916E8F01}"/>
            </c:ext>
          </c:extLst>
        </c:ser>
        <c:ser>
          <c:idx val="7"/>
          <c:order val="7"/>
          <c:tx>
            <c:v>X Label Points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9D0D8A0-29D1-4409-845F-22228F259D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4BD-454A-B7F3-2F3D916E8F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B21D86-0A52-48BF-95AF-62E6EC540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4BD-454A-B7F3-2F3D916E8F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4BD-454A-B7F3-2F3D916E8F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B404EF4-5826-4A8D-9946-2DF35820A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4BD-454A-B7F3-2F3D916E8F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FEC3126-F93F-438B-97B2-B4B0E8C5E3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4BD-454A-B7F3-2F3D916E8F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4BD-454A-B7F3-2F3D916E8F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9216185-9C9D-45CA-8D27-995D43A750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4BD-454A-B7F3-2F3D916E8F0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3EF529A-9D0C-4284-B9D6-239A3E32E0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4BD-454A-B7F3-2F3D916E8F0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4BD-454A-B7F3-2F3D916E8F0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02F9A89-A2A1-4B75-92E9-6BB205A83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4BD-454A-B7F3-2F3D916E8F0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8B08872-1CAA-4F30-AEB8-C526C8A5D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4BD-454A-B7F3-2F3D916E8F0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4BD-454A-B7F3-2F3D916E8F0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ED91623-AF59-4511-A5DF-91E563FD32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4BD-454A-B7F3-2F3D916E8F0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65596B4-28A2-40AE-8F20-EE119F26C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4BD-454A-B7F3-2F3D916E8F0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4BD-454A-B7F3-2F3D916E8F0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AB91F6-7D30-44CC-A4C5-FD61C1844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4BD-454A-B7F3-2F3D916E8F0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1FCFF45-FEBD-432A-AEDD-AE4E9EF852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4BD-454A-B7F3-2F3D916E8F0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4BD-454A-B7F3-2F3D916E8F0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E6AD04D-9530-4CC1-A25B-851289F36A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4BD-454A-B7F3-2F3D916E8F0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9A92DA6-CA8E-4A28-B798-CB0B8B9FB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4BD-454A-B7F3-2F3D916E8F0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4BD-454A-B7F3-2F3D916E8F0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D6C8F83-38E3-46E9-BE76-0209F47B0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4BD-454A-B7F3-2F3D916E8F0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F9A47BF-1BFE-4B39-BB18-BD28FB9601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4BD-454A-B7F3-2F3D916E8F0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4BD-454A-B7F3-2F3D916E8F0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8B24789-B9A9-447E-AC18-8886800D6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4BD-454A-B7F3-2F3D916E8F0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6AB1576-B3E4-4FEE-8D82-90D569C3ED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4BD-454A-B7F3-2F3D916E8F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'LN-Scale_Template'!$AS$3:$AS$28</c:f>
              <c:numCache>
                <c:formatCode>General</c:formatCode>
                <c:ptCount val="26"/>
                <c:pt idx="0">
                  <c:v>-2.3025850929940455</c:v>
                </c:pt>
                <c:pt idx="1">
                  <c:v>-2.3025850929940455</c:v>
                </c:pt>
                <c:pt idx="3">
                  <c:v>0</c:v>
                </c:pt>
                <c:pt idx="4">
                  <c:v>0</c:v>
                </c:pt>
                <c:pt idx="6">
                  <c:v>2.3025850929940459</c:v>
                </c:pt>
                <c:pt idx="7">
                  <c:v>2.3025850929940459</c:v>
                </c:pt>
                <c:pt idx="9">
                  <c:v>4.6051701859880918</c:v>
                </c:pt>
                <c:pt idx="10">
                  <c:v>4.6051701859880918</c:v>
                </c:pt>
                <c:pt idx="12">
                  <c:v>6.9077552789821368</c:v>
                </c:pt>
                <c:pt idx="13">
                  <c:v>6.9077552789821368</c:v>
                </c:pt>
                <c:pt idx="15">
                  <c:v>9.2103403719761836</c:v>
                </c:pt>
                <c:pt idx="16">
                  <c:v>9.2103403719761836</c:v>
                </c:pt>
                <c:pt idx="18">
                  <c:v>11.512925464970229</c:v>
                </c:pt>
                <c:pt idx="19">
                  <c:v>11.512925464970229</c:v>
                </c:pt>
                <c:pt idx="21">
                  <c:v>13.815510557964274</c:v>
                </c:pt>
                <c:pt idx="22">
                  <c:v>13.815510557964274</c:v>
                </c:pt>
                <c:pt idx="24">
                  <c:v>16.11809565095832</c:v>
                </c:pt>
                <c:pt idx="25">
                  <c:v>16.11809565095832</c:v>
                </c:pt>
              </c:numCache>
            </c:numRef>
          </c:xVal>
          <c:yVal>
            <c:numRef>
              <c:f>'LN-Scale_Template'!$AT$3:$AT$28</c:f>
              <c:numCache>
                <c:formatCode>General</c:formatCode>
                <c:ptCount val="26"/>
                <c:pt idx="0">
                  <c:v>2.2999999999999998</c:v>
                </c:pt>
                <c:pt idx="1">
                  <c:v>11.6</c:v>
                </c:pt>
                <c:pt idx="3">
                  <c:v>2.2999999999999998</c:v>
                </c:pt>
                <c:pt idx="4">
                  <c:v>11.6</c:v>
                </c:pt>
                <c:pt idx="6">
                  <c:v>2.2999999999999998</c:v>
                </c:pt>
                <c:pt idx="7">
                  <c:v>11.6</c:v>
                </c:pt>
                <c:pt idx="9">
                  <c:v>2.2999999999999998</c:v>
                </c:pt>
                <c:pt idx="10">
                  <c:v>11.6</c:v>
                </c:pt>
                <c:pt idx="12">
                  <c:v>2.2999999999999998</c:v>
                </c:pt>
                <c:pt idx="13">
                  <c:v>11.6</c:v>
                </c:pt>
                <c:pt idx="15">
                  <c:v>2.2999999999999998</c:v>
                </c:pt>
                <c:pt idx="16">
                  <c:v>11.6</c:v>
                </c:pt>
                <c:pt idx="18">
                  <c:v>2.2999999999999998</c:v>
                </c:pt>
                <c:pt idx="19">
                  <c:v>11.6</c:v>
                </c:pt>
                <c:pt idx="21">
                  <c:v>2.2999999999999998</c:v>
                </c:pt>
                <c:pt idx="22">
                  <c:v>11.6</c:v>
                </c:pt>
                <c:pt idx="24">
                  <c:v>2.2999999999999998</c:v>
                </c:pt>
                <c:pt idx="25">
                  <c:v>11.6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'LN-Scale_Template'!$AU$3:$AU$28</c15:f>
                <c15:dlblRangeCache>
                  <c:ptCount val="26"/>
                  <c:pt idx="0">
                    <c:v>0.1</c:v>
                  </c:pt>
                  <c:pt idx="3">
                    <c:v>1</c:v>
                  </c:pt>
                  <c:pt idx="6">
                    <c:v>10</c:v>
                  </c:pt>
                  <c:pt idx="9">
                    <c:v>100</c:v>
                  </c:pt>
                  <c:pt idx="12">
                    <c:v>1000</c:v>
                  </c:pt>
                  <c:pt idx="15">
                    <c:v>10000</c:v>
                  </c:pt>
                  <c:pt idx="18">
                    <c:v>100000</c:v>
                  </c:pt>
                  <c:pt idx="21">
                    <c:v>1000000</c:v>
                  </c:pt>
                  <c:pt idx="24">
                    <c:v>10000000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74BD-454A-B7F3-2F3D916E8F01}"/>
            </c:ext>
          </c:extLst>
        </c:ser>
        <c:ser>
          <c:idx val="8"/>
          <c:order val="8"/>
          <c:tx>
            <c:v>Major_X_LN_Grid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'LN-Scale_Template'!$AS$3:$AS$28</c:f>
              <c:numCache>
                <c:formatCode>General</c:formatCode>
                <c:ptCount val="26"/>
                <c:pt idx="0">
                  <c:v>-2.3025850929940455</c:v>
                </c:pt>
                <c:pt idx="1">
                  <c:v>-2.3025850929940455</c:v>
                </c:pt>
                <c:pt idx="3">
                  <c:v>0</c:v>
                </c:pt>
                <c:pt idx="4">
                  <c:v>0</c:v>
                </c:pt>
                <c:pt idx="6">
                  <c:v>2.3025850929940459</c:v>
                </c:pt>
                <c:pt idx="7">
                  <c:v>2.3025850929940459</c:v>
                </c:pt>
                <c:pt idx="9">
                  <c:v>4.6051701859880918</c:v>
                </c:pt>
                <c:pt idx="10">
                  <c:v>4.6051701859880918</c:v>
                </c:pt>
                <c:pt idx="12">
                  <c:v>6.9077552789821368</c:v>
                </c:pt>
                <c:pt idx="13">
                  <c:v>6.9077552789821368</c:v>
                </c:pt>
                <c:pt idx="15">
                  <c:v>9.2103403719761836</c:v>
                </c:pt>
                <c:pt idx="16">
                  <c:v>9.2103403719761836</c:v>
                </c:pt>
                <c:pt idx="18">
                  <c:v>11.512925464970229</c:v>
                </c:pt>
                <c:pt idx="19">
                  <c:v>11.512925464970229</c:v>
                </c:pt>
                <c:pt idx="21">
                  <c:v>13.815510557964274</c:v>
                </c:pt>
                <c:pt idx="22">
                  <c:v>13.815510557964274</c:v>
                </c:pt>
                <c:pt idx="24">
                  <c:v>16.11809565095832</c:v>
                </c:pt>
                <c:pt idx="25">
                  <c:v>16.11809565095832</c:v>
                </c:pt>
              </c:numCache>
            </c:numRef>
          </c:xVal>
          <c:yVal>
            <c:numRef>
              <c:f>'LN-Scale_Template'!$AT$3:$AT$28</c:f>
              <c:numCache>
                <c:formatCode>General</c:formatCode>
                <c:ptCount val="26"/>
                <c:pt idx="0">
                  <c:v>2.2999999999999998</c:v>
                </c:pt>
                <c:pt idx="1">
                  <c:v>11.6</c:v>
                </c:pt>
                <c:pt idx="3">
                  <c:v>2.2999999999999998</c:v>
                </c:pt>
                <c:pt idx="4">
                  <c:v>11.6</c:v>
                </c:pt>
                <c:pt idx="6">
                  <c:v>2.2999999999999998</c:v>
                </c:pt>
                <c:pt idx="7">
                  <c:v>11.6</c:v>
                </c:pt>
                <c:pt idx="9">
                  <c:v>2.2999999999999998</c:v>
                </c:pt>
                <c:pt idx="10">
                  <c:v>11.6</c:v>
                </c:pt>
                <c:pt idx="12">
                  <c:v>2.2999999999999998</c:v>
                </c:pt>
                <c:pt idx="13">
                  <c:v>11.6</c:v>
                </c:pt>
                <c:pt idx="15">
                  <c:v>2.2999999999999998</c:v>
                </c:pt>
                <c:pt idx="16">
                  <c:v>11.6</c:v>
                </c:pt>
                <c:pt idx="18">
                  <c:v>2.2999999999999998</c:v>
                </c:pt>
                <c:pt idx="19">
                  <c:v>11.6</c:v>
                </c:pt>
                <c:pt idx="21">
                  <c:v>2.2999999999999998</c:v>
                </c:pt>
                <c:pt idx="22">
                  <c:v>11.6</c:v>
                </c:pt>
                <c:pt idx="24">
                  <c:v>2.2999999999999998</c:v>
                </c:pt>
                <c:pt idx="25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4BD-454A-B7F3-2F3D916E8F01}"/>
            </c:ext>
          </c:extLst>
        </c:ser>
        <c:ser>
          <c:idx val="9"/>
          <c:order val="9"/>
          <c:tx>
            <c:v>Major_Y_LN_Grid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7EFD3168-397C-4621-8DA3-4895546B21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4BD-454A-B7F3-2F3D916E8F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2D7E49-8F86-4442-A547-9378BEA9EA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4BD-454A-B7F3-2F3D916E8F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4BD-454A-B7F3-2F3D916E8F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D8B046-F3B3-4400-B2F7-A68C1A707E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4BD-454A-B7F3-2F3D916E8F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992716-724F-4AE8-81EE-81B8A85636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4BD-454A-B7F3-2F3D916E8F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4BD-454A-B7F3-2F3D916E8F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C7BA38-1A10-49F3-B513-0DAE93133C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4BD-454A-B7F3-2F3D916E8F0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98697F2-F031-40FD-A081-EA8668F5C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4BD-454A-B7F3-2F3D916E8F0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4BD-454A-B7F3-2F3D916E8F0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4663DA4-2A00-4EFB-92BB-AA90B570F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4BD-454A-B7F3-2F3D916E8F0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5DD01E2-E6D2-4E67-B57E-131345060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4BD-454A-B7F3-2F3D916E8F0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4BD-454A-B7F3-2F3D916E8F0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C4B6EEF-1CF3-41DE-B475-A8FE815CBC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4BD-454A-B7F3-2F3D916E8F0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9744976-83C2-4AB4-B19F-35259574D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4BD-454A-B7F3-2F3D916E8F0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4BD-454A-B7F3-2F3D916E8F0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2DCCBED-C72B-4925-897B-47E6C20E5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4BD-454A-B7F3-2F3D916E8F0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BE8ADFB-B86D-4016-B155-74F8D261EE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4BD-454A-B7F3-2F3D916E8F0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4BD-454A-B7F3-2F3D916E8F0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3B490AA-F5FF-45FF-9E38-7BE055BFF3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4BD-454A-B7F3-2F3D916E8F0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AC1CF69-A6DF-41C5-80DA-1D3FA6219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4BD-454A-B7F3-2F3D916E8F0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4BD-454A-B7F3-2F3D916E8F0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57F3BE7-30FA-4F8B-AE17-66BA59270D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4BD-454A-B7F3-2F3D916E8F0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77FE410-81AA-4DEF-B52C-3DDB3EECEF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4BD-454A-B7F3-2F3D916E8F0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4BD-454A-B7F3-2F3D916E8F0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746EDE4-86CF-47A6-8CBC-20A296489F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4BD-454A-B7F3-2F3D916E8F0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D57B194-279F-49B5-8069-D3C12CDD9A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4BD-454A-B7F3-2F3D916E8F0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4BD-454A-B7F3-2F3D916E8F0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79DDF46-A9D7-44B9-841C-0090CE1F4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4BD-454A-B7F3-2F3D916E8F0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5B19A44-BB76-4191-AD61-797FE04EC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4BD-454A-B7F3-2F3D916E8F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'LN-Scale_Template'!$BD$3:$BD$31</c:f>
              <c:numCache>
                <c:formatCode>General</c:formatCode>
                <c:ptCount val="29"/>
                <c:pt idx="0">
                  <c:v>0</c:v>
                </c:pt>
                <c:pt idx="1">
                  <c:v>23</c:v>
                </c:pt>
                <c:pt idx="3">
                  <c:v>0</c:v>
                </c:pt>
                <c:pt idx="4">
                  <c:v>23</c:v>
                </c:pt>
                <c:pt idx="6">
                  <c:v>0</c:v>
                </c:pt>
                <c:pt idx="7">
                  <c:v>23</c:v>
                </c:pt>
                <c:pt idx="9">
                  <c:v>0</c:v>
                </c:pt>
                <c:pt idx="10">
                  <c:v>23</c:v>
                </c:pt>
                <c:pt idx="12">
                  <c:v>0</c:v>
                </c:pt>
                <c:pt idx="13">
                  <c:v>23</c:v>
                </c:pt>
                <c:pt idx="15">
                  <c:v>0</c:v>
                </c:pt>
                <c:pt idx="16">
                  <c:v>23</c:v>
                </c:pt>
                <c:pt idx="18">
                  <c:v>0</c:v>
                </c:pt>
                <c:pt idx="19">
                  <c:v>23</c:v>
                </c:pt>
                <c:pt idx="21">
                  <c:v>0</c:v>
                </c:pt>
                <c:pt idx="22">
                  <c:v>23</c:v>
                </c:pt>
                <c:pt idx="24">
                  <c:v>0</c:v>
                </c:pt>
                <c:pt idx="25">
                  <c:v>23</c:v>
                </c:pt>
                <c:pt idx="27">
                  <c:v>0</c:v>
                </c:pt>
                <c:pt idx="28">
                  <c:v>23</c:v>
                </c:pt>
              </c:numCache>
            </c:numRef>
          </c:xVal>
          <c:yVal>
            <c:numRef>
              <c:f>'LN-Scale_Template'!$BC$3:$BC$31</c:f>
              <c:numCache>
                <c:formatCode>General</c:formatCode>
                <c:ptCount val="29"/>
                <c:pt idx="0">
                  <c:v>-6.9077552789821368</c:v>
                </c:pt>
                <c:pt idx="1">
                  <c:v>-6.9077552789821368</c:v>
                </c:pt>
                <c:pt idx="3">
                  <c:v>-2.3025850929940455</c:v>
                </c:pt>
                <c:pt idx="4">
                  <c:v>-2.3025850929940455</c:v>
                </c:pt>
                <c:pt idx="6">
                  <c:v>0</c:v>
                </c:pt>
                <c:pt idx="7">
                  <c:v>0</c:v>
                </c:pt>
                <c:pt idx="9">
                  <c:v>2.3025850929940459</c:v>
                </c:pt>
                <c:pt idx="10">
                  <c:v>2.3025850929940459</c:v>
                </c:pt>
                <c:pt idx="12">
                  <c:v>4.6051701859880918</c:v>
                </c:pt>
                <c:pt idx="13">
                  <c:v>4.6051701859880918</c:v>
                </c:pt>
                <c:pt idx="15">
                  <c:v>6.9077552789821368</c:v>
                </c:pt>
                <c:pt idx="16">
                  <c:v>6.9077552789821368</c:v>
                </c:pt>
                <c:pt idx="18">
                  <c:v>9.2103403719761836</c:v>
                </c:pt>
                <c:pt idx="19">
                  <c:v>9.2103403719761836</c:v>
                </c:pt>
                <c:pt idx="21">
                  <c:v>11.512925464970229</c:v>
                </c:pt>
                <c:pt idx="22">
                  <c:v>11.512925464970229</c:v>
                </c:pt>
                <c:pt idx="24">
                  <c:v>13.815510557964274</c:v>
                </c:pt>
                <c:pt idx="25">
                  <c:v>13.815510557964274</c:v>
                </c:pt>
                <c:pt idx="27">
                  <c:v>16.11809565095832</c:v>
                </c:pt>
                <c:pt idx="28">
                  <c:v>16.11809565095832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'LN-Scale_Template'!$BE$3:$BE$31</c15:f>
                <c15:dlblRangeCache>
                  <c:ptCount val="29"/>
                  <c:pt idx="0">
                    <c:v>0.001</c:v>
                  </c:pt>
                  <c:pt idx="3">
                    <c:v>0.1</c:v>
                  </c:pt>
                  <c:pt idx="6">
                    <c:v>1</c:v>
                  </c:pt>
                  <c:pt idx="9">
                    <c:v>10</c:v>
                  </c:pt>
                  <c:pt idx="12">
                    <c:v>100</c:v>
                  </c:pt>
                  <c:pt idx="15">
                    <c:v>1000</c:v>
                  </c:pt>
                  <c:pt idx="18">
                    <c:v>10000</c:v>
                  </c:pt>
                  <c:pt idx="21">
                    <c:v>100000</c:v>
                  </c:pt>
                  <c:pt idx="24">
                    <c:v>1000000</c:v>
                  </c:pt>
                  <c:pt idx="27">
                    <c:v>10000000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2-74BD-454A-B7F3-2F3D916E8F01}"/>
            </c:ext>
          </c:extLst>
        </c:ser>
        <c:ser>
          <c:idx val="10"/>
          <c:order val="10"/>
          <c:tx>
            <c:v>LN_Y_Minor_Grid</c:v>
          </c:tx>
          <c:spPr>
            <a:ln w="63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'LN-Scale_Template'!$AY$3:$AY$247</c:f>
              <c:numCache>
                <c:formatCode>General</c:formatCode>
                <c:ptCount val="245"/>
                <c:pt idx="0">
                  <c:v>0</c:v>
                </c:pt>
                <c:pt idx="1">
                  <c:v>23</c:v>
                </c:pt>
                <c:pt idx="3">
                  <c:v>0</c:v>
                </c:pt>
                <c:pt idx="4">
                  <c:v>23</c:v>
                </c:pt>
                <c:pt idx="6">
                  <c:v>0</c:v>
                </c:pt>
                <c:pt idx="7">
                  <c:v>23</c:v>
                </c:pt>
                <c:pt idx="9">
                  <c:v>0</c:v>
                </c:pt>
                <c:pt idx="10">
                  <c:v>23</c:v>
                </c:pt>
                <c:pt idx="12">
                  <c:v>0</c:v>
                </c:pt>
                <c:pt idx="13">
                  <c:v>23</c:v>
                </c:pt>
                <c:pt idx="15">
                  <c:v>0</c:v>
                </c:pt>
                <c:pt idx="16">
                  <c:v>23</c:v>
                </c:pt>
                <c:pt idx="18">
                  <c:v>0</c:v>
                </c:pt>
                <c:pt idx="19">
                  <c:v>23</c:v>
                </c:pt>
                <c:pt idx="21">
                  <c:v>0</c:v>
                </c:pt>
                <c:pt idx="22">
                  <c:v>23</c:v>
                </c:pt>
                <c:pt idx="24">
                  <c:v>0</c:v>
                </c:pt>
                <c:pt idx="25">
                  <c:v>23</c:v>
                </c:pt>
                <c:pt idx="27">
                  <c:v>0</c:v>
                </c:pt>
                <c:pt idx="28">
                  <c:v>23</c:v>
                </c:pt>
                <c:pt idx="30">
                  <c:v>0</c:v>
                </c:pt>
                <c:pt idx="31">
                  <c:v>23</c:v>
                </c:pt>
                <c:pt idx="33">
                  <c:v>0</c:v>
                </c:pt>
                <c:pt idx="34">
                  <c:v>23</c:v>
                </c:pt>
                <c:pt idx="36">
                  <c:v>0</c:v>
                </c:pt>
                <c:pt idx="37">
                  <c:v>23</c:v>
                </c:pt>
                <c:pt idx="39">
                  <c:v>0</c:v>
                </c:pt>
                <c:pt idx="40">
                  <c:v>23</c:v>
                </c:pt>
                <c:pt idx="42">
                  <c:v>0</c:v>
                </c:pt>
                <c:pt idx="43">
                  <c:v>23</c:v>
                </c:pt>
                <c:pt idx="45">
                  <c:v>0</c:v>
                </c:pt>
                <c:pt idx="46">
                  <c:v>23</c:v>
                </c:pt>
                <c:pt idx="48">
                  <c:v>0</c:v>
                </c:pt>
                <c:pt idx="49">
                  <c:v>23</c:v>
                </c:pt>
                <c:pt idx="51">
                  <c:v>0</c:v>
                </c:pt>
                <c:pt idx="52">
                  <c:v>23</c:v>
                </c:pt>
                <c:pt idx="54">
                  <c:v>0</c:v>
                </c:pt>
                <c:pt idx="55">
                  <c:v>23</c:v>
                </c:pt>
                <c:pt idx="57">
                  <c:v>0</c:v>
                </c:pt>
                <c:pt idx="58">
                  <c:v>23</c:v>
                </c:pt>
                <c:pt idx="60">
                  <c:v>0</c:v>
                </c:pt>
                <c:pt idx="61">
                  <c:v>23</c:v>
                </c:pt>
                <c:pt idx="63">
                  <c:v>0</c:v>
                </c:pt>
                <c:pt idx="64">
                  <c:v>23</c:v>
                </c:pt>
                <c:pt idx="66">
                  <c:v>0</c:v>
                </c:pt>
                <c:pt idx="67">
                  <c:v>23</c:v>
                </c:pt>
                <c:pt idx="69">
                  <c:v>0</c:v>
                </c:pt>
                <c:pt idx="70">
                  <c:v>23</c:v>
                </c:pt>
                <c:pt idx="72">
                  <c:v>0</c:v>
                </c:pt>
                <c:pt idx="73">
                  <c:v>23</c:v>
                </c:pt>
                <c:pt idx="75">
                  <c:v>0</c:v>
                </c:pt>
                <c:pt idx="76">
                  <c:v>23</c:v>
                </c:pt>
                <c:pt idx="78">
                  <c:v>0</c:v>
                </c:pt>
                <c:pt idx="79">
                  <c:v>23</c:v>
                </c:pt>
                <c:pt idx="81">
                  <c:v>0</c:v>
                </c:pt>
                <c:pt idx="82">
                  <c:v>23</c:v>
                </c:pt>
                <c:pt idx="84">
                  <c:v>0</c:v>
                </c:pt>
                <c:pt idx="85">
                  <c:v>23</c:v>
                </c:pt>
                <c:pt idx="87">
                  <c:v>0</c:v>
                </c:pt>
                <c:pt idx="88">
                  <c:v>23</c:v>
                </c:pt>
                <c:pt idx="90">
                  <c:v>0</c:v>
                </c:pt>
                <c:pt idx="91">
                  <c:v>23</c:v>
                </c:pt>
                <c:pt idx="93">
                  <c:v>0</c:v>
                </c:pt>
                <c:pt idx="94">
                  <c:v>23</c:v>
                </c:pt>
                <c:pt idx="96">
                  <c:v>0</c:v>
                </c:pt>
                <c:pt idx="97">
                  <c:v>23</c:v>
                </c:pt>
                <c:pt idx="99">
                  <c:v>0</c:v>
                </c:pt>
                <c:pt idx="100">
                  <c:v>23</c:v>
                </c:pt>
                <c:pt idx="102">
                  <c:v>0</c:v>
                </c:pt>
                <c:pt idx="103">
                  <c:v>23</c:v>
                </c:pt>
                <c:pt idx="105">
                  <c:v>0</c:v>
                </c:pt>
                <c:pt idx="106">
                  <c:v>23</c:v>
                </c:pt>
                <c:pt idx="108">
                  <c:v>0</c:v>
                </c:pt>
                <c:pt idx="109">
                  <c:v>23</c:v>
                </c:pt>
                <c:pt idx="111">
                  <c:v>0</c:v>
                </c:pt>
                <c:pt idx="112">
                  <c:v>23</c:v>
                </c:pt>
                <c:pt idx="114">
                  <c:v>0</c:v>
                </c:pt>
                <c:pt idx="115">
                  <c:v>23</c:v>
                </c:pt>
                <c:pt idx="117">
                  <c:v>0</c:v>
                </c:pt>
                <c:pt idx="118">
                  <c:v>23</c:v>
                </c:pt>
                <c:pt idx="120">
                  <c:v>0</c:v>
                </c:pt>
                <c:pt idx="121">
                  <c:v>23</c:v>
                </c:pt>
                <c:pt idx="123">
                  <c:v>0</c:v>
                </c:pt>
                <c:pt idx="124">
                  <c:v>23</c:v>
                </c:pt>
                <c:pt idx="126">
                  <c:v>0</c:v>
                </c:pt>
                <c:pt idx="127">
                  <c:v>23</c:v>
                </c:pt>
                <c:pt idx="129">
                  <c:v>0</c:v>
                </c:pt>
                <c:pt idx="130">
                  <c:v>23</c:v>
                </c:pt>
                <c:pt idx="132">
                  <c:v>0</c:v>
                </c:pt>
                <c:pt idx="133">
                  <c:v>23</c:v>
                </c:pt>
                <c:pt idx="135">
                  <c:v>0</c:v>
                </c:pt>
                <c:pt idx="136">
                  <c:v>23</c:v>
                </c:pt>
                <c:pt idx="138">
                  <c:v>0</c:v>
                </c:pt>
                <c:pt idx="139">
                  <c:v>23</c:v>
                </c:pt>
                <c:pt idx="141">
                  <c:v>0</c:v>
                </c:pt>
                <c:pt idx="142">
                  <c:v>23</c:v>
                </c:pt>
                <c:pt idx="144">
                  <c:v>0</c:v>
                </c:pt>
                <c:pt idx="145">
                  <c:v>23</c:v>
                </c:pt>
                <c:pt idx="147">
                  <c:v>0</c:v>
                </c:pt>
                <c:pt idx="148">
                  <c:v>23</c:v>
                </c:pt>
                <c:pt idx="150">
                  <c:v>0</c:v>
                </c:pt>
                <c:pt idx="151">
                  <c:v>23</c:v>
                </c:pt>
                <c:pt idx="153">
                  <c:v>0</c:v>
                </c:pt>
                <c:pt idx="154">
                  <c:v>23</c:v>
                </c:pt>
                <c:pt idx="156">
                  <c:v>0</c:v>
                </c:pt>
                <c:pt idx="157">
                  <c:v>23</c:v>
                </c:pt>
                <c:pt idx="159">
                  <c:v>0</c:v>
                </c:pt>
                <c:pt idx="160">
                  <c:v>23</c:v>
                </c:pt>
                <c:pt idx="162">
                  <c:v>0</c:v>
                </c:pt>
                <c:pt idx="163">
                  <c:v>23</c:v>
                </c:pt>
                <c:pt idx="165">
                  <c:v>0</c:v>
                </c:pt>
                <c:pt idx="166">
                  <c:v>23</c:v>
                </c:pt>
                <c:pt idx="168">
                  <c:v>0</c:v>
                </c:pt>
                <c:pt idx="169">
                  <c:v>23</c:v>
                </c:pt>
                <c:pt idx="171">
                  <c:v>0</c:v>
                </c:pt>
                <c:pt idx="172">
                  <c:v>23</c:v>
                </c:pt>
                <c:pt idx="174">
                  <c:v>0</c:v>
                </c:pt>
                <c:pt idx="175">
                  <c:v>23</c:v>
                </c:pt>
                <c:pt idx="177">
                  <c:v>0</c:v>
                </c:pt>
                <c:pt idx="178">
                  <c:v>23</c:v>
                </c:pt>
                <c:pt idx="180">
                  <c:v>0</c:v>
                </c:pt>
                <c:pt idx="181">
                  <c:v>23</c:v>
                </c:pt>
                <c:pt idx="183">
                  <c:v>0</c:v>
                </c:pt>
                <c:pt idx="184">
                  <c:v>23</c:v>
                </c:pt>
                <c:pt idx="186">
                  <c:v>0</c:v>
                </c:pt>
                <c:pt idx="187">
                  <c:v>23</c:v>
                </c:pt>
                <c:pt idx="189">
                  <c:v>0</c:v>
                </c:pt>
                <c:pt idx="190">
                  <c:v>23</c:v>
                </c:pt>
                <c:pt idx="192">
                  <c:v>0</c:v>
                </c:pt>
                <c:pt idx="193">
                  <c:v>23</c:v>
                </c:pt>
                <c:pt idx="195">
                  <c:v>0</c:v>
                </c:pt>
                <c:pt idx="196">
                  <c:v>23</c:v>
                </c:pt>
                <c:pt idx="198">
                  <c:v>0</c:v>
                </c:pt>
                <c:pt idx="199">
                  <c:v>23</c:v>
                </c:pt>
                <c:pt idx="201">
                  <c:v>0</c:v>
                </c:pt>
                <c:pt idx="202">
                  <c:v>23</c:v>
                </c:pt>
                <c:pt idx="204">
                  <c:v>0</c:v>
                </c:pt>
                <c:pt idx="205">
                  <c:v>23</c:v>
                </c:pt>
                <c:pt idx="207">
                  <c:v>0</c:v>
                </c:pt>
                <c:pt idx="208">
                  <c:v>23</c:v>
                </c:pt>
                <c:pt idx="210">
                  <c:v>0</c:v>
                </c:pt>
                <c:pt idx="211">
                  <c:v>23</c:v>
                </c:pt>
                <c:pt idx="213">
                  <c:v>0</c:v>
                </c:pt>
                <c:pt idx="214">
                  <c:v>23</c:v>
                </c:pt>
                <c:pt idx="216">
                  <c:v>0</c:v>
                </c:pt>
                <c:pt idx="217">
                  <c:v>23</c:v>
                </c:pt>
                <c:pt idx="219">
                  <c:v>0</c:v>
                </c:pt>
                <c:pt idx="220">
                  <c:v>23</c:v>
                </c:pt>
                <c:pt idx="222">
                  <c:v>0</c:v>
                </c:pt>
                <c:pt idx="223">
                  <c:v>23</c:v>
                </c:pt>
                <c:pt idx="225">
                  <c:v>0</c:v>
                </c:pt>
                <c:pt idx="226">
                  <c:v>23</c:v>
                </c:pt>
                <c:pt idx="228">
                  <c:v>0</c:v>
                </c:pt>
                <c:pt idx="229">
                  <c:v>23</c:v>
                </c:pt>
                <c:pt idx="231">
                  <c:v>0</c:v>
                </c:pt>
                <c:pt idx="232">
                  <c:v>23</c:v>
                </c:pt>
                <c:pt idx="234">
                  <c:v>0</c:v>
                </c:pt>
                <c:pt idx="235">
                  <c:v>23</c:v>
                </c:pt>
                <c:pt idx="237">
                  <c:v>0</c:v>
                </c:pt>
                <c:pt idx="238">
                  <c:v>23</c:v>
                </c:pt>
                <c:pt idx="240">
                  <c:v>0</c:v>
                </c:pt>
                <c:pt idx="241">
                  <c:v>23</c:v>
                </c:pt>
                <c:pt idx="243">
                  <c:v>0</c:v>
                </c:pt>
                <c:pt idx="244">
                  <c:v>23</c:v>
                </c:pt>
              </c:numCache>
            </c:numRef>
          </c:xVal>
          <c:yVal>
            <c:numRef>
              <c:f>'LN-Scale_Template'!$AX$3:$AX$247</c:f>
              <c:numCache>
                <c:formatCode>General</c:formatCode>
                <c:ptCount val="245"/>
                <c:pt idx="0">
                  <c:v>-4.6051701859880918</c:v>
                </c:pt>
                <c:pt idx="1">
                  <c:v>-4.6051701859880918</c:v>
                </c:pt>
                <c:pt idx="3">
                  <c:v>-3.9120230054281464</c:v>
                </c:pt>
                <c:pt idx="4">
                  <c:v>-3.9120230054281464</c:v>
                </c:pt>
                <c:pt idx="6">
                  <c:v>-3.5065578973199818</c:v>
                </c:pt>
                <c:pt idx="7">
                  <c:v>-3.5065578973199818</c:v>
                </c:pt>
                <c:pt idx="9">
                  <c:v>-3.2188758248682006</c:v>
                </c:pt>
                <c:pt idx="10">
                  <c:v>-3.2188758248682006</c:v>
                </c:pt>
                <c:pt idx="12">
                  <c:v>-2.9957322735539909</c:v>
                </c:pt>
                <c:pt idx="13">
                  <c:v>-2.9957322735539909</c:v>
                </c:pt>
                <c:pt idx="15">
                  <c:v>-2.8134107167600364</c:v>
                </c:pt>
                <c:pt idx="16">
                  <c:v>-2.8134107167600364</c:v>
                </c:pt>
                <c:pt idx="18">
                  <c:v>-2.6592600369327779</c:v>
                </c:pt>
                <c:pt idx="19">
                  <c:v>-2.6592600369327779</c:v>
                </c:pt>
                <c:pt idx="21">
                  <c:v>-2.5257286443082556</c:v>
                </c:pt>
                <c:pt idx="22">
                  <c:v>-2.5257286443082556</c:v>
                </c:pt>
                <c:pt idx="24">
                  <c:v>-2.4079456086518722</c:v>
                </c:pt>
                <c:pt idx="25">
                  <c:v>-2.4079456086518722</c:v>
                </c:pt>
                <c:pt idx="27">
                  <c:v>-2.3025850929940455</c:v>
                </c:pt>
                <c:pt idx="28">
                  <c:v>-2.3025850929940455</c:v>
                </c:pt>
                <c:pt idx="30">
                  <c:v>-1.6094379124341003</c:v>
                </c:pt>
                <c:pt idx="31">
                  <c:v>-1.6094379124341003</c:v>
                </c:pt>
                <c:pt idx="33">
                  <c:v>-1.2039728043259359</c:v>
                </c:pt>
                <c:pt idx="34">
                  <c:v>-1.2039728043259359</c:v>
                </c:pt>
                <c:pt idx="36">
                  <c:v>-0.916290731874155</c:v>
                </c:pt>
                <c:pt idx="37">
                  <c:v>-0.916290731874155</c:v>
                </c:pt>
                <c:pt idx="39">
                  <c:v>-0.69314718055994529</c:v>
                </c:pt>
                <c:pt idx="40">
                  <c:v>-0.69314718055994529</c:v>
                </c:pt>
                <c:pt idx="42">
                  <c:v>-0.51082562376599072</c:v>
                </c:pt>
                <c:pt idx="43">
                  <c:v>-0.51082562376599072</c:v>
                </c:pt>
                <c:pt idx="45">
                  <c:v>-0.35667494393873245</c:v>
                </c:pt>
                <c:pt idx="46">
                  <c:v>-0.35667494393873245</c:v>
                </c:pt>
                <c:pt idx="48">
                  <c:v>-0.22314355131420971</c:v>
                </c:pt>
                <c:pt idx="49">
                  <c:v>-0.22314355131420971</c:v>
                </c:pt>
                <c:pt idx="51">
                  <c:v>-0.10536051565782641</c:v>
                </c:pt>
                <c:pt idx="52">
                  <c:v>-0.10536051565782641</c:v>
                </c:pt>
                <c:pt idx="54">
                  <c:v>0</c:v>
                </c:pt>
                <c:pt idx="55">
                  <c:v>0</c:v>
                </c:pt>
                <c:pt idx="57">
                  <c:v>0.69314718055994529</c:v>
                </c:pt>
                <c:pt idx="58">
                  <c:v>0.69314718055994529</c:v>
                </c:pt>
                <c:pt idx="60">
                  <c:v>1.0986122886681098</c:v>
                </c:pt>
                <c:pt idx="61">
                  <c:v>1.0986122886681098</c:v>
                </c:pt>
                <c:pt idx="63">
                  <c:v>1.3862943611198906</c:v>
                </c:pt>
                <c:pt idx="64">
                  <c:v>1.3862943611198906</c:v>
                </c:pt>
                <c:pt idx="66">
                  <c:v>1.6094379124341003</c:v>
                </c:pt>
                <c:pt idx="67">
                  <c:v>1.6094379124341003</c:v>
                </c:pt>
                <c:pt idx="69">
                  <c:v>1.791759469228055</c:v>
                </c:pt>
                <c:pt idx="70">
                  <c:v>1.791759469228055</c:v>
                </c:pt>
                <c:pt idx="72">
                  <c:v>1.9459101490553132</c:v>
                </c:pt>
                <c:pt idx="73">
                  <c:v>1.9459101490553132</c:v>
                </c:pt>
                <c:pt idx="75">
                  <c:v>2.0794415416798357</c:v>
                </c:pt>
                <c:pt idx="76">
                  <c:v>2.0794415416798357</c:v>
                </c:pt>
                <c:pt idx="78">
                  <c:v>2.1972245773362196</c:v>
                </c:pt>
                <c:pt idx="79">
                  <c:v>2.1972245773362196</c:v>
                </c:pt>
                <c:pt idx="81">
                  <c:v>2.3025850929940459</c:v>
                </c:pt>
                <c:pt idx="82">
                  <c:v>2.3025850929940459</c:v>
                </c:pt>
                <c:pt idx="84">
                  <c:v>2.9957322735539909</c:v>
                </c:pt>
                <c:pt idx="85">
                  <c:v>2.9957322735539909</c:v>
                </c:pt>
                <c:pt idx="87">
                  <c:v>3.4011973816621555</c:v>
                </c:pt>
                <c:pt idx="88">
                  <c:v>3.4011973816621555</c:v>
                </c:pt>
                <c:pt idx="90">
                  <c:v>3.6888794541139363</c:v>
                </c:pt>
                <c:pt idx="91">
                  <c:v>3.6888794541139363</c:v>
                </c:pt>
                <c:pt idx="93">
                  <c:v>3.912023005428146</c:v>
                </c:pt>
                <c:pt idx="94">
                  <c:v>3.912023005428146</c:v>
                </c:pt>
                <c:pt idx="96">
                  <c:v>4.0943445622221004</c:v>
                </c:pt>
                <c:pt idx="97">
                  <c:v>4.0943445622221004</c:v>
                </c:pt>
                <c:pt idx="99">
                  <c:v>4.2484952420493594</c:v>
                </c:pt>
                <c:pt idx="100">
                  <c:v>4.2484952420493594</c:v>
                </c:pt>
                <c:pt idx="102">
                  <c:v>4.3820266346738812</c:v>
                </c:pt>
                <c:pt idx="103">
                  <c:v>4.3820266346738812</c:v>
                </c:pt>
                <c:pt idx="105">
                  <c:v>4.499809670330265</c:v>
                </c:pt>
                <c:pt idx="106">
                  <c:v>4.499809670330265</c:v>
                </c:pt>
                <c:pt idx="108">
                  <c:v>4.6051701859880918</c:v>
                </c:pt>
                <c:pt idx="109">
                  <c:v>4.6051701859880918</c:v>
                </c:pt>
                <c:pt idx="111">
                  <c:v>5.2983173665480363</c:v>
                </c:pt>
                <c:pt idx="112">
                  <c:v>5.2983173665480363</c:v>
                </c:pt>
                <c:pt idx="114">
                  <c:v>5.7037824746562009</c:v>
                </c:pt>
                <c:pt idx="115">
                  <c:v>5.7037824746562009</c:v>
                </c:pt>
                <c:pt idx="117">
                  <c:v>5.9914645471079817</c:v>
                </c:pt>
                <c:pt idx="118">
                  <c:v>5.9914645471079817</c:v>
                </c:pt>
                <c:pt idx="120">
                  <c:v>6.2146080984221914</c:v>
                </c:pt>
                <c:pt idx="121">
                  <c:v>6.2146080984221914</c:v>
                </c:pt>
                <c:pt idx="123">
                  <c:v>6.3969296552161463</c:v>
                </c:pt>
                <c:pt idx="124">
                  <c:v>6.3969296552161463</c:v>
                </c:pt>
                <c:pt idx="126">
                  <c:v>6.5510803350434044</c:v>
                </c:pt>
                <c:pt idx="127">
                  <c:v>6.5510803350434044</c:v>
                </c:pt>
                <c:pt idx="129">
                  <c:v>6.6846117276679271</c:v>
                </c:pt>
                <c:pt idx="130">
                  <c:v>6.6846117276679271</c:v>
                </c:pt>
                <c:pt idx="132">
                  <c:v>6.8023947633243109</c:v>
                </c:pt>
                <c:pt idx="133">
                  <c:v>6.8023947633243109</c:v>
                </c:pt>
                <c:pt idx="135">
                  <c:v>6.9077552789821368</c:v>
                </c:pt>
                <c:pt idx="136">
                  <c:v>6.9077552789821368</c:v>
                </c:pt>
                <c:pt idx="138">
                  <c:v>7.6009024595420822</c:v>
                </c:pt>
                <c:pt idx="139">
                  <c:v>7.6009024595420822</c:v>
                </c:pt>
                <c:pt idx="141">
                  <c:v>8.0063675676502459</c:v>
                </c:pt>
                <c:pt idx="142">
                  <c:v>8.0063675676502459</c:v>
                </c:pt>
                <c:pt idx="144">
                  <c:v>8.2940496401020276</c:v>
                </c:pt>
                <c:pt idx="145">
                  <c:v>8.2940496401020276</c:v>
                </c:pt>
                <c:pt idx="147">
                  <c:v>8.5171931914162382</c:v>
                </c:pt>
                <c:pt idx="148">
                  <c:v>8.5171931914162382</c:v>
                </c:pt>
                <c:pt idx="150">
                  <c:v>8.6995147482101913</c:v>
                </c:pt>
                <c:pt idx="151">
                  <c:v>8.6995147482101913</c:v>
                </c:pt>
                <c:pt idx="153">
                  <c:v>8.8536654280374503</c:v>
                </c:pt>
                <c:pt idx="154">
                  <c:v>8.8536654280374503</c:v>
                </c:pt>
                <c:pt idx="156">
                  <c:v>8.987196820661973</c:v>
                </c:pt>
                <c:pt idx="157">
                  <c:v>8.987196820661973</c:v>
                </c:pt>
                <c:pt idx="159">
                  <c:v>9.1049798563183568</c:v>
                </c:pt>
                <c:pt idx="160">
                  <c:v>9.1049798563183568</c:v>
                </c:pt>
                <c:pt idx="162">
                  <c:v>9.2103403719761836</c:v>
                </c:pt>
                <c:pt idx="163">
                  <c:v>9.2103403719761836</c:v>
                </c:pt>
                <c:pt idx="165">
                  <c:v>9.9034875525361272</c:v>
                </c:pt>
                <c:pt idx="166">
                  <c:v>9.9034875525361272</c:v>
                </c:pt>
                <c:pt idx="168">
                  <c:v>10.308952660644293</c:v>
                </c:pt>
                <c:pt idx="169">
                  <c:v>10.308952660644293</c:v>
                </c:pt>
                <c:pt idx="171">
                  <c:v>10.596634733096073</c:v>
                </c:pt>
                <c:pt idx="172">
                  <c:v>10.596634733096073</c:v>
                </c:pt>
                <c:pt idx="174">
                  <c:v>10.819778284410283</c:v>
                </c:pt>
                <c:pt idx="175">
                  <c:v>10.819778284410283</c:v>
                </c:pt>
                <c:pt idx="177">
                  <c:v>11.002099841204238</c:v>
                </c:pt>
                <c:pt idx="178">
                  <c:v>11.002099841204238</c:v>
                </c:pt>
                <c:pt idx="180">
                  <c:v>11.156250521031495</c:v>
                </c:pt>
                <c:pt idx="181">
                  <c:v>11.156250521031495</c:v>
                </c:pt>
                <c:pt idx="183">
                  <c:v>11.289781913656018</c:v>
                </c:pt>
                <c:pt idx="184">
                  <c:v>11.289781913656018</c:v>
                </c:pt>
                <c:pt idx="186">
                  <c:v>11.407564949312402</c:v>
                </c:pt>
                <c:pt idx="187">
                  <c:v>11.407564949312402</c:v>
                </c:pt>
                <c:pt idx="189">
                  <c:v>11.512925464970229</c:v>
                </c:pt>
                <c:pt idx="190">
                  <c:v>11.512925464970229</c:v>
                </c:pt>
                <c:pt idx="192">
                  <c:v>12.206072645530174</c:v>
                </c:pt>
                <c:pt idx="193">
                  <c:v>12.206072645530174</c:v>
                </c:pt>
                <c:pt idx="195">
                  <c:v>12.611537753638338</c:v>
                </c:pt>
                <c:pt idx="196">
                  <c:v>12.611537753638338</c:v>
                </c:pt>
                <c:pt idx="198">
                  <c:v>12.899219826090119</c:v>
                </c:pt>
                <c:pt idx="199">
                  <c:v>12.899219826090119</c:v>
                </c:pt>
                <c:pt idx="201">
                  <c:v>13.122363377404328</c:v>
                </c:pt>
                <c:pt idx="202">
                  <c:v>13.122363377404328</c:v>
                </c:pt>
                <c:pt idx="204">
                  <c:v>13.304684934198283</c:v>
                </c:pt>
                <c:pt idx="205">
                  <c:v>13.304684934198283</c:v>
                </c:pt>
                <c:pt idx="207">
                  <c:v>13.458835614025542</c:v>
                </c:pt>
                <c:pt idx="208">
                  <c:v>13.458835614025542</c:v>
                </c:pt>
                <c:pt idx="210">
                  <c:v>13.592367006650065</c:v>
                </c:pt>
                <c:pt idx="211">
                  <c:v>13.592367006650065</c:v>
                </c:pt>
                <c:pt idx="213">
                  <c:v>13.710150042306449</c:v>
                </c:pt>
                <c:pt idx="214">
                  <c:v>13.710150042306449</c:v>
                </c:pt>
                <c:pt idx="216">
                  <c:v>13.815510557964274</c:v>
                </c:pt>
                <c:pt idx="217">
                  <c:v>13.815510557964274</c:v>
                </c:pt>
                <c:pt idx="219">
                  <c:v>14.508657738524219</c:v>
                </c:pt>
                <c:pt idx="220">
                  <c:v>14.508657738524219</c:v>
                </c:pt>
                <c:pt idx="222">
                  <c:v>14.914122846632385</c:v>
                </c:pt>
                <c:pt idx="223">
                  <c:v>14.914122846632385</c:v>
                </c:pt>
                <c:pt idx="225">
                  <c:v>15.201804919084164</c:v>
                </c:pt>
                <c:pt idx="226">
                  <c:v>15.201804919084164</c:v>
                </c:pt>
                <c:pt idx="228">
                  <c:v>15.424948470398375</c:v>
                </c:pt>
                <c:pt idx="229">
                  <c:v>15.424948470398375</c:v>
                </c:pt>
                <c:pt idx="231">
                  <c:v>15.60727002719233</c:v>
                </c:pt>
                <c:pt idx="232">
                  <c:v>15.60727002719233</c:v>
                </c:pt>
                <c:pt idx="234">
                  <c:v>15.761420707019587</c:v>
                </c:pt>
                <c:pt idx="235">
                  <c:v>15.761420707019587</c:v>
                </c:pt>
                <c:pt idx="237">
                  <c:v>15.89495209964411</c:v>
                </c:pt>
                <c:pt idx="238">
                  <c:v>15.89495209964411</c:v>
                </c:pt>
                <c:pt idx="240">
                  <c:v>16.012735135300492</c:v>
                </c:pt>
                <c:pt idx="241">
                  <c:v>16.012735135300492</c:v>
                </c:pt>
                <c:pt idx="243">
                  <c:v>16.11809565095832</c:v>
                </c:pt>
                <c:pt idx="244">
                  <c:v>16.11809565095832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74BD-454A-B7F3-2F3D916E8F01}"/>
            </c:ext>
          </c:extLst>
        </c:ser>
        <c:ser>
          <c:idx val="11"/>
          <c:order val="11"/>
          <c:tx>
            <c:v>Station 1013500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'LN-Scale_Template'!$AJ$6</c:f>
              <c:numCache>
                <c:formatCode>General</c:formatCode>
                <c:ptCount val="1"/>
                <c:pt idx="0">
                  <c:v>7.7198830001253702</c:v>
                </c:pt>
              </c:numCache>
            </c:numRef>
          </c:xVal>
          <c:yVal>
            <c:numRef>
              <c:f>'LN-Scale_Template'!$AK$6</c:f>
              <c:numCache>
                <c:formatCode>General</c:formatCode>
                <c:ptCount val="1"/>
                <c:pt idx="0">
                  <c:v>9.4286723662931706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5-4B8B-BAF8-D2BB13A9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14368"/>
        <c:axId val="637838048"/>
      </c:scatterChart>
      <c:valAx>
        <c:axId val="510614368"/>
        <c:scaling>
          <c:orientation val="minMax"/>
          <c:max val="11.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Drainage Area Square Kilometers</a:t>
                </a:r>
              </a:p>
            </c:rich>
          </c:tx>
          <c:layout>
            <c:manualLayout>
              <c:xMode val="edge"/>
              <c:yMode val="edge"/>
              <c:x val="0.29779249140278047"/>
              <c:y val="0.93534687532338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38048"/>
        <c:crosses val="autoZero"/>
        <c:crossBetween val="midCat"/>
        <c:majorUnit val="1"/>
      </c:valAx>
      <c:valAx>
        <c:axId val="637838048"/>
        <c:scaling>
          <c:orientation val="minMax"/>
          <c:max val="11.6"/>
          <c:min val="2.299999999999999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Observed P90 Flow cu.ft./sec.</a:t>
                </a:r>
              </a:p>
            </c:rich>
          </c:tx>
          <c:layout>
            <c:manualLayout>
              <c:xMode val="edge"/>
              <c:yMode val="edge"/>
              <c:x val="3.0882954507644037E-3"/>
              <c:y val="0.22258636801224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43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82401156441015355"/>
          <c:y val="0.70529767448423797"/>
          <c:w val="0.17598843558984656"/>
          <c:h val="0.1506315126827784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6E6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Observed</a:t>
            </a:r>
            <a:r>
              <a:rPr 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>
                <a:solidFill>
                  <a:schemeClr val="tx1"/>
                </a:solidFill>
              </a:rPr>
              <a:t>10 Year Max Flow rate vs Six</a:t>
            </a:r>
            <a:r>
              <a:rPr lang="en-US" sz="1800" b="1" baseline="0">
                <a:solidFill>
                  <a:schemeClr val="tx1"/>
                </a:solidFill>
              </a:rPr>
              <a:t> X Term Modeled Flow Rate</a:t>
            </a:r>
            <a:endParaRPr lang="en-US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206771692688303"/>
          <c:y val="7.16904674550089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6893928821097"/>
          <c:y val="0.11138138138138139"/>
          <c:w val="0.71967987712386061"/>
          <c:h val="0.78156156156156142"/>
        </c:manualLayout>
      </c:layout>
      <c:scatterChart>
        <c:scatterStyle val="lineMarker"/>
        <c:varyColors val="0"/>
        <c:ser>
          <c:idx val="1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113548810430953"/>
                  <c:y val="3.5665227836858555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Multi_X_Obs_vs_Model!$A$3:$A$295</c:f>
              <c:numCache>
                <c:formatCode>General</c:formatCode>
                <c:ptCount val="293"/>
                <c:pt idx="0">
                  <c:v>9.4286723662931706</c:v>
                </c:pt>
                <c:pt idx="1">
                  <c:v>8.7551071216338965</c:v>
                </c:pt>
                <c:pt idx="2">
                  <c:v>10.072386088997941</c:v>
                </c:pt>
                <c:pt idx="3">
                  <c:v>9.4091912307213477</c:v>
                </c:pt>
                <c:pt idx="4">
                  <c:v>9.5976415094566754</c:v>
                </c:pt>
                <c:pt idx="5">
                  <c:v>8.725994381014571</c:v>
                </c:pt>
                <c:pt idx="6">
                  <c:v>8.7045022897212316</c:v>
                </c:pt>
                <c:pt idx="7">
                  <c:v>7.8811822022271016</c:v>
                </c:pt>
                <c:pt idx="8">
                  <c:v>6.2168056819656794</c:v>
                </c:pt>
                <c:pt idx="9">
                  <c:v>7.7894545660866727</c:v>
                </c:pt>
                <c:pt idx="10">
                  <c:v>7.111512116496157</c:v>
                </c:pt>
                <c:pt idx="11">
                  <c:v>7.0942348459247553</c:v>
                </c:pt>
                <c:pt idx="12">
                  <c:v>7.8465899752911863</c:v>
                </c:pt>
                <c:pt idx="13">
                  <c:v>8.2912958519054065</c:v>
                </c:pt>
                <c:pt idx="14">
                  <c:v>7.6304612617836272</c:v>
                </c:pt>
                <c:pt idx="15">
                  <c:v>6.2904574107056295</c:v>
                </c:pt>
                <c:pt idx="16">
                  <c:v>8.506536611227709</c:v>
                </c:pt>
                <c:pt idx="17">
                  <c:v>8.6661303041906077</c:v>
                </c:pt>
                <c:pt idx="18">
                  <c:v>6.9479370686149693</c:v>
                </c:pt>
                <c:pt idx="19">
                  <c:v>5.6667726490223007</c:v>
                </c:pt>
                <c:pt idx="20">
                  <c:v>8.3909494648419862</c:v>
                </c:pt>
                <c:pt idx="21">
                  <c:v>7.2100796281707877</c:v>
                </c:pt>
                <c:pt idx="22">
                  <c:v>9.6030579072618441</c:v>
                </c:pt>
                <c:pt idx="23">
                  <c:v>7.6314316645769056</c:v>
                </c:pt>
                <c:pt idx="24">
                  <c:v>8.9015027574516097</c:v>
                </c:pt>
                <c:pt idx="25">
                  <c:v>7.2189097076190603</c:v>
                </c:pt>
                <c:pt idx="26">
                  <c:v>7.1785454837636999</c:v>
                </c:pt>
                <c:pt idx="27">
                  <c:v>9.5045014105256733</c:v>
                </c:pt>
                <c:pt idx="28">
                  <c:v>8.456168489578463</c:v>
                </c:pt>
                <c:pt idx="29">
                  <c:v>8.0649508917491435</c:v>
                </c:pt>
                <c:pt idx="30">
                  <c:v>2.7744619666214616</c:v>
                </c:pt>
                <c:pt idx="31">
                  <c:v>7.0934046258687662</c:v>
                </c:pt>
                <c:pt idx="32">
                  <c:v>7.180069874302796</c:v>
                </c:pt>
                <c:pt idx="33">
                  <c:v>8.3248212987687822</c:v>
                </c:pt>
                <c:pt idx="34">
                  <c:v>6.4732732218034803</c:v>
                </c:pt>
                <c:pt idx="35">
                  <c:v>9.5446674522510069</c:v>
                </c:pt>
                <c:pt idx="36">
                  <c:v>9.2723757628956349</c:v>
                </c:pt>
                <c:pt idx="37">
                  <c:v>9.3092803198310872</c:v>
                </c:pt>
                <c:pt idx="38">
                  <c:v>9.9626994121679733</c:v>
                </c:pt>
                <c:pt idx="39">
                  <c:v>8.6237130347939104</c:v>
                </c:pt>
                <c:pt idx="40">
                  <c:v>7.4318919168077997</c:v>
                </c:pt>
                <c:pt idx="41">
                  <c:v>9.7596171821164255</c:v>
                </c:pt>
                <c:pt idx="42">
                  <c:v>7.3479438231486869</c:v>
                </c:pt>
                <c:pt idx="43">
                  <c:v>9.0173622349936995</c:v>
                </c:pt>
                <c:pt idx="44">
                  <c:v>7.2470805845857562</c:v>
                </c:pt>
                <c:pt idx="45">
                  <c:v>7.2633296174768365</c:v>
                </c:pt>
                <c:pt idx="46">
                  <c:v>8.9438978025168208</c:v>
                </c:pt>
                <c:pt idx="47">
                  <c:v>6.6811055883386397</c:v>
                </c:pt>
                <c:pt idx="48">
                  <c:v>9.042040056544483</c:v>
                </c:pt>
                <c:pt idx="49">
                  <c:v>7.9724660159745655</c:v>
                </c:pt>
                <c:pt idx="50">
                  <c:v>7.6063873897726522</c:v>
                </c:pt>
                <c:pt idx="51">
                  <c:v>7.3790081276283042</c:v>
                </c:pt>
                <c:pt idx="52">
                  <c:v>6.9791452750688103</c:v>
                </c:pt>
                <c:pt idx="53">
                  <c:v>9.104424146384634</c:v>
                </c:pt>
                <c:pt idx="54">
                  <c:v>8.3442673562626446</c:v>
                </c:pt>
                <c:pt idx="55">
                  <c:v>8.1961611392829017</c:v>
                </c:pt>
                <c:pt idx="56">
                  <c:v>9.3934949150740294</c:v>
                </c:pt>
                <c:pt idx="57">
                  <c:v>5.9793919658737131</c:v>
                </c:pt>
                <c:pt idx="58">
                  <c:v>9.915910072534686</c:v>
                </c:pt>
                <c:pt idx="59">
                  <c:v>9.1847148243372096</c:v>
                </c:pt>
                <c:pt idx="60">
                  <c:v>9.5839707565643284</c:v>
                </c:pt>
                <c:pt idx="61">
                  <c:v>6.3594008433237326</c:v>
                </c:pt>
                <c:pt idx="62">
                  <c:v>8.7747768160439854</c:v>
                </c:pt>
                <c:pt idx="63">
                  <c:v>9.5715052211877669</c:v>
                </c:pt>
                <c:pt idx="64">
                  <c:v>8.1279950557719456</c:v>
                </c:pt>
                <c:pt idx="65">
                  <c:v>9.3165005678045727</c:v>
                </c:pt>
                <c:pt idx="66">
                  <c:v>8.533656917446903</c:v>
                </c:pt>
                <c:pt idx="67">
                  <c:v>7.7664168980196555</c:v>
                </c:pt>
                <c:pt idx="68">
                  <c:v>8.2794434877126655</c:v>
                </c:pt>
                <c:pt idx="69">
                  <c:v>8.3175219962871694</c:v>
                </c:pt>
                <c:pt idx="70">
                  <c:v>9.522958929717996</c:v>
                </c:pt>
                <c:pt idx="71">
                  <c:v>6.1141245598438694</c:v>
                </c:pt>
                <c:pt idx="72">
                  <c:v>8.7601393700266268</c:v>
                </c:pt>
                <c:pt idx="73">
                  <c:v>8.1429360104322654</c:v>
                </c:pt>
                <c:pt idx="74">
                  <c:v>8.1786387885906997</c:v>
                </c:pt>
                <c:pt idx="75">
                  <c:v>8.7591977503713654</c:v>
                </c:pt>
                <c:pt idx="76">
                  <c:v>8.8859943151528107</c:v>
                </c:pt>
                <c:pt idx="77">
                  <c:v>9.3236690572831851</c:v>
                </c:pt>
                <c:pt idx="78">
                  <c:v>7.89989532313973</c:v>
                </c:pt>
                <c:pt idx="79">
                  <c:v>8.6387026088134338</c:v>
                </c:pt>
                <c:pt idx="80">
                  <c:v>8.5169931714135707</c:v>
                </c:pt>
                <c:pt idx="81">
                  <c:v>7.8594131546935833</c:v>
                </c:pt>
                <c:pt idx="82">
                  <c:v>9.05998249038762</c:v>
                </c:pt>
                <c:pt idx="83">
                  <c:v>9.5617012210911465</c:v>
                </c:pt>
                <c:pt idx="84">
                  <c:v>8.6600806789647855</c:v>
                </c:pt>
                <c:pt idx="85">
                  <c:v>9.0407375875900033</c:v>
                </c:pt>
                <c:pt idx="86">
                  <c:v>8.5848518398900531</c:v>
                </c:pt>
                <c:pt idx="87">
                  <c:v>9.0779511839304377</c:v>
                </c:pt>
                <c:pt idx="88">
                  <c:v>9.7796235653137416</c:v>
                </c:pt>
                <c:pt idx="89">
                  <c:v>8.4805292070446452</c:v>
                </c:pt>
                <c:pt idx="90">
                  <c:v>6.670005575278565</c:v>
                </c:pt>
                <c:pt idx="91">
                  <c:v>7.2513449833722143</c:v>
                </c:pt>
                <c:pt idx="92">
                  <c:v>9.7670949276305734</c:v>
                </c:pt>
                <c:pt idx="93">
                  <c:v>8.658519127506672</c:v>
                </c:pt>
                <c:pt idx="94">
                  <c:v>9.7491701921517713</c:v>
                </c:pt>
                <c:pt idx="95">
                  <c:v>10.286707051696972</c:v>
                </c:pt>
                <c:pt idx="96">
                  <c:v>9.5111854309542441</c:v>
                </c:pt>
                <c:pt idx="97">
                  <c:v>9.1809115612853702</c:v>
                </c:pt>
                <c:pt idx="98">
                  <c:v>5.8487482449063872</c:v>
                </c:pt>
                <c:pt idx="99">
                  <c:v>7.7591874385077952</c:v>
                </c:pt>
                <c:pt idx="100">
                  <c:v>8.2321742363839405</c:v>
                </c:pt>
                <c:pt idx="101">
                  <c:v>10.257659366256743</c:v>
                </c:pt>
                <c:pt idx="102">
                  <c:v>8.9976420785235121</c:v>
                </c:pt>
                <c:pt idx="103">
                  <c:v>7.7146774738009274</c:v>
                </c:pt>
                <c:pt idx="104">
                  <c:v>6.9411900550683745</c:v>
                </c:pt>
                <c:pt idx="105">
                  <c:v>8.8303968010980967</c:v>
                </c:pt>
                <c:pt idx="106">
                  <c:v>10.230630693868823</c:v>
                </c:pt>
                <c:pt idx="107">
                  <c:v>7.307202314764738</c:v>
                </c:pt>
                <c:pt idx="108">
                  <c:v>8.999372396592106</c:v>
                </c:pt>
                <c:pt idx="109">
                  <c:v>9.0208733470213573</c:v>
                </c:pt>
                <c:pt idx="110">
                  <c:v>8.7056624787964267</c:v>
                </c:pt>
                <c:pt idx="111">
                  <c:v>9.8909087703292684</c:v>
                </c:pt>
                <c:pt idx="112">
                  <c:v>8.8341913182020715</c:v>
                </c:pt>
                <c:pt idx="113">
                  <c:v>7.8050670442584895</c:v>
                </c:pt>
                <c:pt idx="114">
                  <c:v>10.457372665762566</c:v>
                </c:pt>
                <c:pt idx="115">
                  <c:v>9.6204612916205416</c:v>
                </c:pt>
                <c:pt idx="116">
                  <c:v>8.4060381420500754</c:v>
                </c:pt>
                <c:pt idx="117">
                  <c:v>9.9144274925744629</c:v>
                </c:pt>
                <c:pt idx="118">
                  <c:v>7.6916568228105469</c:v>
                </c:pt>
                <c:pt idx="119">
                  <c:v>8.1247430203855675</c:v>
                </c:pt>
                <c:pt idx="120">
                  <c:v>7.6553906448261522</c:v>
                </c:pt>
                <c:pt idx="121">
                  <c:v>9.0330063566932672</c:v>
                </c:pt>
                <c:pt idx="122">
                  <c:v>8.6159519634395014</c:v>
                </c:pt>
                <c:pt idx="123">
                  <c:v>9.0038080864671706</c:v>
                </c:pt>
                <c:pt idx="124">
                  <c:v>9.5489531730965069</c:v>
                </c:pt>
                <c:pt idx="125">
                  <c:v>8.479698986988657</c:v>
                </c:pt>
                <c:pt idx="126">
                  <c:v>7.844240718141811</c:v>
                </c:pt>
                <c:pt idx="127">
                  <c:v>10.100287128510736</c:v>
                </c:pt>
                <c:pt idx="128">
                  <c:v>10.279867079749195</c:v>
                </c:pt>
                <c:pt idx="129">
                  <c:v>8.0126809297068391</c:v>
                </c:pt>
                <c:pt idx="130">
                  <c:v>8.6553886901676371</c:v>
                </c:pt>
                <c:pt idx="131">
                  <c:v>9.1789528987345506</c:v>
                </c:pt>
                <c:pt idx="132">
                  <c:v>8.3223941131111694</c:v>
                </c:pt>
                <c:pt idx="133">
                  <c:v>7.9483852851118995</c:v>
                </c:pt>
                <c:pt idx="134">
                  <c:v>7.9599745280805365</c:v>
                </c:pt>
                <c:pt idx="135">
                  <c:v>6.757513615651594</c:v>
                </c:pt>
                <c:pt idx="136">
                  <c:v>9.0133517781388246</c:v>
                </c:pt>
                <c:pt idx="137">
                  <c:v>7.8887095241820147</c:v>
                </c:pt>
                <c:pt idx="138">
                  <c:v>7.9483852851118995</c:v>
                </c:pt>
                <c:pt idx="139">
                  <c:v>8.1095256597528724</c:v>
                </c:pt>
                <c:pt idx="140">
                  <c:v>8.4252971767117</c:v>
                </c:pt>
                <c:pt idx="141">
                  <c:v>7.5822291942764615</c:v>
                </c:pt>
                <c:pt idx="142">
                  <c:v>6.6219381331398681</c:v>
                </c:pt>
                <c:pt idx="143">
                  <c:v>7.8164169836918012</c:v>
                </c:pt>
                <c:pt idx="144">
                  <c:v>9.7474183668862384</c:v>
                </c:pt>
                <c:pt idx="145">
                  <c:v>8.4182564435562135</c:v>
                </c:pt>
                <c:pt idx="146">
                  <c:v>9.4501443641834992</c:v>
                </c:pt>
                <c:pt idx="147">
                  <c:v>9.1368014686413126</c:v>
                </c:pt>
                <c:pt idx="148">
                  <c:v>8.12058871174027</c:v>
                </c:pt>
                <c:pt idx="149">
                  <c:v>10.090796650841122</c:v>
                </c:pt>
                <c:pt idx="150">
                  <c:v>8.5544889761599343</c:v>
                </c:pt>
                <c:pt idx="151">
                  <c:v>7.8808043446749014</c:v>
                </c:pt>
                <c:pt idx="152">
                  <c:v>8.2095804834755768</c:v>
                </c:pt>
                <c:pt idx="153">
                  <c:v>7.2800082528841878</c:v>
                </c:pt>
                <c:pt idx="154">
                  <c:v>8.9320804381033074</c:v>
                </c:pt>
                <c:pt idx="155">
                  <c:v>8.7443287639999845</c:v>
                </c:pt>
                <c:pt idx="156">
                  <c:v>9.6231120552667857</c:v>
                </c:pt>
                <c:pt idx="157">
                  <c:v>9.7491701921517713</c:v>
                </c:pt>
                <c:pt idx="158">
                  <c:v>9.5832822883787863</c:v>
                </c:pt>
                <c:pt idx="159">
                  <c:v>9.8173848534827162</c:v>
                </c:pt>
                <c:pt idx="160">
                  <c:v>9.259130536145614</c:v>
                </c:pt>
                <c:pt idx="161">
                  <c:v>9.8683783754225605</c:v>
                </c:pt>
                <c:pt idx="162">
                  <c:v>9.9674008782797809</c:v>
                </c:pt>
                <c:pt idx="163">
                  <c:v>10.041073215488691</c:v>
                </c:pt>
                <c:pt idx="164">
                  <c:v>6.5018900908526325</c:v>
                </c:pt>
                <c:pt idx="165">
                  <c:v>7.1959372264755688</c:v>
                </c:pt>
                <c:pt idx="166">
                  <c:v>5.6454468976432377</c:v>
                </c:pt>
                <c:pt idx="167">
                  <c:v>8.7001811927533534</c:v>
                </c:pt>
                <c:pt idx="168">
                  <c:v>8.4118326757584114</c:v>
                </c:pt>
                <c:pt idx="169">
                  <c:v>8.1836765826206577</c:v>
                </c:pt>
                <c:pt idx="170">
                  <c:v>9.6349542989231072</c:v>
                </c:pt>
                <c:pt idx="171">
                  <c:v>9.9218185092208522</c:v>
                </c:pt>
                <c:pt idx="172">
                  <c:v>6.6322652472957184</c:v>
                </c:pt>
                <c:pt idx="173">
                  <c:v>4.5053498507058807</c:v>
                </c:pt>
                <c:pt idx="174">
                  <c:v>6.6015018209449217</c:v>
                </c:pt>
                <c:pt idx="175">
                  <c:v>9.4610990903233656</c:v>
                </c:pt>
                <c:pt idx="176">
                  <c:v>9.2909982749936368</c:v>
                </c:pt>
                <c:pt idx="177">
                  <c:v>8.3402173209470352</c:v>
                </c:pt>
                <c:pt idx="178">
                  <c:v>9.9997064102766711</c:v>
                </c:pt>
                <c:pt idx="179">
                  <c:v>7.3901814282264295</c:v>
                </c:pt>
                <c:pt idx="180">
                  <c:v>7.8539930872242438</c:v>
                </c:pt>
                <c:pt idx="181">
                  <c:v>8.2166284931334435</c:v>
                </c:pt>
                <c:pt idx="182">
                  <c:v>7.9949695226978772</c:v>
                </c:pt>
                <c:pt idx="183">
                  <c:v>7.2262090101006713</c:v>
                </c:pt>
                <c:pt idx="184">
                  <c:v>9.2104403669765169</c:v>
                </c:pt>
                <c:pt idx="185">
                  <c:v>6.7122268947009003</c:v>
                </c:pt>
                <c:pt idx="186">
                  <c:v>8.8125457701722372</c:v>
                </c:pt>
                <c:pt idx="187">
                  <c:v>9.5825933458782337</c:v>
                </c:pt>
                <c:pt idx="188">
                  <c:v>9.6171379253181257</c:v>
                </c:pt>
                <c:pt idx="189">
                  <c:v>9.6664985943998651</c:v>
                </c:pt>
                <c:pt idx="190">
                  <c:v>9.5266099012798762</c:v>
                </c:pt>
                <c:pt idx="191">
                  <c:v>9.4734735715065508</c:v>
                </c:pt>
                <c:pt idx="192">
                  <c:v>9.94798279242268</c:v>
                </c:pt>
                <c:pt idx="193">
                  <c:v>11.079369476695538</c:v>
                </c:pt>
                <c:pt idx="194">
                  <c:v>10.150347630467653</c:v>
                </c:pt>
                <c:pt idx="195">
                  <c:v>9.9198529066223919</c:v>
                </c:pt>
                <c:pt idx="196">
                  <c:v>10.925038795067776</c:v>
                </c:pt>
                <c:pt idx="197">
                  <c:v>10.916541952842591</c:v>
                </c:pt>
                <c:pt idx="198">
                  <c:v>9.8097261727216534</c:v>
                </c:pt>
                <c:pt idx="199">
                  <c:v>5.7701942401754529</c:v>
                </c:pt>
                <c:pt idx="200">
                  <c:v>9.3775482909600889</c:v>
                </c:pt>
                <c:pt idx="201">
                  <c:v>8.545974992841689</c:v>
                </c:pt>
                <c:pt idx="202">
                  <c:v>9.8031145783893407</c:v>
                </c:pt>
                <c:pt idx="203">
                  <c:v>5.6178614121485619</c:v>
                </c:pt>
                <c:pt idx="204">
                  <c:v>8.4416072044596415</c:v>
                </c:pt>
                <c:pt idx="205">
                  <c:v>8.5149907678610379</c:v>
                </c:pt>
                <c:pt idx="206">
                  <c:v>9.8362788028426777</c:v>
                </c:pt>
                <c:pt idx="207">
                  <c:v>10.142504453006628</c:v>
                </c:pt>
                <c:pt idx="208">
                  <c:v>9.7368424751271814</c:v>
                </c:pt>
                <c:pt idx="209">
                  <c:v>9.7231639984048464</c:v>
                </c:pt>
                <c:pt idx="210">
                  <c:v>9.7350689009111644</c:v>
                </c:pt>
                <c:pt idx="211">
                  <c:v>9.6117974586868087</c:v>
                </c:pt>
                <c:pt idx="212">
                  <c:v>9.178230318057949</c:v>
                </c:pt>
                <c:pt idx="213">
                  <c:v>8.7492568401050068</c:v>
                </c:pt>
                <c:pt idx="214">
                  <c:v>5.6643484054107942</c:v>
                </c:pt>
                <c:pt idx="215">
                  <c:v>7.1098794630722715</c:v>
                </c:pt>
                <c:pt idx="216">
                  <c:v>6.4326184976246532</c:v>
                </c:pt>
                <c:pt idx="217">
                  <c:v>7.8728361750257241</c:v>
                </c:pt>
                <c:pt idx="218">
                  <c:v>6.5420395903912558</c:v>
                </c:pt>
                <c:pt idx="219">
                  <c:v>7.0335064842876971</c:v>
                </c:pt>
                <c:pt idx="220">
                  <c:v>9.1180057607733875</c:v>
                </c:pt>
                <c:pt idx="221">
                  <c:v>6.4355091371836215</c:v>
                </c:pt>
                <c:pt idx="222">
                  <c:v>6.325970566275652</c:v>
                </c:pt>
                <c:pt idx="223">
                  <c:v>6.5115967301942721</c:v>
                </c:pt>
                <c:pt idx="224">
                  <c:v>4.7974420736352137</c:v>
                </c:pt>
                <c:pt idx="225">
                  <c:v>6.8187054621486256</c:v>
                </c:pt>
                <c:pt idx="226">
                  <c:v>6.439829489531367</c:v>
                </c:pt>
                <c:pt idx="227">
                  <c:v>6.9226438914758877</c:v>
                </c:pt>
                <c:pt idx="228">
                  <c:v>5.5373342670185366</c:v>
                </c:pt>
                <c:pt idx="229">
                  <c:v>7.5240214152061249</c:v>
                </c:pt>
                <c:pt idx="230">
                  <c:v>6.5516516004116969</c:v>
                </c:pt>
                <c:pt idx="231">
                  <c:v>6.7380340041639206</c:v>
                </c:pt>
                <c:pt idx="232">
                  <c:v>7.7164608001763551</c:v>
                </c:pt>
                <c:pt idx="233">
                  <c:v>8.0235523924043477</c:v>
                </c:pt>
                <c:pt idx="234">
                  <c:v>7.8095413246534102</c:v>
                </c:pt>
                <c:pt idx="235">
                  <c:v>6.7720500968167618</c:v>
                </c:pt>
                <c:pt idx="236">
                  <c:v>6.9688503783419478</c:v>
                </c:pt>
                <c:pt idx="237">
                  <c:v>6.8337857587819624</c:v>
                </c:pt>
                <c:pt idx="238">
                  <c:v>8.3640420119220629</c:v>
                </c:pt>
                <c:pt idx="239">
                  <c:v>8.9956608990741032</c:v>
                </c:pt>
                <c:pt idx="240">
                  <c:v>7.6671582553191477</c:v>
                </c:pt>
                <c:pt idx="241">
                  <c:v>7.4295208427864621</c:v>
                </c:pt>
                <c:pt idx="242">
                  <c:v>8.8904105519742807</c:v>
                </c:pt>
                <c:pt idx="243">
                  <c:v>10.307284603543595</c:v>
                </c:pt>
                <c:pt idx="244">
                  <c:v>9.1735726477839687</c:v>
                </c:pt>
                <c:pt idx="245">
                  <c:v>10.041073215488691</c:v>
                </c:pt>
                <c:pt idx="246">
                  <c:v>8.4456971897111668</c:v>
                </c:pt>
                <c:pt idx="247">
                  <c:v>10.627648786625242</c:v>
                </c:pt>
                <c:pt idx="248">
                  <c:v>11.313254269841162</c:v>
                </c:pt>
                <c:pt idx="249">
                  <c:v>8.835210463664092</c:v>
                </c:pt>
                <c:pt idx="250">
                  <c:v>9.4132812159728729</c:v>
                </c:pt>
                <c:pt idx="251">
                  <c:v>10.336892029333534</c:v>
                </c:pt>
                <c:pt idx="252">
                  <c:v>8.266421472984554</c:v>
                </c:pt>
                <c:pt idx="253">
                  <c:v>8.5397371558511317</c:v>
                </c:pt>
                <c:pt idx="254">
                  <c:v>8.9000036089595955</c:v>
                </c:pt>
                <c:pt idx="255">
                  <c:v>9.1641917159502029</c:v>
                </c:pt>
                <c:pt idx="256">
                  <c:v>8.1914630513269273</c:v>
                </c:pt>
                <c:pt idx="257">
                  <c:v>7.5564279694402527</c:v>
                </c:pt>
                <c:pt idx="258">
                  <c:v>10.222668292047279</c:v>
                </c:pt>
                <c:pt idx="259">
                  <c:v>8.7847745921610159</c:v>
                </c:pt>
                <c:pt idx="260">
                  <c:v>9.4595414576096815</c:v>
                </c:pt>
                <c:pt idx="261">
                  <c:v>10.69466847336744</c:v>
                </c:pt>
                <c:pt idx="262">
                  <c:v>10.255551883917176</c:v>
                </c:pt>
                <c:pt idx="263">
                  <c:v>7.7506147327704094</c:v>
                </c:pt>
                <c:pt idx="264">
                  <c:v>9.138629524422182</c:v>
                </c:pt>
                <c:pt idx="265">
                  <c:v>10.178084385439254</c:v>
                </c:pt>
                <c:pt idx="266">
                  <c:v>9.9987977323404529</c:v>
                </c:pt>
                <c:pt idx="267">
                  <c:v>9.443038136095204</c:v>
                </c:pt>
                <c:pt idx="268">
                  <c:v>7.7510451179718016</c:v>
                </c:pt>
                <c:pt idx="269">
                  <c:v>8.3972828947436806</c:v>
                </c:pt>
                <c:pt idx="270">
                  <c:v>4.3162873929597918</c:v>
                </c:pt>
                <c:pt idx="271">
                  <c:v>9.2085387500295539</c:v>
                </c:pt>
                <c:pt idx="272">
                  <c:v>8.7911819367360167</c:v>
                </c:pt>
                <c:pt idx="273">
                  <c:v>7.4547199493640006</c:v>
                </c:pt>
                <c:pt idx="274">
                  <c:v>8.2842517976219163</c:v>
                </c:pt>
                <c:pt idx="275">
                  <c:v>10.095759440183251</c:v>
                </c:pt>
                <c:pt idx="276">
                  <c:v>8.1382726385301858</c:v>
                </c:pt>
                <c:pt idx="277">
                  <c:v>9.9527537938390456</c:v>
                </c:pt>
                <c:pt idx="278">
                  <c:v>7.7102051944325325</c:v>
                </c:pt>
                <c:pt idx="279">
                  <c:v>9.4680785680548922</c:v>
                </c:pt>
                <c:pt idx="280">
                  <c:v>7.6009024595420822</c:v>
                </c:pt>
                <c:pt idx="281">
                  <c:v>8.4644251258775824</c:v>
                </c:pt>
                <c:pt idx="282">
                  <c:v>9.5839707565643284</c:v>
                </c:pt>
                <c:pt idx="283">
                  <c:v>9.6595033353500668</c:v>
                </c:pt>
                <c:pt idx="284">
                  <c:v>9.2619836051280213</c:v>
                </c:pt>
                <c:pt idx="285">
                  <c:v>9.496270911389157</c:v>
                </c:pt>
                <c:pt idx="286">
                  <c:v>10.523257263291297</c:v>
                </c:pt>
                <c:pt idx="287">
                  <c:v>9.9956108414119331</c:v>
                </c:pt>
                <c:pt idx="288">
                  <c:v>10.074495349429808</c:v>
                </c:pt>
                <c:pt idx="289">
                  <c:v>10.050181931686932</c:v>
                </c:pt>
                <c:pt idx="290">
                  <c:v>8.8344826086206769</c:v>
                </c:pt>
                <c:pt idx="291">
                  <c:v>9.6505289161427328</c:v>
                </c:pt>
                <c:pt idx="292">
                  <c:v>9.7773572753919158</c:v>
                </c:pt>
              </c:numCache>
            </c:numRef>
          </c:xVal>
          <c:yVal>
            <c:numRef>
              <c:f>Multi_X_Obs_vs_Model!$B$3:$B$295</c:f>
              <c:numCache>
                <c:formatCode>General</c:formatCode>
                <c:ptCount val="293"/>
                <c:pt idx="0">
                  <c:v>9.3773004152729253</c:v>
                </c:pt>
                <c:pt idx="1">
                  <c:v>8.6835593777182414</c:v>
                </c:pt>
                <c:pt idx="2">
                  <c:v>10.010987759663111</c:v>
                </c:pt>
                <c:pt idx="3">
                  <c:v>8.8701584572988086</c:v>
                </c:pt>
                <c:pt idx="4">
                  <c:v>8.9805809968738632</c:v>
                </c:pt>
                <c:pt idx="5">
                  <c:v>8.230734416486964</c:v>
                </c:pt>
                <c:pt idx="6">
                  <c:v>8.1688068336231296</c:v>
                </c:pt>
                <c:pt idx="7">
                  <c:v>7.6028207287887319</c:v>
                </c:pt>
                <c:pt idx="8">
                  <c:v>6.2931571215711752</c:v>
                </c:pt>
                <c:pt idx="9">
                  <c:v>7.8086487836253493</c:v>
                </c:pt>
                <c:pt idx="10">
                  <c:v>7.1319199131110711</c:v>
                </c:pt>
                <c:pt idx="11">
                  <c:v>7.2802097332315538</c:v>
                </c:pt>
                <c:pt idx="12">
                  <c:v>7.7273590166396389</c:v>
                </c:pt>
                <c:pt idx="13">
                  <c:v>8.1028030529519111</c:v>
                </c:pt>
                <c:pt idx="14">
                  <c:v>7.8006860393764095</c:v>
                </c:pt>
                <c:pt idx="15">
                  <c:v>6.6772508798416315</c:v>
                </c:pt>
                <c:pt idx="16">
                  <c:v>8.1662282162639617</c:v>
                </c:pt>
                <c:pt idx="17">
                  <c:v>8.3511642664924732</c:v>
                </c:pt>
                <c:pt idx="18">
                  <c:v>7.0206828573506668</c:v>
                </c:pt>
                <c:pt idx="19">
                  <c:v>5.6440444669647203</c:v>
                </c:pt>
                <c:pt idx="20">
                  <c:v>8.3327121469142327</c:v>
                </c:pt>
                <c:pt idx="21">
                  <c:v>7.3828891116911057</c:v>
                </c:pt>
                <c:pt idx="22">
                  <c:v>8.7548906851232875</c:v>
                </c:pt>
                <c:pt idx="23">
                  <c:v>7.4979890690684181</c:v>
                </c:pt>
                <c:pt idx="24">
                  <c:v>8.3882523288419826</c:v>
                </c:pt>
                <c:pt idx="25">
                  <c:v>6.8693525994690248</c:v>
                </c:pt>
                <c:pt idx="26">
                  <c:v>7.0324433971819298</c:v>
                </c:pt>
                <c:pt idx="27">
                  <c:v>8.9554649747712425</c:v>
                </c:pt>
                <c:pt idx="28">
                  <c:v>8.0700710065173862</c:v>
                </c:pt>
                <c:pt idx="29">
                  <c:v>8.2960102200783918</c:v>
                </c:pt>
                <c:pt idx="30">
                  <c:v>4.9528040584113215</c:v>
                </c:pt>
                <c:pt idx="31">
                  <c:v>7.7429897053092329</c:v>
                </c:pt>
                <c:pt idx="32">
                  <c:v>7.9120348192263874</c:v>
                </c:pt>
                <c:pt idx="33">
                  <c:v>8.2475209701102408</c:v>
                </c:pt>
                <c:pt idx="34">
                  <c:v>5.962300441390421</c:v>
                </c:pt>
                <c:pt idx="35">
                  <c:v>8.4848674032709113</c:v>
                </c:pt>
                <c:pt idx="36">
                  <c:v>8.8916327703429658</c:v>
                </c:pt>
                <c:pt idx="37">
                  <c:v>8.8426785842698212</c:v>
                </c:pt>
                <c:pt idx="38">
                  <c:v>9.6185471867981018</c:v>
                </c:pt>
                <c:pt idx="39">
                  <c:v>8.2308445107790682</c:v>
                </c:pt>
                <c:pt idx="40">
                  <c:v>7.2632265004172174</c:v>
                </c:pt>
                <c:pt idx="41">
                  <c:v>9.3176654942905799</c:v>
                </c:pt>
                <c:pt idx="42">
                  <c:v>7.0913633075596021</c:v>
                </c:pt>
                <c:pt idx="43">
                  <c:v>8.3895589033105207</c:v>
                </c:pt>
                <c:pt idx="44">
                  <c:v>6.9586921620093474</c:v>
                </c:pt>
                <c:pt idx="45">
                  <c:v>7.3101208254813548</c:v>
                </c:pt>
                <c:pt idx="46">
                  <c:v>8.3541651622294211</c:v>
                </c:pt>
                <c:pt idx="47">
                  <c:v>6.345906859953871</c:v>
                </c:pt>
                <c:pt idx="48">
                  <c:v>8.5860271462230635</c:v>
                </c:pt>
                <c:pt idx="49">
                  <c:v>8.09377873102666</c:v>
                </c:pt>
                <c:pt idx="50">
                  <c:v>7.7287405573076269</c:v>
                </c:pt>
                <c:pt idx="51">
                  <c:v>7.5219044345486825</c:v>
                </c:pt>
                <c:pt idx="52">
                  <c:v>6.7103921643530873</c:v>
                </c:pt>
                <c:pt idx="53">
                  <c:v>8.5138675180469239</c:v>
                </c:pt>
                <c:pt idx="54">
                  <c:v>7.9075662028711378</c:v>
                </c:pt>
                <c:pt idx="55">
                  <c:v>8.091321370314251</c:v>
                </c:pt>
                <c:pt idx="56">
                  <c:v>8.9667571466250688</c:v>
                </c:pt>
                <c:pt idx="57">
                  <c:v>5.9734856434052048</c:v>
                </c:pt>
                <c:pt idx="58">
                  <c:v>9.489239257440758</c:v>
                </c:pt>
                <c:pt idx="59">
                  <c:v>8.4993076267264822</c:v>
                </c:pt>
                <c:pt idx="60">
                  <c:v>9.3341413607663384</c:v>
                </c:pt>
                <c:pt idx="61">
                  <c:v>7.1314292715691279</c:v>
                </c:pt>
                <c:pt idx="62">
                  <c:v>8.4326930667055251</c:v>
                </c:pt>
                <c:pt idx="63">
                  <c:v>9.2954253186673661</c:v>
                </c:pt>
                <c:pt idx="64">
                  <c:v>8.0979812252448973</c:v>
                </c:pt>
                <c:pt idx="65">
                  <c:v>9.0323215293766754</c:v>
                </c:pt>
                <c:pt idx="66">
                  <c:v>8.2495266922663788</c:v>
                </c:pt>
                <c:pt idx="67">
                  <c:v>7.8195767118089066</c:v>
                </c:pt>
                <c:pt idx="68">
                  <c:v>8.1545980116929453</c:v>
                </c:pt>
                <c:pt idx="69">
                  <c:v>8.3078214552689822</c:v>
                </c:pt>
                <c:pt idx="70">
                  <c:v>9.624768603014445</c:v>
                </c:pt>
                <c:pt idx="71">
                  <c:v>6.1530215469819733</c:v>
                </c:pt>
                <c:pt idx="72">
                  <c:v>8.6015309460955631</c:v>
                </c:pt>
                <c:pt idx="73">
                  <c:v>8.1636876855128371</c:v>
                </c:pt>
                <c:pt idx="74">
                  <c:v>8.2252428495364942</c:v>
                </c:pt>
                <c:pt idx="75">
                  <c:v>8.3126620169920997</c:v>
                </c:pt>
                <c:pt idx="76">
                  <c:v>8.6912483665121503</c:v>
                </c:pt>
                <c:pt idx="77">
                  <c:v>10.431589777532153</c:v>
                </c:pt>
                <c:pt idx="78">
                  <c:v>8.2504404846784443</c:v>
                </c:pt>
                <c:pt idx="79">
                  <c:v>8.6368364631559285</c:v>
                </c:pt>
                <c:pt idx="80">
                  <c:v>8.3341830589485326</c:v>
                </c:pt>
                <c:pt idx="81">
                  <c:v>8.3279662769480485</c:v>
                </c:pt>
                <c:pt idx="82">
                  <c:v>9.5741392001734678</c:v>
                </c:pt>
                <c:pt idx="83">
                  <c:v>10.121402701100616</c:v>
                </c:pt>
                <c:pt idx="84">
                  <c:v>8.7279951941955414</c:v>
                </c:pt>
                <c:pt idx="85">
                  <c:v>8.939965118754774</c:v>
                </c:pt>
                <c:pt idx="86">
                  <c:v>9.4119638884504493</c:v>
                </c:pt>
                <c:pt idx="87">
                  <c:v>10.550034021448353</c:v>
                </c:pt>
                <c:pt idx="88">
                  <c:v>11.125572402372526</c:v>
                </c:pt>
                <c:pt idx="89">
                  <c:v>9.5333848179937419</c:v>
                </c:pt>
                <c:pt idx="90">
                  <c:v>8.2814018845542101</c:v>
                </c:pt>
                <c:pt idx="91">
                  <c:v>9.2586188433222283</c:v>
                </c:pt>
                <c:pt idx="92">
                  <c:v>10.251671500261722</c:v>
                </c:pt>
                <c:pt idx="93">
                  <c:v>9.2370318218775349</c:v>
                </c:pt>
                <c:pt idx="94">
                  <c:v>10.144224186351048</c:v>
                </c:pt>
                <c:pt idx="95">
                  <c:v>10.406920844803656</c:v>
                </c:pt>
                <c:pt idx="96">
                  <c:v>9.6874617075308578</c:v>
                </c:pt>
                <c:pt idx="97">
                  <c:v>9.0085093959502469</c:v>
                </c:pt>
                <c:pt idx="98">
                  <c:v>6.0291378673757006</c:v>
                </c:pt>
                <c:pt idx="99">
                  <c:v>7.7133043135842634</c:v>
                </c:pt>
                <c:pt idx="100">
                  <c:v>8.2315503300727304</c:v>
                </c:pt>
                <c:pt idx="101">
                  <c:v>10.107485873264238</c:v>
                </c:pt>
                <c:pt idx="102">
                  <c:v>8.8263866076249791</c:v>
                </c:pt>
                <c:pt idx="103">
                  <c:v>7.8335641320773997</c:v>
                </c:pt>
                <c:pt idx="104">
                  <c:v>6.7978799435110027</c:v>
                </c:pt>
                <c:pt idx="105">
                  <c:v>8.2222302135678387</c:v>
                </c:pt>
                <c:pt idx="106">
                  <c:v>10.30733247906783</c:v>
                </c:pt>
                <c:pt idx="107">
                  <c:v>7.4935248271864099</c:v>
                </c:pt>
                <c:pt idx="108">
                  <c:v>9.0732413511919088</c:v>
                </c:pt>
                <c:pt idx="109">
                  <c:v>8.9194547472498211</c:v>
                </c:pt>
                <c:pt idx="110">
                  <c:v>8.5844036413475528</c:v>
                </c:pt>
                <c:pt idx="111">
                  <c:v>9.6210570755086913</c:v>
                </c:pt>
                <c:pt idx="112">
                  <c:v>8.771805054268345</c:v>
                </c:pt>
                <c:pt idx="113">
                  <c:v>7.6197142939569202</c:v>
                </c:pt>
                <c:pt idx="114">
                  <c:v>9.9246443970927789</c:v>
                </c:pt>
                <c:pt idx="115">
                  <c:v>8.9668613175052201</c:v>
                </c:pt>
                <c:pt idx="116">
                  <c:v>8.0576969018742322</c:v>
                </c:pt>
                <c:pt idx="117">
                  <c:v>9.0869884352233594</c:v>
                </c:pt>
                <c:pt idx="118">
                  <c:v>7.8917326824065119</c:v>
                </c:pt>
                <c:pt idx="119">
                  <c:v>8.2291038172935522</c:v>
                </c:pt>
                <c:pt idx="120">
                  <c:v>8.0181276904528147</c:v>
                </c:pt>
                <c:pt idx="121">
                  <c:v>9.1778082409389512</c:v>
                </c:pt>
                <c:pt idx="122">
                  <c:v>8.231480974294362</c:v>
                </c:pt>
                <c:pt idx="123">
                  <c:v>8.8242527481408288</c:v>
                </c:pt>
                <c:pt idx="124">
                  <c:v>9.3217598421880599</c:v>
                </c:pt>
                <c:pt idx="125">
                  <c:v>9.1064908654684089</c:v>
                </c:pt>
                <c:pt idx="126">
                  <c:v>8.5048709119117945</c:v>
                </c:pt>
                <c:pt idx="127">
                  <c:v>9.6573262329815552</c:v>
                </c:pt>
                <c:pt idx="128">
                  <c:v>9.9151843696181547</c:v>
                </c:pt>
                <c:pt idx="129">
                  <c:v>8.0158041972816694</c:v>
                </c:pt>
                <c:pt idx="130">
                  <c:v>9.1270232340249038</c:v>
                </c:pt>
                <c:pt idx="131">
                  <c:v>9.4565319505628942</c:v>
                </c:pt>
                <c:pt idx="132">
                  <c:v>8.6382356839909082</c:v>
                </c:pt>
                <c:pt idx="133">
                  <c:v>9.1973768699723273</c:v>
                </c:pt>
                <c:pt idx="134">
                  <c:v>9.294241345025096</c:v>
                </c:pt>
                <c:pt idx="135">
                  <c:v>8.0712595360043338</c:v>
                </c:pt>
                <c:pt idx="136">
                  <c:v>8.4849834331381668</c:v>
                </c:pt>
                <c:pt idx="137">
                  <c:v>7.9752349235754068</c:v>
                </c:pt>
                <c:pt idx="138">
                  <c:v>8.0359217809634167</c:v>
                </c:pt>
                <c:pt idx="139">
                  <c:v>8.8147719468685182</c:v>
                </c:pt>
                <c:pt idx="140">
                  <c:v>9.2442974441282999</c:v>
                </c:pt>
                <c:pt idx="141">
                  <c:v>8.2312716688877288</c:v>
                </c:pt>
                <c:pt idx="142">
                  <c:v>7.7725079466635068</c:v>
                </c:pt>
                <c:pt idx="143">
                  <c:v>8.4170093911274169</c:v>
                </c:pt>
                <c:pt idx="144">
                  <c:v>9.3397011914784827</c:v>
                </c:pt>
                <c:pt idx="145">
                  <c:v>8.0739952947742744</c:v>
                </c:pt>
                <c:pt idx="146">
                  <c:v>8.8664012988616925</c:v>
                </c:pt>
                <c:pt idx="147">
                  <c:v>8.1513220327749298</c:v>
                </c:pt>
                <c:pt idx="148">
                  <c:v>8.4513591605154748</c:v>
                </c:pt>
                <c:pt idx="149">
                  <c:v>9.922581665111526</c:v>
                </c:pt>
                <c:pt idx="150">
                  <c:v>8.479039577885775</c:v>
                </c:pt>
                <c:pt idx="151">
                  <c:v>7.9905802356852087</c:v>
                </c:pt>
                <c:pt idx="152">
                  <c:v>8.047012895753328</c:v>
                </c:pt>
                <c:pt idx="153">
                  <c:v>6.6214470415033535</c:v>
                </c:pt>
                <c:pt idx="154">
                  <c:v>8.5353599627491246</c:v>
                </c:pt>
                <c:pt idx="155">
                  <c:v>9.0579561867681253</c:v>
                </c:pt>
                <c:pt idx="156">
                  <c:v>8.8681872484201314</c:v>
                </c:pt>
                <c:pt idx="157">
                  <c:v>8.9315609681625325</c:v>
                </c:pt>
                <c:pt idx="158">
                  <c:v>9.352934848831655</c:v>
                </c:pt>
                <c:pt idx="159">
                  <c:v>8.9896805422339821</c:v>
                </c:pt>
                <c:pt idx="160">
                  <c:v>9.0884894769774895</c:v>
                </c:pt>
                <c:pt idx="161">
                  <c:v>9.4434906282164803</c:v>
                </c:pt>
                <c:pt idx="162">
                  <c:v>10.011437706819512</c:v>
                </c:pt>
                <c:pt idx="163">
                  <c:v>9.7936535482929656</c:v>
                </c:pt>
                <c:pt idx="164">
                  <c:v>5.0877390428666498</c:v>
                </c:pt>
                <c:pt idx="165">
                  <c:v>7.5049412235470374</c:v>
                </c:pt>
                <c:pt idx="166">
                  <c:v>5.5906407256531923</c:v>
                </c:pt>
                <c:pt idx="167">
                  <c:v>8.4031255509387996</c:v>
                </c:pt>
                <c:pt idx="168">
                  <c:v>7.7311975531212589</c:v>
                </c:pt>
                <c:pt idx="169">
                  <c:v>7.7156102587251407</c:v>
                </c:pt>
                <c:pt idx="170">
                  <c:v>9.4753476198577946</c:v>
                </c:pt>
                <c:pt idx="171">
                  <c:v>9.6742247471409275</c:v>
                </c:pt>
                <c:pt idx="172">
                  <c:v>7.1713306200672795</c:v>
                </c:pt>
                <c:pt idx="173">
                  <c:v>6.6949761036994424</c:v>
                </c:pt>
                <c:pt idx="174">
                  <c:v>7.5659543162437473</c:v>
                </c:pt>
                <c:pt idx="175">
                  <c:v>9.5096462140771312</c:v>
                </c:pt>
                <c:pt idx="176">
                  <c:v>9.8281020426504568</c:v>
                </c:pt>
                <c:pt idx="177">
                  <c:v>9.0514155377571957</c:v>
                </c:pt>
                <c:pt idx="178">
                  <c:v>10.516253567210269</c:v>
                </c:pt>
                <c:pt idx="179">
                  <c:v>8.9051179216728791</c:v>
                </c:pt>
                <c:pt idx="180">
                  <c:v>8.3118279528972998</c:v>
                </c:pt>
                <c:pt idx="181">
                  <c:v>8.4541736026378711</c:v>
                </c:pt>
                <c:pt idx="182">
                  <c:v>7.8923801422036686</c:v>
                </c:pt>
                <c:pt idx="183">
                  <c:v>7.0479239935790456</c:v>
                </c:pt>
                <c:pt idx="184">
                  <c:v>8.5143708499864168</c:v>
                </c:pt>
                <c:pt idx="185">
                  <c:v>9.1248810590799945</c:v>
                </c:pt>
                <c:pt idx="186">
                  <c:v>8.4954622614225901</c:v>
                </c:pt>
                <c:pt idx="187">
                  <c:v>8.8608982837766668</c:v>
                </c:pt>
                <c:pt idx="188">
                  <c:v>8.7423047388211899</c:v>
                </c:pt>
                <c:pt idx="189">
                  <c:v>8.6801632482219713</c:v>
                </c:pt>
                <c:pt idx="190">
                  <c:v>9.0789645119322753</c:v>
                </c:pt>
                <c:pt idx="191">
                  <c:v>8.9708733116606858</c:v>
                </c:pt>
                <c:pt idx="192">
                  <c:v>9.3167646046864867</c:v>
                </c:pt>
                <c:pt idx="193">
                  <c:v>10.075725746374728</c:v>
                </c:pt>
                <c:pt idx="194">
                  <c:v>9.605311544081971</c:v>
                </c:pt>
                <c:pt idx="195">
                  <c:v>9.3818700527492851</c:v>
                </c:pt>
                <c:pt idx="196">
                  <c:v>10.572654653618361</c:v>
                </c:pt>
                <c:pt idx="197">
                  <c:v>10.750939559049289</c:v>
                </c:pt>
                <c:pt idx="198">
                  <c:v>9.9417015674205853</c:v>
                </c:pt>
                <c:pt idx="199">
                  <c:v>5.2718830835630355</c:v>
                </c:pt>
                <c:pt idx="200">
                  <c:v>7.9811269154692548</c:v>
                </c:pt>
                <c:pt idx="201">
                  <c:v>7.7776845010249449</c:v>
                </c:pt>
                <c:pt idx="202">
                  <c:v>9.2532058005749214</c:v>
                </c:pt>
                <c:pt idx="203">
                  <c:v>6.5927194512247143</c:v>
                </c:pt>
                <c:pt idx="204">
                  <c:v>8.1690271762521522</c:v>
                </c:pt>
                <c:pt idx="205">
                  <c:v>8.7758030695314737</c:v>
                </c:pt>
                <c:pt idx="206">
                  <c:v>8.8726289907835589</c:v>
                </c:pt>
                <c:pt idx="207">
                  <c:v>9.7988725270088572</c:v>
                </c:pt>
                <c:pt idx="208">
                  <c:v>8.9766120413439694</c:v>
                </c:pt>
                <c:pt idx="209">
                  <c:v>9.3688760282931902</c:v>
                </c:pt>
                <c:pt idx="210">
                  <c:v>9.0909774105156664</c:v>
                </c:pt>
                <c:pt idx="211">
                  <c:v>8.8615453811442411</c:v>
                </c:pt>
                <c:pt idx="212">
                  <c:v>8.7545679759030115</c:v>
                </c:pt>
                <c:pt idx="213">
                  <c:v>7.5862134992037724</c:v>
                </c:pt>
                <c:pt idx="214">
                  <c:v>6.3117268845340417</c:v>
                </c:pt>
                <c:pt idx="215">
                  <c:v>7.7556717794859447</c:v>
                </c:pt>
                <c:pt idx="216">
                  <c:v>6.8675719503008015</c:v>
                </c:pt>
                <c:pt idx="217">
                  <c:v>8.0389680275106059</c:v>
                </c:pt>
                <c:pt idx="218">
                  <c:v>6.9961487107474483</c:v>
                </c:pt>
                <c:pt idx="219">
                  <c:v>7.1555257485362969</c:v>
                </c:pt>
                <c:pt idx="220">
                  <c:v>8.9922332789658981</c:v>
                </c:pt>
                <c:pt idx="221">
                  <c:v>7.2112549053167854</c:v>
                </c:pt>
                <c:pt idx="222">
                  <c:v>7.0331674893714897</c:v>
                </c:pt>
                <c:pt idx="223">
                  <c:v>6.3673966627432916</c:v>
                </c:pt>
                <c:pt idx="224">
                  <c:v>4.7985467788656999</c:v>
                </c:pt>
                <c:pt idx="225">
                  <c:v>6.064171392269615</c:v>
                </c:pt>
                <c:pt idx="226">
                  <c:v>6.1387616082749581</c:v>
                </c:pt>
                <c:pt idx="227">
                  <c:v>7.3761285595673538</c:v>
                </c:pt>
                <c:pt idx="228">
                  <c:v>5.8812083581049608</c:v>
                </c:pt>
                <c:pt idx="229">
                  <c:v>7.9266351037850402</c:v>
                </c:pt>
                <c:pt idx="230">
                  <c:v>6.850207820544461</c:v>
                </c:pt>
                <c:pt idx="231">
                  <c:v>6.1833909621641459</c:v>
                </c:pt>
                <c:pt idx="232">
                  <c:v>7.4798534670174819</c:v>
                </c:pt>
                <c:pt idx="233">
                  <c:v>7.696462875914885</c:v>
                </c:pt>
                <c:pt idx="234">
                  <c:v>7.3343643724262417</c:v>
                </c:pt>
                <c:pt idx="235">
                  <c:v>6.806324570310621</c:v>
                </c:pt>
                <c:pt idx="236">
                  <c:v>7.1399312748720174</c:v>
                </c:pt>
                <c:pt idx="237">
                  <c:v>6.9099127093513015</c:v>
                </c:pt>
                <c:pt idx="238">
                  <c:v>8.7023651445935837</c:v>
                </c:pt>
                <c:pt idx="239">
                  <c:v>9.2067009652730931</c:v>
                </c:pt>
                <c:pt idx="240">
                  <c:v>7.1683874260251192</c:v>
                </c:pt>
                <c:pt idx="241">
                  <c:v>7.1457981398960815</c:v>
                </c:pt>
                <c:pt idx="242">
                  <c:v>8.6396336665525659</c:v>
                </c:pt>
                <c:pt idx="243">
                  <c:v>9.2387656470259731</c:v>
                </c:pt>
                <c:pt idx="244">
                  <c:v>8.4235841069993498</c:v>
                </c:pt>
                <c:pt idx="245">
                  <c:v>9.5858656881059616</c:v>
                </c:pt>
                <c:pt idx="246">
                  <c:v>8.1201816384595329</c:v>
                </c:pt>
                <c:pt idx="247">
                  <c:v>10.337137000944418</c:v>
                </c:pt>
                <c:pt idx="248">
                  <c:v>11.070842860818916</c:v>
                </c:pt>
                <c:pt idx="249">
                  <c:v>9.1766643812054216</c:v>
                </c:pt>
                <c:pt idx="250">
                  <c:v>9.2177391416234542</c:v>
                </c:pt>
                <c:pt idx="251">
                  <c:v>10.499171734916683</c:v>
                </c:pt>
                <c:pt idx="252">
                  <c:v>9.1804741471557243</c:v>
                </c:pt>
                <c:pt idx="253">
                  <c:v>8.9878316554363185</c:v>
                </c:pt>
                <c:pt idx="254">
                  <c:v>9.2531626307825601</c:v>
                </c:pt>
                <c:pt idx="255">
                  <c:v>9.3023819516350414</c:v>
                </c:pt>
                <c:pt idx="256">
                  <c:v>8.5929018278419331</c:v>
                </c:pt>
                <c:pt idx="257">
                  <c:v>7.726856408789855</c:v>
                </c:pt>
                <c:pt idx="258">
                  <c:v>10.379408539803693</c:v>
                </c:pt>
                <c:pt idx="259">
                  <c:v>9.1519290052342797</c:v>
                </c:pt>
                <c:pt idx="260">
                  <c:v>9.9239515409657688</c:v>
                </c:pt>
                <c:pt idx="261">
                  <c:v>11.013168561447857</c:v>
                </c:pt>
                <c:pt idx="262">
                  <c:v>10.037769352162714</c:v>
                </c:pt>
                <c:pt idx="263">
                  <c:v>8.3564553588981401</c:v>
                </c:pt>
                <c:pt idx="264">
                  <c:v>9.1219994985533379</c:v>
                </c:pt>
                <c:pt idx="265">
                  <c:v>9.916770753049077</c:v>
                </c:pt>
                <c:pt idx="266">
                  <c:v>10.154025552005409</c:v>
                </c:pt>
                <c:pt idx="267">
                  <c:v>9.632576964135108</c:v>
                </c:pt>
                <c:pt idx="268">
                  <c:v>8.4402253169458206</c:v>
                </c:pt>
                <c:pt idx="269">
                  <c:v>8.4125766654041509</c:v>
                </c:pt>
                <c:pt idx="270">
                  <c:v>6.2457878286406059</c:v>
                </c:pt>
                <c:pt idx="271">
                  <c:v>9.4380355379084033</c:v>
                </c:pt>
                <c:pt idx="272">
                  <c:v>9.0366642176259102</c:v>
                </c:pt>
                <c:pt idx="273">
                  <c:v>7.3944009055914757</c:v>
                </c:pt>
                <c:pt idx="274">
                  <c:v>8.5454496644683946</c:v>
                </c:pt>
                <c:pt idx="275">
                  <c:v>10.232656665763662</c:v>
                </c:pt>
                <c:pt idx="276">
                  <c:v>8.2266844569660975</c:v>
                </c:pt>
                <c:pt idx="277">
                  <c:v>9.8890851453440742</c:v>
                </c:pt>
                <c:pt idx="278">
                  <c:v>8.250822046307837</c:v>
                </c:pt>
                <c:pt idx="279">
                  <c:v>9.3675721125384595</c:v>
                </c:pt>
                <c:pt idx="280">
                  <c:v>8.9230959072174141</c:v>
                </c:pt>
                <c:pt idx="281">
                  <c:v>8.5174730380838373</c:v>
                </c:pt>
                <c:pt idx="282">
                  <c:v>9.2416564748756524</c:v>
                </c:pt>
                <c:pt idx="283">
                  <c:v>9.5621859652797401</c:v>
                </c:pt>
                <c:pt idx="284">
                  <c:v>9.9142572346052482</c:v>
                </c:pt>
                <c:pt idx="285">
                  <c:v>9.3505214901843328</c:v>
                </c:pt>
                <c:pt idx="286">
                  <c:v>10.89470350839016</c:v>
                </c:pt>
                <c:pt idx="287">
                  <c:v>10.161301237651452</c:v>
                </c:pt>
                <c:pt idx="288">
                  <c:v>10.123320281041693</c:v>
                </c:pt>
                <c:pt idx="289">
                  <c:v>10.089176192792841</c:v>
                </c:pt>
                <c:pt idx="290">
                  <c:v>8.3593767580920169</c:v>
                </c:pt>
                <c:pt idx="291">
                  <c:v>9.3007004256027148</c:v>
                </c:pt>
                <c:pt idx="292">
                  <c:v>9.7221440351444492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6C-4D60-832F-CB1D0004F5FA}"/>
            </c:ext>
          </c:extLst>
        </c:ser>
        <c:ser>
          <c:idx val="3"/>
          <c:order val="1"/>
          <c:tx>
            <c:v>Model Reg Line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Multi_X_Obs_vs_Model!$H$3:$H$123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xVal>
          <c:yVal>
            <c:numRef>
              <c:f>Multi_X_Obs_vs_Model!$I$3:$I$123</c:f>
              <c:numCache>
                <c:formatCode>General</c:formatCode>
                <c:ptCount val="121"/>
                <c:pt idx="0">
                  <c:v>1.6566903698402893</c:v>
                </c:pt>
                <c:pt idx="1">
                  <c:v>1.7371554445327029</c:v>
                </c:pt>
                <c:pt idx="2">
                  <c:v>1.8176205192251162</c:v>
                </c:pt>
                <c:pt idx="3">
                  <c:v>1.8980855939175298</c:v>
                </c:pt>
                <c:pt idx="4">
                  <c:v>1.9785506686099432</c:v>
                </c:pt>
                <c:pt idx="5">
                  <c:v>2.059015743302357</c:v>
                </c:pt>
                <c:pt idx="6">
                  <c:v>2.1394808179947704</c:v>
                </c:pt>
                <c:pt idx="7">
                  <c:v>2.2199458926871838</c:v>
                </c:pt>
                <c:pt idx="8">
                  <c:v>2.3004109673795972</c:v>
                </c:pt>
                <c:pt idx="9">
                  <c:v>2.3808760420720105</c:v>
                </c:pt>
                <c:pt idx="10">
                  <c:v>2.4613411167644244</c:v>
                </c:pt>
                <c:pt idx="11">
                  <c:v>2.5418061914568377</c:v>
                </c:pt>
                <c:pt idx="12">
                  <c:v>2.6222712661492515</c:v>
                </c:pt>
                <c:pt idx="13">
                  <c:v>2.7027363408416649</c:v>
                </c:pt>
                <c:pt idx="14">
                  <c:v>2.7832014155340783</c:v>
                </c:pt>
                <c:pt idx="15">
                  <c:v>2.8636664902264921</c:v>
                </c:pt>
                <c:pt idx="16">
                  <c:v>2.9441315649189059</c:v>
                </c:pt>
                <c:pt idx="17">
                  <c:v>3.0245966396113193</c:v>
                </c:pt>
                <c:pt idx="18">
                  <c:v>3.1050617143037327</c:v>
                </c:pt>
                <c:pt idx="19">
                  <c:v>3.1855267889961461</c:v>
                </c:pt>
                <c:pt idx="20">
                  <c:v>3.2659918636885599</c:v>
                </c:pt>
                <c:pt idx="21">
                  <c:v>3.3464569383809737</c:v>
                </c:pt>
                <c:pt idx="22">
                  <c:v>3.4269220130733871</c:v>
                </c:pt>
                <c:pt idx="23">
                  <c:v>3.5073870877658004</c:v>
                </c:pt>
                <c:pt idx="24">
                  <c:v>3.5878521624582138</c:v>
                </c:pt>
                <c:pt idx="25">
                  <c:v>3.6683172371506276</c:v>
                </c:pt>
                <c:pt idx="26">
                  <c:v>3.7487823118430414</c:v>
                </c:pt>
                <c:pt idx="27">
                  <c:v>3.8292473865354548</c:v>
                </c:pt>
                <c:pt idx="28">
                  <c:v>3.9097124612278682</c:v>
                </c:pt>
                <c:pt idx="29">
                  <c:v>3.990177535920282</c:v>
                </c:pt>
                <c:pt idx="30">
                  <c:v>4.0706426106126958</c:v>
                </c:pt>
                <c:pt idx="31">
                  <c:v>4.1511076853051092</c:v>
                </c:pt>
                <c:pt idx="32">
                  <c:v>4.2315727599975226</c:v>
                </c:pt>
                <c:pt idx="33">
                  <c:v>4.3120378346899368</c:v>
                </c:pt>
                <c:pt idx="34">
                  <c:v>4.3925029093823493</c:v>
                </c:pt>
                <c:pt idx="35">
                  <c:v>4.4729679840747636</c:v>
                </c:pt>
                <c:pt idx="36">
                  <c:v>4.553433058767177</c:v>
                </c:pt>
                <c:pt idx="37">
                  <c:v>4.6338981334595903</c:v>
                </c:pt>
                <c:pt idx="38">
                  <c:v>4.7143632081520046</c:v>
                </c:pt>
                <c:pt idx="39">
                  <c:v>4.794828282844418</c:v>
                </c:pt>
                <c:pt idx="40">
                  <c:v>4.8752933575368314</c:v>
                </c:pt>
                <c:pt idx="41">
                  <c:v>4.9557584322292438</c:v>
                </c:pt>
                <c:pt idx="42">
                  <c:v>5.0362235069216581</c:v>
                </c:pt>
                <c:pt idx="43">
                  <c:v>5.1166885816140706</c:v>
                </c:pt>
                <c:pt idx="44">
                  <c:v>5.197153656306484</c:v>
                </c:pt>
                <c:pt idx="45">
                  <c:v>5.2776187309988973</c:v>
                </c:pt>
                <c:pt idx="46">
                  <c:v>5.3580838056913098</c:v>
                </c:pt>
                <c:pt idx="47">
                  <c:v>5.4385488803837241</c:v>
                </c:pt>
                <c:pt idx="48">
                  <c:v>5.5190139550761366</c:v>
                </c:pt>
                <c:pt idx="49">
                  <c:v>5.5994790297685499</c:v>
                </c:pt>
                <c:pt idx="50">
                  <c:v>5.6799441044609633</c:v>
                </c:pt>
                <c:pt idx="51">
                  <c:v>5.7604091791533767</c:v>
                </c:pt>
                <c:pt idx="52">
                  <c:v>5.8408742538457901</c:v>
                </c:pt>
                <c:pt idx="53">
                  <c:v>5.9213393285382026</c:v>
                </c:pt>
                <c:pt idx="54">
                  <c:v>6.0018044032306159</c:v>
                </c:pt>
                <c:pt idx="55">
                  <c:v>6.0822694779230293</c:v>
                </c:pt>
                <c:pt idx="56">
                  <c:v>6.1627345526154427</c:v>
                </c:pt>
                <c:pt idx="57">
                  <c:v>6.243199627307856</c:v>
                </c:pt>
                <c:pt idx="58">
                  <c:v>6.3236647020002694</c:v>
                </c:pt>
                <c:pt idx="59">
                  <c:v>6.4041297766926819</c:v>
                </c:pt>
                <c:pt idx="60">
                  <c:v>6.4845948513850953</c:v>
                </c:pt>
                <c:pt idx="61">
                  <c:v>6.5650599260775087</c:v>
                </c:pt>
                <c:pt idx="62">
                  <c:v>6.645525000769922</c:v>
                </c:pt>
                <c:pt idx="63">
                  <c:v>6.7259900754623354</c:v>
                </c:pt>
                <c:pt idx="64">
                  <c:v>6.8064551501547479</c:v>
                </c:pt>
                <c:pt idx="65">
                  <c:v>6.8869202248471613</c:v>
                </c:pt>
                <c:pt idx="66">
                  <c:v>6.9673852995395746</c:v>
                </c:pt>
                <c:pt idx="67">
                  <c:v>7.047850374231988</c:v>
                </c:pt>
                <c:pt idx="68">
                  <c:v>7.1283154489244014</c:v>
                </c:pt>
                <c:pt idx="69">
                  <c:v>7.2087805236168148</c:v>
                </c:pt>
                <c:pt idx="70">
                  <c:v>7.2892455983092272</c:v>
                </c:pt>
                <c:pt idx="71">
                  <c:v>7.3697106730016406</c:v>
                </c:pt>
                <c:pt idx="72">
                  <c:v>7.450175747694054</c:v>
                </c:pt>
                <c:pt idx="73">
                  <c:v>7.5306408223864674</c:v>
                </c:pt>
                <c:pt idx="74">
                  <c:v>7.6111058970788807</c:v>
                </c:pt>
                <c:pt idx="75">
                  <c:v>7.6915709717712941</c:v>
                </c:pt>
                <c:pt idx="76">
                  <c:v>7.7720360464637066</c:v>
                </c:pt>
                <c:pt idx="77">
                  <c:v>7.85250112115612</c:v>
                </c:pt>
                <c:pt idx="78">
                  <c:v>7.9329661958485334</c:v>
                </c:pt>
                <c:pt idx="79">
                  <c:v>8.0134312705409467</c:v>
                </c:pt>
                <c:pt idx="80">
                  <c:v>8.093896345233361</c:v>
                </c:pt>
                <c:pt idx="81">
                  <c:v>8.1743614199257735</c:v>
                </c:pt>
                <c:pt idx="82">
                  <c:v>8.254826494618186</c:v>
                </c:pt>
                <c:pt idx="83">
                  <c:v>8.3352915693105984</c:v>
                </c:pt>
                <c:pt idx="84">
                  <c:v>8.4157566440030127</c:v>
                </c:pt>
                <c:pt idx="85">
                  <c:v>8.496221718695427</c:v>
                </c:pt>
                <c:pt idx="86">
                  <c:v>8.5766867933878395</c:v>
                </c:pt>
                <c:pt idx="87">
                  <c:v>8.6571518680802519</c:v>
                </c:pt>
                <c:pt idx="88">
                  <c:v>8.7376169427726644</c:v>
                </c:pt>
                <c:pt idx="89">
                  <c:v>8.8180820174650787</c:v>
                </c:pt>
                <c:pt idx="90">
                  <c:v>8.898547092157493</c:v>
                </c:pt>
                <c:pt idx="91">
                  <c:v>8.9790121668499054</c:v>
                </c:pt>
                <c:pt idx="92">
                  <c:v>9.0594772415423179</c:v>
                </c:pt>
                <c:pt idx="93">
                  <c:v>9.1399423162347322</c:v>
                </c:pt>
                <c:pt idx="94">
                  <c:v>9.2204073909271447</c:v>
                </c:pt>
                <c:pt idx="95">
                  <c:v>9.3008724656195589</c:v>
                </c:pt>
                <c:pt idx="96">
                  <c:v>9.3813375403119714</c:v>
                </c:pt>
                <c:pt idx="97">
                  <c:v>9.4618026150043839</c:v>
                </c:pt>
                <c:pt idx="98">
                  <c:v>9.5422676896967982</c:v>
                </c:pt>
                <c:pt idx="99">
                  <c:v>9.6227327643892107</c:v>
                </c:pt>
                <c:pt idx="100">
                  <c:v>9.7031978390816249</c:v>
                </c:pt>
                <c:pt idx="101">
                  <c:v>9.7836629137740374</c:v>
                </c:pt>
                <c:pt idx="102">
                  <c:v>9.8641279884664499</c:v>
                </c:pt>
                <c:pt idx="103">
                  <c:v>9.9445930631588642</c:v>
                </c:pt>
                <c:pt idx="104">
                  <c:v>10.025058137851277</c:v>
                </c:pt>
                <c:pt idx="105">
                  <c:v>10.105523212543691</c:v>
                </c:pt>
                <c:pt idx="106">
                  <c:v>10.185988287236103</c:v>
                </c:pt>
                <c:pt idx="107">
                  <c:v>10.266453361928518</c:v>
                </c:pt>
                <c:pt idx="108">
                  <c:v>10.34691843662093</c:v>
                </c:pt>
                <c:pt idx="109">
                  <c:v>10.427383511313343</c:v>
                </c:pt>
                <c:pt idx="110">
                  <c:v>10.507848586005757</c:v>
                </c:pt>
                <c:pt idx="111">
                  <c:v>10.588313660698169</c:v>
                </c:pt>
                <c:pt idx="112">
                  <c:v>10.668778735390584</c:v>
                </c:pt>
                <c:pt idx="113">
                  <c:v>10.749243810082996</c:v>
                </c:pt>
                <c:pt idx="114">
                  <c:v>10.829708884775409</c:v>
                </c:pt>
                <c:pt idx="115">
                  <c:v>10.910173959467823</c:v>
                </c:pt>
                <c:pt idx="116">
                  <c:v>10.990639034160235</c:v>
                </c:pt>
                <c:pt idx="117">
                  <c:v>11.07110410885265</c:v>
                </c:pt>
                <c:pt idx="118">
                  <c:v>11.151569183545062</c:v>
                </c:pt>
                <c:pt idx="119">
                  <c:v>11.232034258237476</c:v>
                </c:pt>
                <c:pt idx="120">
                  <c:v>11.312499332929889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6C-4D60-832F-CB1D0004F5FA}"/>
            </c:ext>
          </c:extLst>
        </c:ser>
        <c:ser>
          <c:idx val="0"/>
          <c:order val="2"/>
          <c:tx>
            <c:v>Confidence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Multi_X_Obs_vs_Model!$H$3:$H$123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xVal>
          <c:yVal>
            <c:numRef>
              <c:f>Multi_X_Obs_vs_Model!$K$3:$K$123</c:f>
              <c:numCache>
                <c:formatCode>General</c:formatCode>
                <c:ptCount val="121"/>
                <c:pt idx="0">
                  <c:v>2.049206515927839</c:v>
                </c:pt>
                <c:pt idx="1">
                  <c:v>2.1251514262006155</c:v>
                </c:pt>
                <c:pt idx="2">
                  <c:v>2.2010976194756444</c:v>
                </c:pt>
                <c:pt idx="3">
                  <c:v>2.2770451416501891</c:v>
                </c:pt>
                <c:pt idx="4">
                  <c:v>2.352994040822634</c:v>
                </c:pt>
                <c:pt idx="5">
                  <c:v>2.4289443674251245</c:v>
                </c:pt>
                <c:pt idx="6">
                  <c:v>2.5048961743658431</c:v>
                </c:pt>
                <c:pt idx="7">
                  <c:v>2.5808495171817487</c:v>
                </c:pt>
                <c:pt idx="8">
                  <c:v>2.6568044542026752</c:v>
                </c:pt>
                <c:pt idx="9">
                  <c:v>2.7327610467277803</c:v>
                </c:pt>
                <c:pt idx="10">
                  <c:v>2.8087193592154343</c:v>
                </c:pt>
                <c:pt idx="11">
                  <c:v>2.8846794594877476</c:v>
                </c:pt>
                <c:pt idx="12">
                  <c:v>2.9606414189510635</c:v>
                </c:pt>
                <c:pt idx="13">
                  <c:v>3.0366053128338657</c:v>
                </c:pt>
                <c:pt idx="14">
                  <c:v>3.1125712204437241</c:v>
                </c:pt>
                <c:pt idx="15">
                  <c:v>3.1885392254450533</c:v>
                </c:pt>
                <c:pt idx="16">
                  <c:v>3.2645094161596591</c:v>
                </c:pt>
                <c:pt idx="17">
                  <c:v>3.3404818858922707</c:v>
                </c:pt>
                <c:pt idx="18">
                  <c:v>3.416456733283475</c:v>
                </c:pt>
                <c:pt idx="19">
                  <c:v>3.4924340626927672</c:v>
                </c:pt>
                <c:pt idx="20">
                  <c:v>3.5684139846147138</c:v>
                </c:pt>
                <c:pt idx="21">
                  <c:v>3.6443966161315813</c:v>
                </c:pt>
                <c:pt idx="22">
                  <c:v>3.7203820814061679</c:v>
                </c:pt>
                <c:pt idx="23">
                  <c:v>3.7963705122190152</c:v>
                </c:pt>
                <c:pt idx="24">
                  <c:v>3.8723620485546641</c:v>
                </c:pt>
                <c:pt idx="25">
                  <c:v>3.9483568392421984</c:v>
                </c:pt>
                <c:pt idx="26">
                  <c:v>4.0243550426559382</c:v>
                </c:pt>
                <c:pt idx="27">
                  <c:v>4.1003568274828908</c:v>
                </c:pt>
                <c:pt idx="28">
                  <c:v>4.176362373564376</c:v>
                </c:pt>
                <c:pt idx="29">
                  <c:v>4.2523718728201949</c:v>
                </c:pt>
                <c:pt idx="30">
                  <c:v>4.3283855302647876</c:v>
                </c:pt>
                <c:pt idx="31">
                  <c:v>4.4044035651260538</c:v>
                </c:pt>
                <c:pt idx="32">
                  <c:v>4.4804262120789229</c:v>
                </c:pt>
                <c:pt idx="33">
                  <c:v>4.5564537226073867</c:v>
                </c:pt>
                <c:pt idx="34">
                  <c:v>4.6324863665105491</c:v>
                </c:pt>
                <c:pt idx="35">
                  <c:v>4.7085244335704459</c:v>
                </c:pt>
                <c:pt idx="36">
                  <c:v>4.7845682354017667</c:v>
                </c:pt>
                <c:pt idx="37">
                  <c:v>4.8606181075065988</c:v>
                </c:pt>
                <c:pt idx="38">
                  <c:v>4.936674411560495</c:v>
                </c:pt>
                <c:pt idx="39">
                  <c:v>5.012737537960092</c:v>
                </c:pt>
                <c:pt idx="40">
                  <c:v>5.0888079086669284</c:v>
                </c:pt>
                <c:pt idx="41">
                  <c:v>5.16488598038727</c:v>
                </c:pt>
                <c:pt idx="42">
                  <c:v>5.2409722481338328</c:v>
                </c:pt>
                <c:pt idx="43">
                  <c:v>5.317067249222263</c:v>
                </c:pt>
                <c:pt idx="44">
                  <c:v>5.3931715677635266</c:v>
                </c:pt>
                <c:pt idx="45">
                  <c:v>5.4692858397228754</c:v>
                </c:pt>
                <c:pt idx="46">
                  <c:v>5.5454107586273986</c:v>
                </c:pt>
                <c:pt idx="47">
                  <c:v>5.621547082017269</c:v>
                </c:pt>
                <c:pt idx="48">
                  <c:v>5.6976956387512843</c:v>
                </c:pt>
                <c:pt idx="49">
                  <c:v>5.7738573372954374</c:v>
                </c:pt>
                <c:pt idx="50">
                  <c:v>5.8500331751444712</c:v>
                </c:pt>
                <c:pt idx="51">
                  <c:v>5.9262242495513933</c:v>
                </c:pt>
                <c:pt idx="52">
                  <c:v>6.0024317697690703</c:v>
                </c:pt>
                <c:pt idx="53">
                  <c:v>6.0786570710422962</c:v>
                </c:pt>
                <c:pt idx="54">
                  <c:v>6.1549016306285997</c:v>
                </c:pt>
                <c:pt idx="55">
                  <c:v>6.231167086172448</c:v>
                </c:pt>
                <c:pt idx="56">
                  <c:v>6.3074552568112372</c:v>
                </c:pt>
                <c:pt idx="57">
                  <c:v>6.3837681674530034</c:v>
                </c:pt>
                <c:pt idx="58">
                  <c:v>6.4601080767358381</c:v>
                </c:pt>
                <c:pt idx="59">
                  <c:v>6.5364775092573391</c:v>
                </c:pt>
                <c:pt idx="60">
                  <c:v>6.612879292748274</c:v>
                </c:pt>
                <c:pt idx="61">
                  <c:v>6.6893166009557685</c:v>
                </c:pt>
                <c:pt idx="62">
                  <c:v>6.7657930030931599</c:v>
                </c:pt>
                <c:pt idx="63">
                  <c:v>6.8423125207982425</c:v>
                </c:pt>
                <c:pt idx="64">
                  <c:v>6.9188796936054979</c:v>
                </c:pt>
                <c:pt idx="65">
                  <c:v>6.9954996539595671</c:v>
                </c:pt>
                <c:pt idx="66">
                  <c:v>7.0721782127433039</c:v>
                </c:pt>
                <c:pt idx="67">
                  <c:v>7.1489219561141111</c:v>
                </c:pt>
                <c:pt idx="68">
                  <c:v>7.2257383540631155</c:v>
                </c:pt>
                <c:pt idx="69">
                  <c:v>7.3026358804285652</c:v>
                </c:pt>
                <c:pt idx="70">
                  <c:v>7.3796241429641221</c:v>
                </c:pt>
                <c:pt idx="71">
                  <c:v>7.4567140202975626</c:v>
                </c:pt>
                <c:pt idx="72">
                  <c:v>7.5339177999887914</c:v>
                </c:pt>
                <c:pt idx="73">
                  <c:v>7.6112493081646795</c:v>
                </c:pt>
                <c:pt idx="74">
                  <c:v>7.6887240161713963</c:v>
                </c:pt>
                <c:pt idx="75">
                  <c:v>7.7663591033066215</c:v>
                </c:pt>
                <c:pt idx="76">
                  <c:v>7.8441734473089877</c:v>
                </c:pt>
                <c:pt idx="77">
                  <c:v>7.922187506899407</c:v>
                </c:pt>
                <c:pt idx="78">
                  <c:v>8.0004230553240046</c:v>
                </c:pt>
                <c:pt idx="79">
                  <c:v>8.078902723844708</c:v>
                </c:pt>
                <c:pt idx="80">
                  <c:v>8.1576493238320236</c:v>
                </c:pt>
                <c:pt idx="81">
                  <c:v>8.2366849398663113</c:v>
                </c:pt>
                <c:pt idx="82">
                  <c:v>8.3160298259853374</c:v>
                </c:pt>
                <c:pt idx="83">
                  <c:v>8.3957011892247984</c:v>
                </c:pt>
                <c:pt idx="84">
                  <c:v>8.475711997066778</c:v>
                </c:pt>
                <c:pt idx="85">
                  <c:v>8.5560699794797248</c:v>
                </c:pt>
                <c:pt idx="86">
                  <c:v>8.6367769926876576</c:v>
                </c:pt>
                <c:pt idx="87">
                  <c:v>8.7178288617430919</c:v>
                </c:pt>
                <c:pt idx="88">
                  <c:v>8.7992157320717297</c:v>
                </c:pt>
                <c:pt idx="89">
                  <c:v>8.8809228632689248</c:v>
                </c:pt>
                <c:pt idx="90">
                  <c:v>8.962931723356693</c:v>
                </c:pt>
                <c:pt idx="91">
                  <c:v>9.0452212096088278</c:v>
                </c:pt>
                <c:pt idx="92">
                  <c:v>9.1277688349234278</c:v>
                </c:pt>
                <c:pt idx="93">
                  <c:v>9.2105517623810567</c:v>
                </c:pt>
                <c:pt idx="94">
                  <c:v>9.2935476248530247</c:v>
                </c:pt>
                <c:pt idx="95">
                  <c:v>9.3767351147128775</c:v>
                </c:pt>
                <c:pt idx="96">
                  <c:v>9.4600943623102065</c:v>
                </c:pt>
                <c:pt idx="97">
                  <c:v>9.5436071397579028</c:v>
                </c:pt>
                <c:pt idx="98">
                  <c:v>9.6272569319814458</c:v>
                </c:pt>
                <c:pt idx="99">
                  <c:v>9.7110289144364792</c:v>
                </c:pt>
                <c:pt idx="100">
                  <c:v>9.7949098704477588</c:v>
                </c:pt>
                <c:pt idx="101">
                  <c:v>9.8788880735613436</c:v>
                </c:pt>
                <c:pt idx="102">
                  <c:v>9.9629531532313766</c:v>
                </c:pt>
                <c:pt idx="103">
                  <c:v>10.047095956289711</c:v>
                </c:pt>
                <c:pt idx="104">
                  <c:v>10.13130841213165</c:v>
                </c:pt>
                <c:pt idx="105">
                  <c:v>10.21558340627511</c:v>
                </c:pt>
                <c:pt idx="106">
                  <c:v>10.299914664685849</c:v>
                </c:pt>
                <c:pt idx="107">
                  <c:v>10.384296649766767</c:v>
                </c:pt>
                <c:pt idx="108">
                  <c:v>10.468724467971258</c:v>
                </c:pt>
                <c:pt idx="109">
                  <c:v>10.553193788449938</c:v>
                </c:pt>
                <c:pt idx="110">
                  <c:v>10.637700771848504</c:v>
                </c:pt>
                <c:pt idx="111">
                  <c:v>10.722242008250783</c:v>
                </c:pt>
                <c:pt idx="112">
                  <c:v>10.806814463241345</c:v>
                </c:pt>
                <c:pt idx="113">
                  <c:v>10.891415431103113</c:v>
                </c:pt>
                <c:pt idx="114">
                  <c:v>10.976042494239426</c:v>
                </c:pt>
                <c:pt idx="115">
                  <c:v>11.060693487998606</c:v>
                </c:pt>
                <c:pt idx="116">
                  <c:v>11.145366470171348</c:v>
                </c:pt>
                <c:pt idx="117">
                  <c:v>11.230059694520781</c:v>
                </c:pt>
                <c:pt idx="118">
                  <c:v>11.314771587788094</c:v>
                </c:pt>
                <c:pt idx="119">
                  <c:v>11.399500729691901</c:v>
                </c:pt>
                <c:pt idx="120">
                  <c:v>11.484245835506119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6C-4D60-832F-CB1D0004F5FA}"/>
            </c:ext>
          </c:extLst>
        </c:ser>
        <c:ser>
          <c:idx val="4"/>
          <c:order val="3"/>
          <c:tx>
            <c:v>Prediction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Multi_X_Obs_vs_Model!$H$3:$H$123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xVal>
          <c:yVal>
            <c:numRef>
              <c:f>Multi_X_Obs_vs_Model!$O$3:$O$123</c:f>
              <c:numCache>
                <c:formatCode>General</c:formatCode>
                <c:ptCount val="121"/>
                <c:pt idx="0">
                  <c:v>2.7536457850157792</c:v>
                </c:pt>
                <c:pt idx="1">
                  <c:v>2.8325015723543405</c:v>
                </c:pt>
                <c:pt idx="2">
                  <c:v>2.9113741223551637</c:v>
                </c:pt>
                <c:pt idx="3">
                  <c:v>2.9902635083440896</c:v>
                </c:pt>
                <c:pt idx="4">
                  <c:v>3.0691698032932755</c:v>
                </c:pt>
                <c:pt idx="5">
                  <c:v>3.1480930798073326</c:v>
                </c:pt>
                <c:pt idx="6">
                  <c:v>3.2270334101093798</c:v>
                </c:pt>
                <c:pt idx="7">
                  <c:v>3.3059908660270185</c:v>
                </c:pt>
                <c:pt idx="8">
                  <c:v>3.3849655189782339</c:v>
                </c:pt>
                <c:pt idx="9">
                  <c:v>3.463957439957229</c:v>
                </c:pt>
                <c:pt idx="10">
                  <c:v>3.5429666995201954</c:v>
                </c:pt>
                <c:pt idx="11">
                  <c:v>3.6219933677710188</c:v>
                </c:pt>
                <c:pt idx="12">
                  <c:v>3.7010375143469458</c:v>
                </c:pt>
                <c:pt idx="13">
                  <c:v>3.7800992084041853</c:v>
                </c:pt>
                <c:pt idx="14">
                  <c:v>3.8591785186034819</c:v>
                </c:pt>
                <c:pt idx="15">
                  <c:v>3.9382755130956459</c:v>
                </c:pt>
                <c:pt idx="16">
                  <c:v>4.0173902595070512</c:v>
                </c:pt>
                <c:pt idx="17">
                  <c:v>4.0965228249251151</c:v>
                </c:pt>
                <c:pt idx="18">
                  <c:v>4.1756732758837494</c:v>
                </c:pt>
                <c:pt idx="19">
                  <c:v>4.2548416783488108</c:v>
                </c:pt>
                <c:pt idx="20">
                  <c:v>4.3340280977035306</c:v>
                </c:pt>
                <c:pt idx="21">
                  <c:v>4.4132325987339573</c:v>
                </c:pt>
                <c:pt idx="22">
                  <c:v>4.4924552456143942</c:v>
                </c:pt>
                <c:pt idx="23">
                  <c:v>4.5716961018928606</c:v>
                </c:pt>
                <c:pt idx="24">
                  <c:v>4.6509552304765611</c:v>
                </c:pt>
                <c:pt idx="25">
                  <c:v>4.7302326936173902</c:v>
                </c:pt>
                <c:pt idx="26">
                  <c:v>4.8095285528974632</c:v>
                </c:pt>
                <c:pt idx="27">
                  <c:v>4.888842869214689</c:v>
                </c:pt>
                <c:pt idx="28">
                  <c:v>4.9681757027683933</c:v>
                </c:pt>
                <c:pt idx="29">
                  <c:v>5.0475271130449872</c:v>
                </c:pt>
                <c:pt idx="30">
                  <c:v>5.1268971588037049</c:v>
                </c:pt>
                <c:pt idx="31">
                  <c:v>5.2062858980624016</c:v>
                </c:pt>
                <c:pt idx="32">
                  <c:v>5.2856933880834349</c:v>
                </c:pt>
                <c:pt idx="33">
                  <c:v>5.3651196853596197</c:v>
                </c:pt>
                <c:pt idx="34">
                  <c:v>5.4445648456002749</c:v>
                </c:pt>
                <c:pt idx="35">
                  <c:v>5.5240289237173803</c:v>
                </c:pt>
                <c:pt idx="36">
                  <c:v>5.6035119738118091</c:v>
                </c:pt>
                <c:pt idx="37">
                  <c:v>5.6830140491597021</c:v>
                </c:pt>
                <c:pt idx="38">
                  <c:v>5.7625352021989453</c:v>
                </c:pt>
                <c:pt idx="39">
                  <c:v>5.8420754845157692</c:v>
                </c:pt>
                <c:pt idx="40">
                  <c:v>5.9216349468315013</c:v>
                </c:pt>
                <c:pt idx="41">
                  <c:v>6.0012136389894355</c:v>
                </c:pt>
                <c:pt idx="42">
                  <c:v>6.0808116099418763</c:v>
                </c:pt>
                <c:pt idx="43">
                  <c:v>6.160428907737308</c:v>
                </c:pt>
                <c:pt idx="44">
                  <c:v>6.2400655795077622</c:v>
                </c:pt>
                <c:pt idx="45">
                  <c:v>6.3197216714563247</c:v>
                </c:pt>
                <c:pt idx="46">
                  <c:v>6.3993972288448422</c:v>
                </c:pt>
                <c:pt idx="47">
                  <c:v>6.479092295981804</c:v>
                </c:pt>
                <c:pt idx="48">
                  <c:v>6.5588069162104166</c:v>
                </c:pt>
                <c:pt idx="49">
                  <c:v>6.6385411318968828</c:v>
                </c:pt>
                <c:pt idx="50">
                  <c:v>6.7182949844188835</c:v>
                </c:pt>
                <c:pt idx="51">
                  <c:v>6.7980685141542754</c:v>
                </c:pt>
                <c:pt idx="52">
                  <c:v>6.8778617604700063</c:v>
                </c:pt>
                <c:pt idx="53">
                  <c:v>6.957674761711262</c:v>
                </c:pt>
                <c:pt idx="54">
                  <c:v>7.0375075551908477</c:v>
                </c:pt>
                <c:pt idx="55">
                  <c:v>7.1173601771788029</c:v>
                </c:pt>
                <c:pt idx="56">
                  <c:v>7.197232662892274</c:v>
                </c:pt>
                <c:pt idx="57">
                  <c:v>7.2771250464856347</c:v>
                </c:pt>
                <c:pt idx="58">
                  <c:v>7.3570373610408692</c:v>
                </c:pt>
                <c:pt idx="59">
                  <c:v>7.4369696385582156</c:v>
                </c:pt>
                <c:pt idx="60">
                  <c:v>7.5169219099470954</c:v>
                </c:pt>
                <c:pt idx="61">
                  <c:v>7.5968942050173052</c:v>
                </c:pt>
                <c:pt idx="62">
                  <c:v>7.6768865524705028</c:v>
                </c:pt>
                <c:pt idx="63">
                  <c:v>7.7568989798919814</c:v>
                </c:pt>
                <c:pt idx="64">
                  <c:v>7.8369315137427336</c:v>
                </c:pt>
                <c:pt idx="65">
                  <c:v>7.9169841793518243</c:v>
                </c:pt>
                <c:pt idx="66">
                  <c:v>7.9970570009090611</c:v>
                </c:pt>
                <c:pt idx="67">
                  <c:v>8.0771500014579782</c:v>
                </c:pt>
                <c:pt idx="68">
                  <c:v>8.157263202889137</c:v>
                </c:pt>
                <c:pt idx="69">
                  <c:v>8.2373966259337426</c:v>
                </c:pt>
                <c:pt idx="70">
                  <c:v>8.317550290157584</c:v>
                </c:pt>
                <c:pt idx="71">
                  <c:v>8.3977242139553105</c:v>
                </c:pt>
                <c:pt idx="72">
                  <c:v>8.477918414545023</c:v>
                </c:pt>
                <c:pt idx="73">
                  <c:v>8.5581329079632198</c:v>
                </c:pt>
                <c:pt idx="74">
                  <c:v>8.6383677090600663</c:v>
                </c:pt>
                <c:pt idx="75">
                  <c:v>8.7186228314950149</c:v>
                </c:pt>
                <c:pt idx="76">
                  <c:v>8.7988982877327686</c:v>
                </c:pt>
                <c:pt idx="77">
                  <c:v>8.8791940890395917</c:v>
                </c:pt>
                <c:pt idx="78">
                  <c:v>8.9595102454799669</c:v>
                </c:pt>
                <c:pt idx="79">
                  <c:v>9.0398467659136124</c:v>
                </c:pt>
                <c:pt idx="80">
                  <c:v>9.1202036579928532</c:v>
                </c:pt>
                <c:pt idx="81">
                  <c:v>9.2005809281603348</c:v>
                </c:pt>
                <c:pt idx="82">
                  <c:v>9.2809785816471244</c:v>
                </c:pt>
                <c:pt idx="83">
                  <c:v>9.3613966224711351</c:v>
                </c:pt>
                <c:pt idx="84">
                  <c:v>9.4418350534359412</c:v>
                </c:pt>
                <c:pt idx="85">
                  <c:v>9.5222938761299396</c:v>
                </c:pt>
                <c:pt idx="86">
                  <c:v>9.6027730909258686</c:v>
                </c:pt>
                <c:pt idx="87">
                  <c:v>9.6832726969807119</c:v>
                </c:pt>
                <c:pt idx="88">
                  <c:v>9.7637926922359419</c:v>
                </c:pt>
                <c:pt idx="89">
                  <c:v>9.8443330734181291</c:v>
                </c:pt>
                <c:pt idx="90">
                  <c:v>9.9248938360399226</c:v>
                </c:pt>
                <c:pt idx="91">
                  <c:v>10.005474974401382</c:v>
                </c:pt>
                <c:pt idx="92">
                  <c:v>10.086076481591686</c:v>
                </c:pt>
                <c:pt idx="93">
                  <c:v>10.166698349491172</c:v>
                </c:pt>
                <c:pt idx="94">
                  <c:v>10.247340568773756</c:v>
                </c:pt>
                <c:pt idx="95">
                  <c:v>10.32800312890971</c:v>
                </c:pt>
                <c:pt idx="96">
                  <c:v>10.408686018168765</c:v>
                </c:pt>
                <c:pt idx="97">
                  <c:v>10.489389223623608</c:v>
                </c:pt>
                <c:pt idx="98">
                  <c:v>10.570112731153694</c:v>
                </c:pt>
                <c:pt idx="99">
                  <c:v>10.650856525449413</c:v>
                </c:pt>
                <c:pt idx="100">
                  <c:v>10.731620590016623</c:v>
                </c:pt>
                <c:pt idx="101">
                  <c:v>10.812404907181485</c:v>
                </c:pt>
                <c:pt idx="102">
                  <c:v>10.893209458095663</c:v>
                </c:pt>
                <c:pt idx="103">
                  <c:v>10.974034222741869</c:v>
                </c:pt>
                <c:pt idx="104">
                  <c:v>11.054879179939689</c:v>
                </c:pt>
                <c:pt idx="105">
                  <c:v>11.135744307351793</c:v>
                </c:pt>
                <c:pt idx="106">
                  <c:v>11.216629581490428</c:v>
                </c:pt>
                <c:pt idx="107">
                  <c:v>11.297534977724249</c:v>
                </c:pt>
                <c:pt idx="108">
                  <c:v>11.378460470285447</c:v>
                </c:pt>
                <c:pt idx="109">
                  <c:v>11.459406032277201</c:v>
                </c:pt>
                <c:pt idx="110">
                  <c:v>11.540371635681428</c:v>
                </c:pt>
                <c:pt idx="111">
                  <c:v>11.62135725136682</c:v>
                </c:pt>
                <c:pt idx="112">
                  <c:v>11.702362849097202</c:v>
                </c:pt>
                <c:pt idx="113">
                  <c:v>11.783388397540135</c:v>
                </c:pt>
                <c:pt idx="114">
                  <c:v>11.864433864275844</c:v>
                </c:pt>
                <c:pt idx="115">
                  <c:v>11.945499215806398</c:v>
                </c:pt>
                <c:pt idx="116">
                  <c:v>12.026584417565163</c:v>
                </c:pt>
                <c:pt idx="117">
                  <c:v>12.107689433926522</c:v>
                </c:pt>
                <c:pt idx="118">
                  <c:v>12.188814228215854</c:v>
                </c:pt>
                <c:pt idx="119">
                  <c:v>12.269958762719764</c:v>
                </c:pt>
                <c:pt idx="120">
                  <c:v>12.35112299869655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6C-4D60-832F-CB1D0004F5FA}"/>
            </c:ext>
          </c:extLst>
        </c:ser>
        <c:ser>
          <c:idx val="2"/>
          <c:order val="4"/>
          <c:tx>
            <c:v>LCI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Multi_X_Obs_vs_Model!$H$3:$H$123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xVal>
          <c:yVal>
            <c:numRef>
              <c:f>Multi_X_Obs_vs_Model!$J$3:$J$123</c:f>
              <c:numCache>
                <c:formatCode>General</c:formatCode>
                <c:ptCount val="121"/>
                <c:pt idx="0">
                  <c:v>1.2641742237527394</c:v>
                </c:pt>
                <c:pt idx="1">
                  <c:v>1.3491594628647903</c:v>
                </c:pt>
                <c:pt idx="2">
                  <c:v>1.4341434189745881</c:v>
                </c:pt>
                <c:pt idx="3">
                  <c:v>1.5191260461848706</c:v>
                </c:pt>
                <c:pt idx="4">
                  <c:v>1.6041072963972522</c:v>
                </c:pt>
                <c:pt idx="5">
                  <c:v>1.6890871191795893</c:v>
                </c:pt>
                <c:pt idx="6">
                  <c:v>1.7740654616236979</c:v>
                </c:pt>
                <c:pt idx="7">
                  <c:v>1.8590422681926191</c:v>
                </c:pt>
                <c:pt idx="8">
                  <c:v>1.9440174805565191</c:v>
                </c:pt>
                <c:pt idx="9">
                  <c:v>2.0289910374162408</c:v>
                </c:pt>
                <c:pt idx="10">
                  <c:v>2.1139628743134145</c:v>
                </c:pt>
                <c:pt idx="11">
                  <c:v>2.1989329234259278</c:v>
                </c:pt>
                <c:pt idx="12">
                  <c:v>2.2839011133474396</c:v>
                </c:pt>
                <c:pt idx="13">
                  <c:v>2.3688673688494641</c:v>
                </c:pt>
                <c:pt idx="14">
                  <c:v>2.4538316106244324</c:v>
                </c:pt>
                <c:pt idx="15">
                  <c:v>2.5387937550079309</c:v>
                </c:pt>
                <c:pt idx="16">
                  <c:v>2.6237537136781528</c:v>
                </c:pt>
                <c:pt idx="17">
                  <c:v>2.7087113933303679</c:v>
                </c:pt>
                <c:pt idx="18">
                  <c:v>2.7936666953239904</c:v>
                </c:pt>
                <c:pt idx="19">
                  <c:v>2.8786195152995249</c:v>
                </c:pt>
                <c:pt idx="20">
                  <c:v>2.9635697427624059</c:v>
                </c:pt>
                <c:pt idx="21">
                  <c:v>3.0485172606303661</c:v>
                </c:pt>
                <c:pt idx="22">
                  <c:v>3.1334619447406062</c:v>
                </c:pt>
                <c:pt idx="23">
                  <c:v>3.2184036633125856</c:v>
                </c:pt>
                <c:pt idx="24">
                  <c:v>3.3033422763617635</c:v>
                </c:pt>
                <c:pt idx="25">
                  <c:v>3.3882776350590569</c:v>
                </c:pt>
                <c:pt idx="26">
                  <c:v>3.4732095810301447</c:v>
                </c:pt>
                <c:pt idx="27">
                  <c:v>3.5581379455880189</c:v>
                </c:pt>
                <c:pt idx="28">
                  <c:v>3.6430625488913604</c:v>
                </c:pt>
                <c:pt idx="29">
                  <c:v>3.7279831990203691</c:v>
                </c:pt>
                <c:pt idx="30">
                  <c:v>3.8128996909606041</c:v>
                </c:pt>
                <c:pt idx="31">
                  <c:v>3.8978118054841646</c:v>
                </c:pt>
                <c:pt idx="32">
                  <c:v>3.9827193079161223</c:v>
                </c:pt>
                <c:pt idx="33">
                  <c:v>4.067621946772487</c:v>
                </c:pt>
                <c:pt idx="34">
                  <c:v>4.1525194522541495</c:v>
                </c:pt>
                <c:pt idx="35">
                  <c:v>4.2374115345790813</c:v>
                </c:pt>
                <c:pt idx="36">
                  <c:v>4.3222978821325873</c:v>
                </c:pt>
                <c:pt idx="37">
                  <c:v>4.4071781594125818</c:v>
                </c:pt>
                <c:pt idx="38">
                  <c:v>4.4920520047435142</c:v>
                </c:pt>
                <c:pt idx="39">
                  <c:v>4.5769190277287439</c:v>
                </c:pt>
                <c:pt idx="40">
                  <c:v>4.6617788064067343</c:v>
                </c:pt>
                <c:pt idx="41">
                  <c:v>4.7466308840712177</c:v>
                </c:pt>
                <c:pt idx="42">
                  <c:v>4.8314747657094834</c:v>
                </c:pt>
                <c:pt idx="43">
                  <c:v>4.9163099140058781</c:v>
                </c:pt>
                <c:pt idx="44">
                  <c:v>5.0011357448494413</c:v>
                </c:pt>
                <c:pt idx="45">
                  <c:v>5.0859516222749193</c:v>
                </c:pt>
                <c:pt idx="46">
                  <c:v>5.170756852755221</c:v>
                </c:pt>
                <c:pt idx="47">
                  <c:v>5.2555506787501791</c:v>
                </c:pt>
                <c:pt idx="48">
                  <c:v>5.3403322714009889</c:v>
                </c:pt>
                <c:pt idx="49">
                  <c:v>5.4251007222416625</c:v>
                </c:pt>
                <c:pt idx="50">
                  <c:v>5.5098550337774554</c:v>
                </c:pt>
                <c:pt idx="51">
                  <c:v>5.5945941087553601</c:v>
                </c:pt>
                <c:pt idx="52">
                  <c:v>5.6793167379225098</c:v>
                </c:pt>
                <c:pt idx="53">
                  <c:v>5.7640215860341089</c:v>
                </c:pt>
                <c:pt idx="54">
                  <c:v>5.8487071758326321</c:v>
                </c:pt>
                <c:pt idx="55">
                  <c:v>5.9333718696736106</c:v>
                </c:pt>
                <c:pt idx="56">
                  <c:v>6.0180138484196481</c:v>
                </c:pt>
                <c:pt idx="57">
                  <c:v>6.1026310871627087</c:v>
                </c:pt>
                <c:pt idx="58">
                  <c:v>6.1872213272647008</c:v>
                </c:pt>
                <c:pt idx="59">
                  <c:v>6.2717820441280248</c:v>
                </c:pt>
                <c:pt idx="60">
                  <c:v>6.3563104100219165</c:v>
                </c:pt>
                <c:pt idx="61">
                  <c:v>6.4408032511992488</c:v>
                </c:pt>
                <c:pt idx="62">
                  <c:v>6.5252569984466842</c:v>
                </c:pt>
                <c:pt idx="63">
                  <c:v>6.6096676301264283</c:v>
                </c:pt>
                <c:pt idx="64">
                  <c:v>6.6940306067039979</c:v>
                </c:pt>
                <c:pt idx="65">
                  <c:v>6.7783407957347555</c:v>
                </c:pt>
                <c:pt idx="66">
                  <c:v>6.8625923863358453</c:v>
                </c:pt>
                <c:pt idx="67">
                  <c:v>6.946778792349865</c:v>
                </c:pt>
                <c:pt idx="68">
                  <c:v>7.0308925437856873</c:v>
                </c:pt>
                <c:pt idx="69">
                  <c:v>7.1149251668050644</c:v>
                </c:pt>
                <c:pt idx="70">
                  <c:v>7.1988670536543324</c:v>
                </c:pt>
                <c:pt idx="71">
                  <c:v>7.2827073257057187</c:v>
                </c:pt>
                <c:pt idx="72">
                  <c:v>7.3664336953993166</c:v>
                </c:pt>
                <c:pt idx="73">
                  <c:v>7.4500323366082553</c:v>
                </c:pt>
                <c:pt idx="74">
                  <c:v>7.5334877779863652</c:v>
                </c:pt>
                <c:pt idx="75">
                  <c:v>7.6167828402359667</c:v>
                </c:pt>
                <c:pt idx="76">
                  <c:v>7.6998986456184255</c:v>
                </c:pt>
                <c:pt idx="77">
                  <c:v>7.782814735412833</c:v>
                </c:pt>
                <c:pt idx="78">
                  <c:v>7.865509336373063</c:v>
                </c:pt>
                <c:pt idx="79">
                  <c:v>7.9479598172371864</c:v>
                </c:pt>
                <c:pt idx="80">
                  <c:v>8.0301433666346984</c:v>
                </c:pt>
                <c:pt idx="81">
                  <c:v>8.1120378999852356</c:v>
                </c:pt>
                <c:pt idx="82">
                  <c:v>8.1936231632510346</c:v>
                </c:pt>
                <c:pt idx="83">
                  <c:v>8.2748819493963985</c:v>
                </c:pt>
                <c:pt idx="84">
                  <c:v>8.3558012909392474</c:v>
                </c:pt>
                <c:pt idx="85">
                  <c:v>8.4363734579111291</c:v>
                </c:pt>
                <c:pt idx="86">
                  <c:v>8.5165965940880213</c:v>
                </c:pt>
                <c:pt idx="87">
                  <c:v>8.596474874417412</c:v>
                </c:pt>
                <c:pt idx="88">
                  <c:v>8.6760181534735992</c:v>
                </c:pt>
                <c:pt idx="89">
                  <c:v>8.7552411716612326</c:v>
                </c:pt>
                <c:pt idx="90">
                  <c:v>8.8341624609582929</c:v>
                </c:pt>
                <c:pt idx="91">
                  <c:v>8.9128031240909831</c:v>
                </c:pt>
                <c:pt idx="92">
                  <c:v>8.991185648161208</c:v>
                </c:pt>
                <c:pt idx="93">
                  <c:v>9.0693328700884077</c:v>
                </c:pt>
                <c:pt idx="94">
                  <c:v>9.1472671570012647</c:v>
                </c:pt>
                <c:pt idx="95">
                  <c:v>9.2250098165262404</c:v>
                </c:pt>
                <c:pt idx="96">
                  <c:v>9.3025807183137363</c:v>
                </c:pt>
                <c:pt idx="97">
                  <c:v>9.3799980902508651</c:v>
                </c:pt>
                <c:pt idx="98">
                  <c:v>9.4572784474121505</c:v>
                </c:pt>
                <c:pt idx="99">
                  <c:v>9.5344366143419421</c:v>
                </c:pt>
                <c:pt idx="100">
                  <c:v>9.611485807715491</c:v>
                </c:pt>
                <c:pt idx="101">
                  <c:v>9.6884377539867312</c:v>
                </c:pt>
                <c:pt idx="102">
                  <c:v>9.7653028237015231</c:v>
                </c:pt>
                <c:pt idx="103">
                  <c:v>9.8420901700280172</c:v>
                </c:pt>
                <c:pt idx="104">
                  <c:v>9.9188078635709029</c:v>
                </c:pt>
                <c:pt idx="105">
                  <c:v>9.9954630188122717</c:v>
                </c:pt>
                <c:pt idx="106">
                  <c:v>10.072061909786358</c:v>
                </c:pt>
                <c:pt idx="107">
                  <c:v>10.148610074090268</c:v>
                </c:pt>
                <c:pt idx="108">
                  <c:v>10.225112405270602</c:v>
                </c:pt>
                <c:pt idx="109">
                  <c:v>10.301573234176747</c:v>
                </c:pt>
                <c:pt idx="110">
                  <c:v>10.37799640016301</c:v>
                </c:pt>
                <c:pt idx="111">
                  <c:v>10.454385313145556</c:v>
                </c:pt>
                <c:pt idx="112">
                  <c:v>10.530743007539822</c:v>
                </c:pt>
                <c:pt idx="113">
                  <c:v>10.60707218906288</c:v>
                </c:pt>
                <c:pt idx="114">
                  <c:v>10.683375275311391</c:v>
                </c:pt>
                <c:pt idx="115">
                  <c:v>10.75965443093704</c:v>
                </c:pt>
                <c:pt idx="116">
                  <c:v>10.835911598149123</c:v>
                </c:pt>
                <c:pt idx="117">
                  <c:v>10.912148523184518</c:v>
                </c:pt>
                <c:pt idx="118">
                  <c:v>10.98836677930203</c:v>
                </c:pt>
                <c:pt idx="119">
                  <c:v>11.064567786783051</c:v>
                </c:pt>
                <c:pt idx="120">
                  <c:v>11.140752830353659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6C-4D60-832F-CB1D0004F5FA}"/>
            </c:ext>
          </c:extLst>
        </c:ser>
        <c:ser>
          <c:idx val="5"/>
          <c:order val="5"/>
          <c:tx>
            <c:v>Lower_Pred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Multi_X_Obs_vs_Model!$H$3:$H$123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xVal>
          <c:yVal>
            <c:numRef>
              <c:f>Multi_X_Obs_vs_Model!$N$3:$N$123</c:f>
              <c:numCache>
                <c:formatCode>General</c:formatCode>
                <c:ptCount val="121"/>
                <c:pt idx="0">
                  <c:v>0.55973495466479961</c:v>
                </c:pt>
                <c:pt idx="1">
                  <c:v>0.641809316711065</c:v>
                </c:pt>
                <c:pt idx="2">
                  <c:v>0.72386691609506859</c:v>
                </c:pt>
                <c:pt idx="3">
                  <c:v>0.80590767949097009</c:v>
                </c:pt>
                <c:pt idx="4">
                  <c:v>0.88793153392661095</c:v>
                </c:pt>
                <c:pt idx="5">
                  <c:v>0.9699384067973813</c:v>
                </c:pt>
                <c:pt idx="6">
                  <c:v>1.051928225880161</c:v>
                </c:pt>
                <c:pt idx="7">
                  <c:v>1.1339009193473493</c:v>
                </c:pt>
                <c:pt idx="8">
                  <c:v>1.2158564157809606</c:v>
                </c:pt>
                <c:pt idx="9">
                  <c:v>1.297794644186792</c:v>
                </c:pt>
                <c:pt idx="10">
                  <c:v>1.3797155340086535</c:v>
                </c:pt>
                <c:pt idx="11">
                  <c:v>1.4616190151426565</c:v>
                </c:pt>
                <c:pt idx="12">
                  <c:v>1.543505017951557</c:v>
                </c:pt>
                <c:pt idx="13">
                  <c:v>1.6253734732791443</c:v>
                </c:pt>
                <c:pt idx="14">
                  <c:v>1.7072243124646744</c:v>
                </c:pt>
                <c:pt idx="15">
                  <c:v>1.7890574673573385</c:v>
                </c:pt>
                <c:pt idx="16">
                  <c:v>1.8708728703307604</c:v>
                </c:pt>
                <c:pt idx="17">
                  <c:v>1.9526704542975237</c:v>
                </c:pt>
                <c:pt idx="18">
                  <c:v>2.034450152723716</c:v>
                </c:pt>
                <c:pt idx="19">
                  <c:v>2.1162118996434813</c:v>
                </c:pt>
                <c:pt idx="20">
                  <c:v>2.1979556296735892</c:v>
                </c:pt>
                <c:pt idx="21">
                  <c:v>2.27968127802799</c:v>
                </c:pt>
                <c:pt idx="22">
                  <c:v>2.3613887805323799</c:v>
                </c:pt>
                <c:pt idx="23">
                  <c:v>2.4430780736387403</c:v>
                </c:pt>
                <c:pt idx="24">
                  <c:v>2.5247490944398665</c:v>
                </c:pt>
                <c:pt idx="25">
                  <c:v>2.6064017806838651</c:v>
                </c:pt>
                <c:pt idx="26">
                  <c:v>2.6880360707886197</c:v>
                </c:pt>
                <c:pt idx="27">
                  <c:v>2.7696519038562206</c:v>
                </c:pt>
                <c:pt idx="28">
                  <c:v>2.8512492196873431</c:v>
                </c:pt>
                <c:pt idx="29">
                  <c:v>2.9328279587955768</c:v>
                </c:pt>
                <c:pt idx="30">
                  <c:v>3.0143880624216868</c:v>
                </c:pt>
                <c:pt idx="31">
                  <c:v>3.0959294725478168</c:v>
                </c:pt>
                <c:pt idx="32">
                  <c:v>3.1774521319116102</c:v>
                </c:pt>
                <c:pt idx="33">
                  <c:v>3.258955984020254</c:v>
                </c:pt>
                <c:pt idx="34">
                  <c:v>3.3404409731644238</c:v>
                </c:pt>
                <c:pt idx="35">
                  <c:v>3.4219070444321469</c:v>
                </c:pt>
                <c:pt idx="36">
                  <c:v>3.5033541437225448</c:v>
                </c:pt>
                <c:pt idx="37">
                  <c:v>3.5847822177594786</c:v>
                </c:pt>
                <c:pt idx="38">
                  <c:v>3.6661912141050639</c:v>
                </c:pt>
                <c:pt idx="39">
                  <c:v>3.7475810811730668</c:v>
                </c:pt>
                <c:pt idx="40">
                  <c:v>3.8289517682421614</c:v>
                </c:pt>
                <c:pt idx="41">
                  <c:v>3.9103032254690522</c:v>
                </c:pt>
                <c:pt idx="42">
                  <c:v>3.9916354039014399</c:v>
                </c:pt>
                <c:pt idx="43">
                  <c:v>4.0729482554908332</c:v>
                </c:pt>
                <c:pt idx="44">
                  <c:v>4.1542417331052057</c:v>
                </c:pt>
                <c:pt idx="45">
                  <c:v>4.23551579054147</c:v>
                </c:pt>
                <c:pt idx="46">
                  <c:v>4.3167703825377775</c:v>
                </c:pt>
                <c:pt idx="47">
                  <c:v>4.3980054647856441</c:v>
                </c:pt>
                <c:pt idx="48">
                  <c:v>4.4792209939418566</c:v>
                </c:pt>
                <c:pt idx="49">
                  <c:v>4.5604169276402171</c:v>
                </c:pt>
                <c:pt idx="50">
                  <c:v>4.6415932245030431</c:v>
                </c:pt>
                <c:pt idx="51">
                  <c:v>4.722749844152478</c:v>
                </c:pt>
                <c:pt idx="52">
                  <c:v>4.8038867472215738</c:v>
                </c:pt>
                <c:pt idx="53">
                  <c:v>4.8850038953651431</c:v>
                </c:pt>
                <c:pt idx="54">
                  <c:v>4.9661012512703842</c:v>
                </c:pt>
                <c:pt idx="55">
                  <c:v>5.0471787786672557</c:v>
                </c:pt>
                <c:pt idx="56">
                  <c:v>5.1282364423386113</c:v>
                </c:pt>
                <c:pt idx="57">
                  <c:v>5.2092742081300774</c:v>
                </c:pt>
                <c:pt idx="58">
                  <c:v>5.2902920429596696</c:v>
                </c:pt>
                <c:pt idx="59">
                  <c:v>5.3712899148271482</c:v>
                </c:pt>
                <c:pt idx="60">
                  <c:v>5.4522677928230951</c:v>
                </c:pt>
                <c:pt idx="61">
                  <c:v>5.5332256471377121</c:v>
                </c:pt>
                <c:pt idx="62">
                  <c:v>5.6141634490693413</c:v>
                </c:pt>
                <c:pt idx="63">
                  <c:v>5.6950811710326894</c:v>
                </c:pt>
                <c:pt idx="64">
                  <c:v>5.7759787865667622</c:v>
                </c:pt>
                <c:pt idx="65">
                  <c:v>5.8568562703424982</c:v>
                </c:pt>
                <c:pt idx="66">
                  <c:v>5.9377135981700881</c:v>
                </c:pt>
                <c:pt idx="67">
                  <c:v>6.0185507470059978</c:v>
                </c:pt>
                <c:pt idx="68">
                  <c:v>6.0993676949596649</c:v>
                </c:pt>
                <c:pt idx="69">
                  <c:v>6.180164421299887</c:v>
                </c:pt>
                <c:pt idx="70">
                  <c:v>6.2609409064608696</c:v>
                </c:pt>
                <c:pt idx="71">
                  <c:v>6.3416971320479707</c:v>
                </c:pt>
                <c:pt idx="72">
                  <c:v>6.422433080843085</c:v>
                </c:pt>
                <c:pt idx="73">
                  <c:v>6.5031487368097149</c:v>
                </c:pt>
                <c:pt idx="74">
                  <c:v>6.5838440850976951</c:v>
                </c:pt>
                <c:pt idx="75">
                  <c:v>6.6645191120475733</c:v>
                </c:pt>
                <c:pt idx="76">
                  <c:v>6.7451738051946446</c:v>
                </c:pt>
                <c:pt idx="77">
                  <c:v>6.8258081532726482</c:v>
                </c:pt>
                <c:pt idx="78">
                  <c:v>6.9064221462171007</c:v>
                </c:pt>
                <c:pt idx="79">
                  <c:v>6.9870157751682811</c:v>
                </c:pt>
                <c:pt idx="80">
                  <c:v>7.0675890324738688</c:v>
                </c:pt>
                <c:pt idx="81">
                  <c:v>7.1481419116912113</c:v>
                </c:pt>
                <c:pt idx="82">
                  <c:v>7.2286744075892475</c:v>
                </c:pt>
                <c:pt idx="83">
                  <c:v>7.3091865161500627</c:v>
                </c:pt>
                <c:pt idx="84">
                  <c:v>7.3896782345700842</c:v>
                </c:pt>
                <c:pt idx="85">
                  <c:v>7.4701495612609152</c:v>
                </c:pt>
                <c:pt idx="86">
                  <c:v>7.5506004958498103</c:v>
                </c:pt>
                <c:pt idx="87">
                  <c:v>7.6310310391797911</c:v>
                </c:pt>
                <c:pt idx="88">
                  <c:v>7.7114411933093869</c:v>
                </c:pt>
                <c:pt idx="89">
                  <c:v>7.7918309615120283</c:v>
                </c:pt>
                <c:pt idx="90">
                  <c:v>7.8722003482750633</c:v>
                </c:pt>
                <c:pt idx="91">
                  <c:v>7.9525493592984287</c:v>
                </c:pt>
                <c:pt idx="92">
                  <c:v>8.0328780014929499</c:v>
                </c:pt>
                <c:pt idx="93">
                  <c:v>8.1131862829782921</c:v>
                </c:pt>
                <c:pt idx="94">
                  <c:v>8.1934742130805329</c:v>
                </c:pt>
                <c:pt idx="95">
                  <c:v>8.2737418023294076</c:v>
                </c:pt>
                <c:pt idx="96">
                  <c:v>8.3539890624551774</c:v>
                </c:pt>
                <c:pt idx="97">
                  <c:v>8.4342160063851601</c:v>
                </c:pt>
                <c:pt idx="98">
                  <c:v>8.5144226482399024</c:v>
                </c:pt>
                <c:pt idx="99">
                  <c:v>8.5946090033290083</c:v>
                </c:pt>
                <c:pt idx="100">
                  <c:v>8.6747750881466263</c:v>
                </c:pt>
                <c:pt idx="101">
                  <c:v>8.7549209203665903</c:v>
                </c:pt>
                <c:pt idx="102">
                  <c:v>8.8350465188372365</c:v>
                </c:pt>
                <c:pt idx="103">
                  <c:v>8.9151519035758593</c:v>
                </c:pt>
                <c:pt idx="104">
                  <c:v>8.9952370957628638</c:v>
                </c:pt>
                <c:pt idx="105">
                  <c:v>9.075302117735589</c:v>
                </c:pt>
                <c:pt idx="106">
                  <c:v>9.1553469929817783</c:v>
                </c:pt>
                <c:pt idx="107">
                  <c:v>9.2353717461327864</c:v>
                </c:pt>
                <c:pt idx="108">
                  <c:v>9.3153764029564137</c:v>
                </c:pt>
                <c:pt idx="109">
                  <c:v>9.3953609903494844</c:v>
                </c:pt>
                <c:pt idx="110">
                  <c:v>9.4753255363300859</c:v>
                </c:pt>
                <c:pt idx="111">
                  <c:v>9.5552700700295183</c:v>
                </c:pt>
                <c:pt idx="112">
                  <c:v>9.635194621683965</c:v>
                </c:pt>
                <c:pt idx="113">
                  <c:v>9.7150992226258577</c:v>
                </c:pt>
                <c:pt idx="114">
                  <c:v>9.7949839052749734</c:v>
                </c:pt>
                <c:pt idx="115">
                  <c:v>9.8748487031292473</c:v>
                </c:pt>
                <c:pt idx="116">
                  <c:v>9.9546936507553081</c:v>
                </c:pt>
                <c:pt idx="117">
                  <c:v>10.034518783778777</c:v>
                </c:pt>
                <c:pt idx="118">
                  <c:v>10.11432413887427</c:v>
                </c:pt>
                <c:pt idx="119">
                  <c:v>10.194109753755189</c:v>
                </c:pt>
                <c:pt idx="120">
                  <c:v>10.273875667163228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6C-4D60-832F-CB1D0004F5FA}"/>
            </c:ext>
          </c:extLst>
        </c:ser>
        <c:ser>
          <c:idx val="6"/>
          <c:order val="6"/>
          <c:tx>
            <c:v>X Value Log Scale</c:v>
          </c:tx>
          <c:spPr>
            <a:ln w="63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Multi_X_Obs_vs_Model!$AG$3:$AG$247</c:f>
              <c:numCache>
                <c:formatCode>General</c:formatCode>
                <c:ptCount val="245"/>
                <c:pt idx="0">
                  <c:v>-4.6051701859880918</c:v>
                </c:pt>
                <c:pt idx="1">
                  <c:v>-4.6051701859880918</c:v>
                </c:pt>
                <c:pt idx="3">
                  <c:v>-3.9120230054281464</c:v>
                </c:pt>
                <c:pt idx="4">
                  <c:v>-3.9120230054281464</c:v>
                </c:pt>
                <c:pt idx="6">
                  <c:v>-3.5065578973199818</c:v>
                </c:pt>
                <c:pt idx="7">
                  <c:v>-3.5065578973199818</c:v>
                </c:pt>
                <c:pt idx="9">
                  <c:v>-3.2188758248682006</c:v>
                </c:pt>
                <c:pt idx="10">
                  <c:v>-3.2188758248682006</c:v>
                </c:pt>
                <c:pt idx="12">
                  <c:v>-2.9957322735539909</c:v>
                </c:pt>
                <c:pt idx="13">
                  <c:v>-2.9957322735539909</c:v>
                </c:pt>
                <c:pt idx="15">
                  <c:v>-2.8134107167600364</c:v>
                </c:pt>
                <c:pt idx="16">
                  <c:v>-2.8134107167600364</c:v>
                </c:pt>
                <c:pt idx="18">
                  <c:v>-2.6592600369327779</c:v>
                </c:pt>
                <c:pt idx="19">
                  <c:v>-2.6592600369327779</c:v>
                </c:pt>
                <c:pt idx="21">
                  <c:v>-2.5257286443082556</c:v>
                </c:pt>
                <c:pt idx="22">
                  <c:v>-2.5257286443082556</c:v>
                </c:pt>
                <c:pt idx="24">
                  <c:v>-2.4079456086518722</c:v>
                </c:pt>
                <c:pt idx="25">
                  <c:v>-2.4079456086518722</c:v>
                </c:pt>
                <c:pt idx="27">
                  <c:v>-2.3025850929940455</c:v>
                </c:pt>
                <c:pt idx="28">
                  <c:v>-2.3025850929940455</c:v>
                </c:pt>
                <c:pt idx="30">
                  <c:v>-1.6094379124341003</c:v>
                </c:pt>
                <c:pt idx="31">
                  <c:v>-1.6094379124341003</c:v>
                </c:pt>
                <c:pt idx="33">
                  <c:v>-1.2039728043259359</c:v>
                </c:pt>
                <c:pt idx="34">
                  <c:v>-1.2039728043259359</c:v>
                </c:pt>
                <c:pt idx="36">
                  <c:v>-0.916290731874155</c:v>
                </c:pt>
                <c:pt idx="37">
                  <c:v>-0.916290731874155</c:v>
                </c:pt>
                <c:pt idx="39">
                  <c:v>-0.69314718055994529</c:v>
                </c:pt>
                <c:pt idx="40">
                  <c:v>-0.69314718055994529</c:v>
                </c:pt>
                <c:pt idx="42">
                  <c:v>-0.51082562376599072</c:v>
                </c:pt>
                <c:pt idx="43">
                  <c:v>-0.51082562376599072</c:v>
                </c:pt>
                <c:pt idx="45">
                  <c:v>-0.35667494393873245</c:v>
                </c:pt>
                <c:pt idx="46">
                  <c:v>-0.35667494393873245</c:v>
                </c:pt>
                <c:pt idx="48">
                  <c:v>-0.22314355131420971</c:v>
                </c:pt>
                <c:pt idx="49">
                  <c:v>-0.22314355131420971</c:v>
                </c:pt>
                <c:pt idx="51">
                  <c:v>-0.10536051565782641</c:v>
                </c:pt>
                <c:pt idx="52">
                  <c:v>-0.10536051565782641</c:v>
                </c:pt>
                <c:pt idx="54">
                  <c:v>0</c:v>
                </c:pt>
                <c:pt idx="55">
                  <c:v>0</c:v>
                </c:pt>
                <c:pt idx="57">
                  <c:v>0.69314718055994529</c:v>
                </c:pt>
                <c:pt idx="58">
                  <c:v>0.69314718055994529</c:v>
                </c:pt>
                <c:pt idx="60">
                  <c:v>1.0986122886681098</c:v>
                </c:pt>
                <c:pt idx="61">
                  <c:v>1.0986122886681098</c:v>
                </c:pt>
                <c:pt idx="63">
                  <c:v>1.3862943611198906</c:v>
                </c:pt>
                <c:pt idx="64">
                  <c:v>1.3862943611198906</c:v>
                </c:pt>
                <c:pt idx="66">
                  <c:v>1.6094379124341003</c:v>
                </c:pt>
                <c:pt idx="67">
                  <c:v>1.6094379124341003</c:v>
                </c:pt>
                <c:pt idx="69">
                  <c:v>1.791759469228055</c:v>
                </c:pt>
                <c:pt idx="70">
                  <c:v>1.791759469228055</c:v>
                </c:pt>
                <c:pt idx="72">
                  <c:v>1.9459101490553132</c:v>
                </c:pt>
                <c:pt idx="73">
                  <c:v>1.9459101490553132</c:v>
                </c:pt>
                <c:pt idx="75">
                  <c:v>2.0794415416798357</c:v>
                </c:pt>
                <c:pt idx="76">
                  <c:v>2.0794415416798357</c:v>
                </c:pt>
                <c:pt idx="78">
                  <c:v>2.1972245773362196</c:v>
                </c:pt>
                <c:pt idx="79">
                  <c:v>2.1972245773362196</c:v>
                </c:pt>
                <c:pt idx="81">
                  <c:v>2.3025850929940459</c:v>
                </c:pt>
                <c:pt idx="82">
                  <c:v>2.3025850929940459</c:v>
                </c:pt>
                <c:pt idx="84">
                  <c:v>2.9957322735539909</c:v>
                </c:pt>
                <c:pt idx="85">
                  <c:v>2.9957322735539909</c:v>
                </c:pt>
                <c:pt idx="87">
                  <c:v>3.4011973816621555</c:v>
                </c:pt>
                <c:pt idx="88">
                  <c:v>3.4011973816621555</c:v>
                </c:pt>
                <c:pt idx="90">
                  <c:v>3.6888794541139363</c:v>
                </c:pt>
                <c:pt idx="91">
                  <c:v>3.6888794541139363</c:v>
                </c:pt>
                <c:pt idx="93">
                  <c:v>3.912023005428146</c:v>
                </c:pt>
                <c:pt idx="94">
                  <c:v>3.912023005428146</c:v>
                </c:pt>
                <c:pt idx="96">
                  <c:v>4.0943445622221004</c:v>
                </c:pt>
                <c:pt idx="97">
                  <c:v>4.0943445622221004</c:v>
                </c:pt>
                <c:pt idx="99">
                  <c:v>4.2484952420493594</c:v>
                </c:pt>
                <c:pt idx="100">
                  <c:v>4.2484952420493594</c:v>
                </c:pt>
                <c:pt idx="102">
                  <c:v>4.3820266346738812</c:v>
                </c:pt>
                <c:pt idx="103">
                  <c:v>4.3820266346738812</c:v>
                </c:pt>
                <c:pt idx="105">
                  <c:v>4.499809670330265</c:v>
                </c:pt>
                <c:pt idx="106">
                  <c:v>4.499809670330265</c:v>
                </c:pt>
                <c:pt idx="108">
                  <c:v>4.6051701859880918</c:v>
                </c:pt>
                <c:pt idx="109">
                  <c:v>4.6051701859880918</c:v>
                </c:pt>
                <c:pt idx="111">
                  <c:v>5.2983173665480363</c:v>
                </c:pt>
                <c:pt idx="112">
                  <c:v>5.2983173665480363</c:v>
                </c:pt>
                <c:pt idx="114">
                  <c:v>5.7037824746562009</c:v>
                </c:pt>
                <c:pt idx="115">
                  <c:v>5.7037824746562009</c:v>
                </c:pt>
                <c:pt idx="117">
                  <c:v>5.9914645471079817</c:v>
                </c:pt>
                <c:pt idx="118">
                  <c:v>5.9914645471079817</c:v>
                </c:pt>
                <c:pt idx="120">
                  <c:v>6.2146080984221914</c:v>
                </c:pt>
                <c:pt idx="121">
                  <c:v>6.2146080984221914</c:v>
                </c:pt>
                <c:pt idx="123">
                  <c:v>6.3969296552161463</c:v>
                </c:pt>
                <c:pt idx="124">
                  <c:v>6.3969296552161463</c:v>
                </c:pt>
                <c:pt idx="126">
                  <c:v>6.5510803350434044</c:v>
                </c:pt>
                <c:pt idx="127">
                  <c:v>6.5510803350434044</c:v>
                </c:pt>
                <c:pt idx="129">
                  <c:v>6.6846117276679271</c:v>
                </c:pt>
                <c:pt idx="130">
                  <c:v>6.6846117276679271</c:v>
                </c:pt>
                <c:pt idx="132">
                  <c:v>6.8023947633243109</c:v>
                </c:pt>
                <c:pt idx="133">
                  <c:v>6.8023947633243109</c:v>
                </c:pt>
                <c:pt idx="135">
                  <c:v>6.9077552789821368</c:v>
                </c:pt>
                <c:pt idx="136">
                  <c:v>6.9077552789821368</c:v>
                </c:pt>
                <c:pt idx="138">
                  <c:v>7.6009024595420822</c:v>
                </c:pt>
                <c:pt idx="139">
                  <c:v>7.6009024595420822</c:v>
                </c:pt>
                <c:pt idx="141">
                  <c:v>8.0063675676502459</c:v>
                </c:pt>
                <c:pt idx="142">
                  <c:v>8.0063675676502459</c:v>
                </c:pt>
                <c:pt idx="144">
                  <c:v>8.2940496401020276</c:v>
                </c:pt>
                <c:pt idx="145">
                  <c:v>8.2940496401020276</c:v>
                </c:pt>
                <c:pt idx="147">
                  <c:v>8.5171931914162382</c:v>
                </c:pt>
                <c:pt idx="148">
                  <c:v>8.5171931914162382</c:v>
                </c:pt>
                <c:pt idx="150">
                  <c:v>8.6995147482101913</c:v>
                </c:pt>
                <c:pt idx="151">
                  <c:v>8.6995147482101913</c:v>
                </c:pt>
                <c:pt idx="153">
                  <c:v>8.8536654280374503</c:v>
                </c:pt>
                <c:pt idx="154">
                  <c:v>8.8536654280374503</c:v>
                </c:pt>
                <c:pt idx="156">
                  <c:v>8.987196820661973</c:v>
                </c:pt>
                <c:pt idx="157">
                  <c:v>8.987196820661973</c:v>
                </c:pt>
                <c:pt idx="159">
                  <c:v>9.1049798563183568</c:v>
                </c:pt>
                <c:pt idx="160">
                  <c:v>9.1049798563183568</c:v>
                </c:pt>
                <c:pt idx="162">
                  <c:v>9.2103403719761836</c:v>
                </c:pt>
                <c:pt idx="163">
                  <c:v>9.2103403719761836</c:v>
                </c:pt>
                <c:pt idx="165">
                  <c:v>9.9034875525361272</c:v>
                </c:pt>
                <c:pt idx="166">
                  <c:v>9.9034875525361272</c:v>
                </c:pt>
                <c:pt idx="168">
                  <c:v>10.308952660644293</c:v>
                </c:pt>
                <c:pt idx="169">
                  <c:v>10.308952660644293</c:v>
                </c:pt>
                <c:pt idx="171">
                  <c:v>10.596634733096073</c:v>
                </c:pt>
                <c:pt idx="172">
                  <c:v>10.596634733096073</c:v>
                </c:pt>
                <c:pt idx="174">
                  <c:v>10.819778284410283</c:v>
                </c:pt>
                <c:pt idx="175">
                  <c:v>10.819778284410283</c:v>
                </c:pt>
                <c:pt idx="177">
                  <c:v>11.002099841204238</c:v>
                </c:pt>
                <c:pt idx="178">
                  <c:v>11.002099841204238</c:v>
                </c:pt>
                <c:pt idx="180">
                  <c:v>11.156250521031495</c:v>
                </c:pt>
                <c:pt idx="181">
                  <c:v>11.156250521031495</c:v>
                </c:pt>
                <c:pt idx="183">
                  <c:v>11.289781913656018</c:v>
                </c:pt>
                <c:pt idx="184">
                  <c:v>11.289781913656018</c:v>
                </c:pt>
                <c:pt idx="186">
                  <c:v>11.407564949312402</c:v>
                </c:pt>
                <c:pt idx="187">
                  <c:v>11.407564949312402</c:v>
                </c:pt>
                <c:pt idx="189">
                  <c:v>11.512925464970229</c:v>
                </c:pt>
                <c:pt idx="190">
                  <c:v>11.512925464970229</c:v>
                </c:pt>
                <c:pt idx="192">
                  <c:v>12.206072645530174</c:v>
                </c:pt>
                <c:pt idx="193">
                  <c:v>12.206072645530174</c:v>
                </c:pt>
                <c:pt idx="195">
                  <c:v>12.611537753638338</c:v>
                </c:pt>
                <c:pt idx="196">
                  <c:v>12.611537753638338</c:v>
                </c:pt>
                <c:pt idx="198">
                  <c:v>12.899219826090119</c:v>
                </c:pt>
                <c:pt idx="199">
                  <c:v>12.899219826090119</c:v>
                </c:pt>
                <c:pt idx="201">
                  <c:v>13.122363377404328</c:v>
                </c:pt>
                <c:pt idx="202">
                  <c:v>13.122363377404328</c:v>
                </c:pt>
                <c:pt idx="204">
                  <c:v>13.304684934198283</c:v>
                </c:pt>
                <c:pt idx="205">
                  <c:v>13.304684934198283</c:v>
                </c:pt>
                <c:pt idx="207">
                  <c:v>13.458835614025542</c:v>
                </c:pt>
                <c:pt idx="208">
                  <c:v>13.458835614025542</c:v>
                </c:pt>
                <c:pt idx="210">
                  <c:v>13.592367006650065</c:v>
                </c:pt>
                <c:pt idx="211">
                  <c:v>13.592367006650065</c:v>
                </c:pt>
                <c:pt idx="213">
                  <c:v>13.710150042306449</c:v>
                </c:pt>
                <c:pt idx="214">
                  <c:v>13.710150042306449</c:v>
                </c:pt>
                <c:pt idx="216">
                  <c:v>13.815510557964274</c:v>
                </c:pt>
                <c:pt idx="217">
                  <c:v>13.815510557964274</c:v>
                </c:pt>
                <c:pt idx="219">
                  <c:v>14.508657738524219</c:v>
                </c:pt>
                <c:pt idx="220">
                  <c:v>14.508657738524219</c:v>
                </c:pt>
                <c:pt idx="222">
                  <c:v>14.914122846632385</c:v>
                </c:pt>
                <c:pt idx="223">
                  <c:v>14.914122846632385</c:v>
                </c:pt>
                <c:pt idx="225">
                  <c:v>15.201804919084164</c:v>
                </c:pt>
                <c:pt idx="226">
                  <c:v>15.201804919084164</c:v>
                </c:pt>
                <c:pt idx="228">
                  <c:v>15.424948470398375</c:v>
                </c:pt>
                <c:pt idx="229">
                  <c:v>15.424948470398375</c:v>
                </c:pt>
                <c:pt idx="231">
                  <c:v>15.60727002719233</c:v>
                </c:pt>
                <c:pt idx="232">
                  <c:v>15.60727002719233</c:v>
                </c:pt>
                <c:pt idx="234">
                  <c:v>15.761420707019587</c:v>
                </c:pt>
                <c:pt idx="235">
                  <c:v>15.761420707019587</c:v>
                </c:pt>
                <c:pt idx="237">
                  <c:v>15.89495209964411</c:v>
                </c:pt>
                <c:pt idx="238">
                  <c:v>15.89495209964411</c:v>
                </c:pt>
                <c:pt idx="240">
                  <c:v>16.012735135300492</c:v>
                </c:pt>
                <c:pt idx="241">
                  <c:v>16.012735135300492</c:v>
                </c:pt>
                <c:pt idx="243">
                  <c:v>16.11809565095832</c:v>
                </c:pt>
                <c:pt idx="244">
                  <c:v>16.11809565095832</c:v>
                </c:pt>
              </c:numCache>
            </c:numRef>
          </c:xVal>
          <c:yVal>
            <c:numRef>
              <c:f>Multi_X_Obs_vs_Model!$AH$3:$AH$247</c:f>
              <c:numCache>
                <c:formatCode>General</c:formatCode>
                <c:ptCount val="245"/>
                <c:pt idx="0">
                  <c:v>2.2999999999999998</c:v>
                </c:pt>
                <c:pt idx="1">
                  <c:v>23</c:v>
                </c:pt>
                <c:pt idx="3">
                  <c:v>2.2999999999999998</c:v>
                </c:pt>
                <c:pt idx="4">
                  <c:v>23</c:v>
                </c:pt>
                <c:pt idx="6">
                  <c:v>2.2999999999999998</c:v>
                </c:pt>
                <c:pt idx="7">
                  <c:v>23</c:v>
                </c:pt>
                <c:pt idx="9">
                  <c:v>2.2999999999999998</c:v>
                </c:pt>
                <c:pt idx="10">
                  <c:v>23</c:v>
                </c:pt>
                <c:pt idx="12">
                  <c:v>2.2999999999999998</c:v>
                </c:pt>
                <c:pt idx="13">
                  <c:v>23</c:v>
                </c:pt>
                <c:pt idx="15">
                  <c:v>2.2999999999999998</c:v>
                </c:pt>
                <c:pt idx="16">
                  <c:v>23</c:v>
                </c:pt>
                <c:pt idx="18">
                  <c:v>2.2999999999999998</c:v>
                </c:pt>
                <c:pt idx="19">
                  <c:v>23</c:v>
                </c:pt>
                <c:pt idx="21">
                  <c:v>2.2999999999999998</c:v>
                </c:pt>
                <c:pt idx="22">
                  <c:v>23</c:v>
                </c:pt>
                <c:pt idx="24">
                  <c:v>2.2999999999999998</c:v>
                </c:pt>
                <c:pt idx="25">
                  <c:v>23</c:v>
                </c:pt>
                <c:pt idx="27">
                  <c:v>2.2999999999999998</c:v>
                </c:pt>
                <c:pt idx="28">
                  <c:v>23</c:v>
                </c:pt>
                <c:pt idx="30">
                  <c:v>2.2999999999999998</c:v>
                </c:pt>
                <c:pt idx="31">
                  <c:v>23</c:v>
                </c:pt>
                <c:pt idx="33">
                  <c:v>2.2999999999999998</c:v>
                </c:pt>
                <c:pt idx="34">
                  <c:v>23</c:v>
                </c:pt>
                <c:pt idx="36">
                  <c:v>2.2999999999999998</c:v>
                </c:pt>
                <c:pt idx="37">
                  <c:v>23</c:v>
                </c:pt>
                <c:pt idx="39">
                  <c:v>2.2999999999999998</c:v>
                </c:pt>
                <c:pt idx="40">
                  <c:v>23</c:v>
                </c:pt>
                <c:pt idx="42">
                  <c:v>2.2999999999999998</c:v>
                </c:pt>
                <c:pt idx="43">
                  <c:v>23</c:v>
                </c:pt>
                <c:pt idx="45">
                  <c:v>2.2999999999999998</c:v>
                </c:pt>
                <c:pt idx="46">
                  <c:v>23</c:v>
                </c:pt>
                <c:pt idx="48">
                  <c:v>2.2999999999999998</c:v>
                </c:pt>
                <c:pt idx="49">
                  <c:v>23</c:v>
                </c:pt>
                <c:pt idx="51">
                  <c:v>2.2999999999999998</c:v>
                </c:pt>
                <c:pt idx="52">
                  <c:v>23</c:v>
                </c:pt>
                <c:pt idx="54">
                  <c:v>2.2999999999999998</c:v>
                </c:pt>
                <c:pt idx="55">
                  <c:v>23</c:v>
                </c:pt>
                <c:pt idx="57">
                  <c:v>2.2999999999999998</c:v>
                </c:pt>
                <c:pt idx="58">
                  <c:v>23</c:v>
                </c:pt>
                <c:pt idx="60">
                  <c:v>2.2999999999999998</c:v>
                </c:pt>
                <c:pt idx="61">
                  <c:v>23</c:v>
                </c:pt>
                <c:pt idx="63">
                  <c:v>2.2999999999999998</c:v>
                </c:pt>
                <c:pt idx="64">
                  <c:v>23</c:v>
                </c:pt>
                <c:pt idx="66">
                  <c:v>2.2999999999999998</c:v>
                </c:pt>
                <c:pt idx="67">
                  <c:v>23</c:v>
                </c:pt>
                <c:pt idx="69">
                  <c:v>2.2999999999999998</c:v>
                </c:pt>
                <c:pt idx="70">
                  <c:v>23</c:v>
                </c:pt>
                <c:pt idx="72">
                  <c:v>2.2999999999999998</c:v>
                </c:pt>
                <c:pt idx="73">
                  <c:v>23</c:v>
                </c:pt>
                <c:pt idx="75">
                  <c:v>2.2999999999999998</c:v>
                </c:pt>
                <c:pt idx="76">
                  <c:v>23</c:v>
                </c:pt>
                <c:pt idx="78">
                  <c:v>2.2999999999999998</c:v>
                </c:pt>
                <c:pt idx="79">
                  <c:v>23</c:v>
                </c:pt>
                <c:pt idx="81">
                  <c:v>2.2999999999999998</c:v>
                </c:pt>
                <c:pt idx="82">
                  <c:v>23</c:v>
                </c:pt>
                <c:pt idx="84">
                  <c:v>2.2999999999999998</c:v>
                </c:pt>
                <c:pt idx="85">
                  <c:v>23</c:v>
                </c:pt>
                <c:pt idx="87">
                  <c:v>2.2999999999999998</c:v>
                </c:pt>
                <c:pt idx="88">
                  <c:v>23</c:v>
                </c:pt>
                <c:pt idx="90">
                  <c:v>2.2999999999999998</c:v>
                </c:pt>
                <c:pt idx="91">
                  <c:v>23</c:v>
                </c:pt>
                <c:pt idx="93">
                  <c:v>2.2999999999999998</c:v>
                </c:pt>
                <c:pt idx="94">
                  <c:v>23</c:v>
                </c:pt>
                <c:pt idx="96">
                  <c:v>2.2999999999999998</c:v>
                </c:pt>
                <c:pt idx="97">
                  <c:v>23</c:v>
                </c:pt>
                <c:pt idx="99">
                  <c:v>2.2999999999999998</c:v>
                </c:pt>
                <c:pt idx="100">
                  <c:v>23</c:v>
                </c:pt>
                <c:pt idx="102">
                  <c:v>2.2999999999999998</c:v>
                </c:pt>
                <c:pt idx="103">
                  <c:v>23</c:v>
                </c:pt>
                <c:pt idx="105">
                  <c:v>2.2999999999999998</c:v>
                </c:pt>
                <c:pt idx="106">
                  <c:v>23</c:v>
                </c:pt>
                <c:pt idx="108">
                  <c:v>2.2999999999999998</c:v>
                </c:pt>
                <c:pt idx="109">
                  <c:v>23</c:v>
                </c:pt>
                <c:pt idx="111">
                  <c:v>2.2999999999999998</c:v>
                </c:pt>
                <c:pt idx="112">
                  <c:v>23</c:v>
                </c:pt>
                <c:pt idx="114">
                  <c:v>2.2999999999999998</c:v>
                </c:pt>
                <c:pt idx="115">
                  <c:v>23</c:v>
                </c:pt>
                <c:pt idx="117">
                  <c:v>2.2999999999999998</c:v>
                </c:pt>
                <c:pt idx="118">
                  <c:v>23</c:v>
                </c:pt>
                <c:pt idx="120">
                  <c:v>2.2999999999999998</c:v>
                </c:pt>
                <c:pt idx="121">
                  <c:v>23</c:v>
                </c:pt>
                <c:pt idx="123">
                  <c:v>2.2999999999999998</c:v>
                </c:pt>
                <c:pt idx="124">
                  <c:v>23</c:v>
                </c:pt>
                <c:pt idx="126">
                  <c:v>2.2999999999999998</c:v>
                </c:pt>
                <c:pt idx="127">
                  <c:v>23</c:v>
                </c:pt>
                <c:pt idx="129">
                  <c:v>2.2999999999999998</c:v>
                </c:pt>
                <c:pt idx="130">
                  <c:v>23</c:v>
                </c:pt>
                <c:pt idx="132">
                  <c:v>2.2999999999999998</c:v>
                </c:pt>
                <c:pt idx="133">
                  <c:v>23</c:v>
                </c:pt>
                <c:pt idx="135">
                  <c:v>2.2999999999999998</c:v>
                </c:pt>
                <c:pt idx="136">
                  <c:v>23</c:v>
                </c:pt>
                <c:pt idx="138">
                  <c:v>2.2999999999999998</c:v>
                </c:pt>
                <c:pt idx="139">
                  <c:v>23</c:v>
                </c:pt>
                <c:pt idx="141">
                  <c:v>2.2999999999999998</c:v>
                </c:pt>
                <c:pt idx="142">
                  <c:v>23</c:v>
                </c:pt>
                <c:pt idx="144">
                  <c:v>2.2999999999999998</c:v>
                </c:pt>
                <c:pt idx="145">
                  <c:v>23</c:v>
                </c:pt>
                <c:pt idx="147">
                  <c:v>2.2999999999999998</c:v>
                </c:pt>
                <c:pt idx="148">
                  <c:v>23</c:v>
                </c:pt>
                <c:pt idx="150">
                  <c:v>2.2999999999999998</c:v>
                </c:pt>
                <c:pt idx="151">
                  <c:v>23</c:v>
                </c:pt>
                <c:pt idx="153">
                  <c:v>2.2999999999999998</c:v>
                </c:pt>
                <c:pt idx="154">
                  <c:v>23</c:v>
                </c:pt>
                <c:pt idx="156">
                  <c:v>2.2999999999999998</c:v>
                </c:pt>
                <c:pt idx="157">
                  <c:v>23</c:v>
                </c:pt>
                <c:pt idx="159">
                  <c:v>2.2999999999999998</c:v>
                </c:pt>
                <c:pt idx="160">
                  <c:v>23</c:v>
                </c:pt>
                <c:pt idx="162">
                  <c:v>2.2999999999999998</c:v>
                </c:pt>
                <c:pt idx="163">
                  <c:v>23</c:v>
                </c:pt>
                <c:pt idx="165">
                  <c:v>2.2999999999999998</c:v>
                </c:pt>
                <c:pt idx="166">
                  <c:v>23</c:v>
                </c:pt>
                <c:pt idx="168">
                  <c:v>2.2999999999999998</c:v>
                </c:pt>
                <c:pt idx="169">
                  <c:v>23</c:v>
                </c:pt>
                <c:pt idx="171">
                  <c:v>2.2999999999999998</c:v>
                </c:pt>
                <c:pt idx="172">
                  <c:v>23</c:v>
                </c:pt>
                <c:pt idx="174">
                  <c:v>2.2999999999999998</c:v>
                </c:pt>
                <c:pt idx="175">
                  <c:v>23</c:v>
                </c:pt>
                <c:pt idx="177">
                  <c:v>2.2999999999999998</c:v>
                </c:pt>
                <c:pt idx="178">
                  <c:v>23</c:v>
                </c:pt>
                <c:pt idx="180">
                  <c:v>2.2999999999999998</c:v>
                </c:pt>
                <c:pt idx="181">
                  <c:v>23</c:v>
                </c:pt>
                <c:pt idx="183">
                  <c:v>2.2999999999999998</c:v>
                </c:pt>
                <c:pt idx="184">
                  <c:v>23</c:v>
                </c:pt>
                <c:pt idx="186">
                  <c:v>2.2999999999999998</c:v>
                </c:pt>
                <c:pt idx="187">
                  <c:v>23</c:v>
                </c:pt>
                <c:pt idx="189">
                  <c:v>2.2999999999999998</c:v>
                </c:pt>
                <c:pt idx="190">
                  <c:v>23</c:v>
                </c:pt>
                <c:pt idx="192">
                  <c:v>2.2999999999999998</c:v>
                </c:pt>
                <c:pt idx="193">
                  <c:v>23</c:v>
                </c:pt>
                <c:pt idx="195">
                  <c:v>2.2999999999999998</c:v>
                </c:pt>
                <c:pt idx="196">
                  <c:v>23</c:v>
                </c:pt>
                <c:pt idx="198">
                  <c:v>2.2999999999999998</c:v>
                </c:pt>
                <c:pt idx="199">
                  <c:v>23</c:v>
                </c:pt>
                <c:pt idx="201">
                  <c:v>2.2999999999999998</c:v>
                </c:pt>
                <c:pt idx="202">
                  <c:v>23</c:v>
                </c:pt>
                <c:pt idx="204">
                  <c:v>2.2999999999999998</c:v>
                </c:pt>
                <c:pt idx="205">
                  <c:v>23</c:v>
                </c:pt>
                <c:pt idx="207">
                  <c:v>2.2999999999999998</c:v>
                </c:pt>
                <c:pt idx="208">
                  <c:v>23</c:v>
                </c:pt>
                <c:pt idx="210">
                  <c:v>2.2999999999999998</c:v>
                </c:pt>
                <c:pt idx="211">
                  <c:v>23</c:v>
                </c:pt>
                <c:pt idx="213">
                  <c:v>2.2999999999999998</c:v>
                </c:pt>
                <c:pt idx="214">
                  <c:v>23</c:v>
                </c:pt>
                <c:pt idx="216">
                  <c:v>2.2999999999999998</c:v>
                </c:pt>
                <c:pt idx="217">
                  <c:v>23</c:v>
                </c:pt>
                <c:pt idx="219">
                  <c:v>2.2999999999999998</c:v>
                </c:pt>
                <c:pt idx="220">
                  <c:v>23</c:v>
                </c:pt>
                <c:pt idx="222">
                  <c:v>2.2999999999999998</c:v>
                </c:pt>
                <c:pt idx="223">
                  <c:v>23</c:v>
                </c:pt>
                <c:pt idx="225">
                  <c:v>2.2999999999999998</c:v>
                </c:pt>
                <c:pt idx="226">
                  <c:v>23</c:v>
                </c:pt>
                <c:pt idx="228">
                  <c:v>2.2999999999999998</c:v>
                </c:pt>
                <c:pt idx="229">
                  <c:v>23</c:v>
                </c:pt>
                <c:pt idx="231">
                  <c:v>2.2999999999999998</c:v>
                </c:pt>
                <c:pt idx="232">
                  <c:v>23</c:v>
                </c:pt>
                <c:pt idx="234">
                  <c:v>2.2999999999999998</c:v>
                </c:pt>
                <c:pt idx="235">
                  <c:v>23</c:v>
                </c:pt>
                <c:pt idx="237">
                  <c:v>2.2999999999999998</c:v>
                </c:pt>
                <c:pt idx="238">
                  <c:v>23</c:v>
                </c:pt>
                <c:pt idx="240">
                  <c:v>2.2999999999999998</c:v>
                </c:pt>
                <c:pt idx="241">
                  <c:v>23</c:v>
                </c:pt>
                <c:pt idx="243">
                  <c:v>2.2999999999999998</c:v>
                </c:pt>
                <c:pt idx="24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6C-4D60-832F-CB1D0004F5FA}"/>
            </c:ext>
          </c:extLst>
        </c:ser>
        <c:ser>
          <c:idx val="7"/>
          <c:order val="7"/>
          <c:tx>
            <c:v>X Label Points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4AF0FBA2-5FC9-4110-9068-E6C0192BA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46C-4D60-832F-CB1D0004F5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137066D-8875-435B-95AF-A61B74841F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46C-4D60-832F-CB1D0004F5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46C-4D60-832F-CB1D0004F5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7008FE-A73F-4BEA-AEAA-F76E60D22D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46C-4D60-832F-CB1D0004F5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457592C-3C55-4AD6-9F4C-05B01E202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46C-4D60-832F-CB1D0004F5F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46C-4D60-832F-CB1D0004F5F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19E3B3E-9D6D-4CDF-B099-C48D2AAA48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46C-4D60-832F-CB1D0004F5F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A1C5F60-1929-4FC9-A366-5BC22D2DB1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46C-4D60-832F-CB1D0004F5F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46C-4D60-832F-CB1D0004F5F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312521A-0AB7-4EDB-9C0B-2F97B77E03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46C-4D60-832F-CB1D0004F5F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551C2B0-6AAA-4D92-B58C-58AA1A3284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46C-4D60-832F-CB1D0004F5F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46C-4D60-832F-CB1D0004F5F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811C529-303B-42B7-85B7-58EDD3688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46C-4D60-832F-CB1D0004F5F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0F09D47-26F2-4DEF-A112-50ECF44E0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46C-4D60-832F-CB1D0004F5F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46C-4D60-832F-CB1D0004F5F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A6CDA31-8A90-4D66-9A69-527289BECC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46C-4D60-832F-CB1D0004F5F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B7BC7A3-AA30-4511-9D11-DBC21F76D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46C-4D60-832F-CB1D0004F5F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46C-4D60-832F-CB1D0004F5F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5ACF93B-1BEC-4260-81B2-0F902169B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46C-4D60-832F-CB1D0004F5F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F740466-3FA8-45A6-96AC-A731AC9B5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46C-4D60-832F-CB1D0004F5F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46C-4D60-832F-CB1D0004F5F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E789A15-259C-419E-A7C3-6AC03DDE9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46C-4D60-832F-CB1D0004F5F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EE2B5CA-4201-45AF-B180-7EBC43BB10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46C-4D60-832F-CB1D0004F5F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46C-4D60-832F-CB1D0004F5F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07D8960-DC7D-4332-9491-8E7E5CEC4D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46C-4D60-832F-CB1D0004F5F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6F8325F-B2DB-42F3-AD33-345D97AD13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46C-4D60-832F-CB1D0004F5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Multi_X_Obs_vs_Model!$AL$3:$AL$28</c:f>
              <c:numCache>
                <c:formatCode>General</c:formatCode>
                <c:ptCount val="26"/>
                <c:pt idx="0">
                  <c:v>-2.3025850929940455</c:v>
                </c:pt>
                <c:pt idx="1">
                  <c:v>-2.3025850929940455</c:v>
                </c:pt>
                <c:pt idx="3">
                  <c:v>0</c:v>
                </c:pt>
                <c:pt idx="4">
                  <c:v>0</c:v>
                </c:pt>
                <c:pt idx="6">
                  <c:v>2.3025850929940459</c:v>
                </c:pt>
                <c:pt idx="7">
                  <c:v>2.3025850929940459</c:v>
                </c:pt>
                <c:pt idx="9">
                  <c:v>4.6051701859880918</c:v>
                </c:pt>
                <c:pt idx="10">
                  <c:v>4.6051701859880918</c:v>
                </c:pt>
                <c:pt idx="12">
                  <c:v>6.9077552789821368</c:v>
                </c:pt>
                <c:pt idx="13">
                  <c:v>6.9077552789821368</c:v>
                </c:pt>
                <c:pt idx="15">
                  <c:v>9.2103403719761836</c:v>
                </c:pt>
                <c:pt idx="16">
                  <c:v>9.2103403719761836</c:v>
                </c:pt>
                <c:pt idx="18">
                  <c:v>11.512925464970229</c:v>
                </c:pt>
                <c:pt idx="19">
                  <c:v>11.512925464970229</c:v>
                </c:pt>
                <c:pt idx="21">
                  <c:v>13.815510557964274</c:v>
                </c:pt>
                <c:pt idx="22">
                  <c:v>13.815510557964274</c:v>
                </c:pt>
                <c:pt idx="24">
                  <c:v>16.11809565095832</c:v>
                </c:pt>
                <c:pt idx="25">
                  <c:v>16.11809565095832</c:v>
                </c:pt>
              </c:numCache>
            </c:numRef>
          </c:xVal>
          <c:yVal>
            <c:numRef>
              <c:f>Multi_X_Obs_vs_Model!$AM$3:$AM$28</c:f>
              <c:numCache>
                <c:formatCode>General</c:formatCode>
                <c:ptCount val="26"/>
                <c:pt idx="0">
                  <c:v>2.2999999999999998</c:v>
                </c:pt>
                <c:pt idx="1">
                  <c:v>11.6</c:v>
                </c:pt>
                <c:pt idx="3">
                  <c:v>2.2999999999999998</c:v>
                </c:pt>
                <c:pt idx="4">
                  <c:v>11.6</c:v>
                </c:pt>
                <c:pt idx="6">
                  <c:v>2.2999999999999998</c:v>
                </c:pt>
                <c:pt idx="7">
                  <c:v>11.6</c:v>
                </c:pt>
                <c:pt idx="9">
                  <c:v>2.2999999999999998</c:v>
                </c:pt>
                <c:pt idx="10">
                  <c:v>11.6</c:v>
                </c:pt>
                <c:pt idx="12">
                  <c:v>2.2999999999999998</c:v>
                </c:pt>
                <c:pt idx="13">
                  <c:v>11.6</c:v>
                </c:pt>
                <c:pt idx="15">
                  <c:v>2.2999999999999998</c:v>
                </c:pt>
                <c:pt idx="16">
                  <c:v>11.6</c:v>
                </c:pt>
                <c:pt idx="18">
                  <c:v>2.2999999999999998</c:v>
                </c:pt>
                <c:pt idx="19">
                  <c:v>11.6</c:v>
                </c:pt>
                <c:pt idx="21">
                  <c:v>2.2999999999999998</c:v>
                </c:pt>
                <c:pt idx="22">
                  <c:v>11.6</c:v>
                </c:pt>
                <c:pt idx="24">
                  <c:v>2.2999999999999998</c:v>
                </c:pt>
                <c:pt idx="25">
                  <c:v>11.6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'LN-Scale_Template'!$AU$3:$AU$28</c15:f>
                <c15:dlblRangeCache>
                  <c:ptCount val="26"/>
                  <c:pt idx="0">
                    <c:v>0.1</c:v>
                  </c:pt>
                  <c:pt idx="3">
                    <c:v>1</c:v>
                  </c:pt>
                  <c:pt idx="6">
                    <c:v>10</c:v>
                  </c:pt>
                  <c:pt idx="9">
                    <c:v>100</c:v>
                  </c:pt>
                  <c:pt idx="12">
                    <c:v>1000</c:v>
                  </c:pt>
                  <c:pt idx="15">
                    <c:v>10000</c:v>
                  </c:pt>
                  <c:pt idx="18">
                    <c:v>100000</c:v>
                  </c:pt>
                  <c:pt idx="21">
                    <c:v>1000000</c:v>
                  </c:pt>
                  <c:pt idx="24">
                    <c:v>10000000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946C-4D60-832F-CB1D0004F5FA}"/>
            </c:ext>
          </c:extLst>
        </c:ser>
        <c:ser>
          <c:idx val="8"/>
          <c:order val="8"/>
          <c:tx>
            <c:v>Major_X_LN_Grid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Multi_X_Obs_vs_Model!$AL$3:$AL$28</c:f>
              <c:numCache>
                <c:formatCode>General</c:formatCode>
                <c:ptCount val="26"/>
                <c:pt idx="0">
                  <c:v>-2.3025850929940455</c:v>
                </c:pt>
                <c:pt idx="1">
                  <c:v>-2.3025850929940455</c:v>
                </c:pt>
                <c:pt idx="3">
                  <c:v>0</c:v>
                </c:pt>
                <c:pt idx="4">
                  <c:v>0</c:v>
                </c:pt>
                <c:pt idx="6">
                  <c:v>2.3025850929940459</c:v>
                </c:pt>
                <c:pt idx="7">
                  <c:v>2.3025850929940459</c:v>
                </c:pt>
                <c:pt idx="9">
                  <c:v>4.6051701859880918</c:v>
                </c:pt>
                <c:pt idx="10">
                  <c:v>4.6051701859880918</c:v>
                </c:pt>
                <c:pt idx="12">
                  <c:v>6.9077552789821368</c:v>
                </c:pt>
                <c:pt idx="13">
                  <c:v>6.9077552789821368</c:v>
                </c:pt>
                <c:pt idx="15">
                  <c:v>9.2103403719761836</c:v>
                </c:pt>
                <c:pt idx="16">
                  <c:v>9.2103403719761836</c:v>
                </c:pt>
                <c:pt idx="18">
                  <c:v>11.512925464970229</c:v>
                </c:pt>
                <c:pt idx="19">
                  <c:v>11.512925464970229</c:v>
                </c:pt>
                <c:pt idx="21">
                  <c:v>13.815510557964274</c:v>
                </c:pt>
                <c:pt idx="22">
                  <c:v>13.815510557964274</c:v>
                </c:pt>
                <c:pt idx="24">
                  <c:v>16.11809565095832</c:v>
                </c:pt>
                <c:pt idx="25">
                  <c:v>16.11809565095832</c:v>
                </c:pt>
              </c:numCache>
            </c:numRef>
          </c:xVal>
          <c:yVal>
            <c:numRef>
              <c:f>Multi_X_Obs_vs_Model!$AM$3:$AM$28</c:f>
              <c:numCache>
                <c:formatCode>General</c:formatCode>
                <c:ptCount val="26"/>
                <c:pt idx="0">
                  <c:v>2.2999999999999998</c:v>
                </c:pt>
                <c:pt idx="1">
                  <c:v>11.6</c:v>
                </c:pt>
                <c:pt idx="3">
                  <c:v>2.2999999999999998</c:v>
                </c:pt>
                <c:pt idx="4">
                  <c:v>11.6</c:v>
                </c:pt>
                <c:pt idx="6">
                  <c:v>2.2999999999999998</c:v>
                </c:pt>
                <c:pt idx="7">
                  <c:v>11.6</c:v>
                </c:pt>
                <c:pt idx="9">
                  <c:v>2.2999999999999998</c:v>
                </c:pt>
                <c:pt idx="10">
                  <c:v>11.6</c:v>
                </c:pt>
                <c:pt idx="12">
                  <c:v>2.2999999999999998</c:v>
                </c:pt>
                <c:pt idx="13">
                  <c:v>11.6</c:v>
                </c:pt>
                <c:pt idx="15">
                  <c:v>2.2999999999999998</c:v>
                </c:pt>
                <c:pt idx="16">
                  <c:v>11.6</c:v>
                </c:pt>
                <c:pt idx="18">
                  <c:v>2.2999999999999998</c:v>
                </c:pt>
                <c:pt idx="19">
                  <c:v>11.6</c:v>
                </c:pt>
                <c:pt idx="21">
                  <c:v>2.2999999999999998</c:v>
                </c:pt>
                <c:pt idx="22">
                  <c:v>11.6</c:v>
                </c:pt>
                <c:pt idx="24">
                  <c:v>2.2999999999999998</c:v>
                </c:pt>
                <c:pt idx="25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46C-4D60-832F-CB1D0004F5FA}"/>
            </c:ext>
          </c:extLst>
        </c:ser>
        <c:ser>
          <c:idx val="9"/>
          <c:order val="9"/>
          <c:tx>
            <c:v>Major_Y_LN_Grid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3F151208-739B-47F1-9604-F34A4CEEA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46C-4D60-832F-CB1D0004F5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2ED846-DF28-4EE4-A3A4-ED89003E8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46C-4D60-832F-CB1D0004F5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46C-4D60-832F-CB1D0004F5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EBAFC4-0EE5-4805-9EB4-35AEC3C9BF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46C-4D60-832F-CB1D0004F5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519ACA-473A-44AD-A82C-0DDE64767C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46C-4D60-832F-CB1D0004F5F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46C-4D60-832F-CB1D0004F5F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86CA01-2F44-4092-A3E2-FACBA91B03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46C-4D60-832F-CB1D0004F5F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5FA3A7-7A32-480E-8B44-AD12F9E07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46C-4D60-832F-CB1D0004F5F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46C-4D60-832F-CB1D0004F5F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0737FF8-92B0-4FCF-868D-B684E2F45B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46C-4D60-832F-CB1D0004F5F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E275013-4F64-4303-BE0F-D3AB457D4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46C-4D60-832F-CB1D0004F5F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46C-4D60-832F-CB1D0004F5F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BA7B298-21B3-4EC1-9E1D-B550B7EEB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46C-4D60-832F-CB1D0004F5F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E8DE065-56D6-45D7-BA1F-4E4D9D0811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46C-4D60-832F-CB1D0004F5F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46C-4D60-832F-CB1D0004F5F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C2A9A9B-C098-4D0F-AE86-D820377107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46C-4D60-832F-CB1D0004F5F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64CD50D-C419-4E1C-BA01-9947103106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46C-4D60-832F-CB1D0004F5F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46C-4D60-832F-CB1D0004F5F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933EEF7-3D53-4942-A84A-AE810AB3C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46C-4D60-832F-CB1D0004F5F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5E78734-606E-4428-B65B-72736499E5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46C-4D60-832F-CB1D0004F5F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46C-4D60-832F-CB1D0004F5F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C974623-98F2-4894-BE40-EFD63C5CA5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46C-4D60-832F-CB1D0004F5F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0C9BC44-A049-4092-ADA4-CFC2DDA08F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46C-4D60-832F-CB1D0004F5F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46C-4D60-832F-CB1D0004F5F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FB62E19-C6BD-4E73-9DC0-D5D44571DD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46C-4D60-832F-CB1D0004F5F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E3E7B6D-35C7-488F-AC4A-13A267072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46C-4D60-832F-CB1D0004F5F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46C-4D60-832F-CB1D0004F5F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8F4213E-7671-4A9C-B351-629652BDBC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46C-4D60-832F-CB1D0004F5F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910622C-F594-40A6-A341-0AD19BB129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46C-4D60-832F-CB1D0004F5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Multi_X_Obs_vs_Model!$AW$3:$AW$31</c:f>
              <c:numCache>
                <c:formatCode>General</c:formatCode>
                <c:ptCount val="29"/>
                <c:pt idx="0">
                  <c:v>2.2999999999999998</c:v>
                </c:pt>
                <c:pt idx="1">
                  <c:v>23</c:v>
                </c:pt>
                <c:pt idx="3">
                  <c:v>2.2999999999999998</c:v>
                </c:pt>
                <c:pt idx="4">
                  <c:v>23</c:v>
                </c:pt>
                <c:pt idx="6">
                  <c:v>2.2999999999999998</c:v>
                </c:pt>
                <c:pt idx="7">
                  <c:v>23</c:v>
                </c:pt>
                <c:pt idx="9">
                  <c:v>2.2999999999999998</c:v>
                </c:pt>
                <c:pt idx="10">
                  <c:v>23</c:v>
                </c:pt>
                <c:pt idx="12">
                  <c:v>2.2999999999999998</c:v>
                </c:pt>
                <c:pt idx="13">
                  <c:v>23</c:v>
                </c:pt>
                <c:pt idx="15">
                  <c:v>2.2999999999999998</c:v>
                </c:pt>
                <c:pt idx="16">
                  <c:v>23</c:v>
                </c:pt>
                <c:pt idx="18">
                  <c:v>2.2999999999999998</c:v>
                </c:pt>
                <c:pt idx="19">
                  <c:v>23</c:v>
                </c:pt>
                <c:pt idx="21">
                  <c:v>2.2999999999999998</c:v>
                </c:pt>
                <c:pt idx="22">
                  <c:v>23</c:v>
                </c:pt>
                <c:pt idx="24">
                  <c:v>2.2999999999999998</c:v>
                </c:pt>
                <c:pt idx="25">
                  <c:v>23</c:v>
                </c:pt>
                <c:pt idx="27">
                  <c:v>2.2999999999999998</c:v>
                </c:pt>
                <c:pt idx="28">
                  <c:v>23</c:v>
                </c:pt>
              </c:numCache>
            </c:numRef>
          </c:xVal>
          <c:yVal>
            <c:numRef>
              <c:f>Multi_X_Obs_vs_Model!$AV$3:$AV$31</c:f>
              <c:numCache>
                <c:formatCode>General</c:formatCode>
                <c:ptCount val="29"/>
                <c:pt idx="0">
                  <c:v>-6.9077552789821368</c:v>
                </c:pt>
                <c:pt idx="1">
                  <c:v>-6.9077552789821368</c:v>
                </c:pt>
                <c:pt idx="3">
                  <c:v>-2.3025850929940455</c:v>
                </c:pt>
                <c:pt idx="4">
                  <c:v>-2.3025850929940455</c:v>
                </c:pt>
                <c:pt idx="6">
                  <c:v>0</c:v>
                </c:pt>
                <c:pt idx="7">
                  <c:v>0</c:v>
                </c:pt>
                <c:pt idx="9">
                  <c:v>2.3025850929940459</c:v>
                </c:pt>
                <c:pt idx="10">
                  <c:v>2.3025850929940459</c:v>
                </c:pt>
                <c:pt idx="12">
                  <c:v>4.6051701859880918</c:v>
                </c:pt>
                <c:pt idx="13">
                  <c:v>4.6051701859880918</c:v>
                </c:pt>
                <c:pt idx="15">
                  <c:v>6.9077552789821368</c:v>
                </c:pt>
                <c:pt idx="16">
                  <c:v>6.9077552789821368</c:v>
                </c:pt>
                <c:pt idx="18">
                  <c:v>9.2103403719761836</c:v>
                </c:pt>
                <c:pt idx="19">
                  <c:v>9.2103403719761836</c:v>
                </c:pt>
                <c:pt idx="21">
                  <c:v>11.512925464970229</c:v>
                </c:pt>
                <c:pt idx="22">
                  <c:v>11.512925464970229</c:v>
                </c:pt>
                <c:pt idx="24">
                  <c:v>13.815510557964274</c:v>
                </c:pt>
                <c:pt idx="25">
                  <c:v>13.815510557964274</c:v>
                </c:pt>
                <c:pt idx="27">
                  <c:v>16.11809565095832</c:v>
                </c:pt>
                <c:pt idx="28">
                  <c:v>16.11809565095832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'LN-Scale_Template'!$BE$3:$BE$31</c15:f>
                <c15:dlblRangeCache>
                  <c:ptCount val="29"/>
                  <c:pt idx="0">
                    <c:v>0.001</c:v>
                  </c:pt>
                  <c:pt idx="3">
                    <c:v>0.1</c:v>
                  </c:pt>
                  <c:pt idx="6">
                    <c:v>1</c:v>
                  </c:pt>
                  <c:pt idx="9">
                    <c:v>10</c:v>
                  </c:pt>
                  <c:pt idx="12">
                    <c:v>100</c:v>
                  </c:pt>
                  <c:pt idx="15">
                    <c:v>1000</c:v>
                  </c:pt>
                  <c:pt idx="18">
                    <c:v>10000</c:v>
                  </c:pt>
                  <c:pt idx="21">
                    <c:v>100000</c:v>
                  </c:pt>
                  <c:pt idx="24">
                    <c:v>1000000</c:v>
                  </c:pt>
                  <c:pt idx="27">
                    <c:v>10000000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2-946C-4D60-832F-CB1D0004F5FA}"/>
            </c:ext>
          </c:extLst>
        </c:ser>
        <c:ser>
          <c:idx val="10"/>
          <c:order val="10"/>
          <c:tx>
            <c:v>LN_Y_Minor_Grid</c:v>
          </c:tx>
          <c:spPr>
            <a:ln w="63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Multi_X_Obs_vs_Model!$AR$3:$AR$247</c:f>
              <c:numCache>
                <c:formatCode>General</c:formatCode>
                <c:ptCount val="245"/>
                <c:pt idx="0">
                  <c:v>2.2999999999999998</c:v>
                </c:pt>
                <c:pt idx="1">
                  <c:v>23</c:v>
                </c:pt>
                <c:pt idx="3">
                  <c:v>2.2999999999999998</c:v>
                </c:pt>
                <c:pt idx="4">
                  <c:v>23</c:v>
                </c:pt>
                <c:pt idx="6">
                  <c:v>2.2999999999999998</c:v>
                </c:pt>
                <c:pt idx="7">
                  <c:v>23</c:v>
                </c:pt>
                <c:pt idx="9">
                  <c:v>2.2999999999999998</c:v>
                </c:pt>
                <c:pt idx="10">
                  <c:v>23</c:v>
                </c:pt>
                <c:pt idx="12">
                  <c:v>2.2999999999999998</c:v>
                </c:pt>
                <c:pt idx="13">
                  <c:v>23</c:v>
                </c:pt>
                <c:pt idx="15">
                  <c:v>2.2999999999999998</c:v>
                </c:pt>
                <c:pt idx="16">
                  <c:v>23</c:v>
                </c:pt>
                <c:pt idx="18">
                  <c:v>2.2999999999999998</c:v>
                </c:pt>
                <c:pt idx="19">
                  <c:v>23</c:v>
                </c:pt>
                <c:pt idx="21">
                  <c:v>2.2999999999999998</c:v>
                </c:pt>
                <c:pt idx="22">
                  <c:v>23</c:v>
                </c:pt>
                <c:pt idx="24">
                  <c:v>2.2999999999999998</c:v>
                </c:pt>
                <c:pt idx="25">
                  <c:v>23</c:v>
                </c:pt>
                <c:pt idx="27">
                  <c:v>2.2999999999999998</c:v>
                </c:pt>
                <c:pt idx="28">
                  <c:v>23</c:v>
                </c:pt>
                <c:pt idx="30">
                  <c:v>2.2999999999999998</c:v>
                </c:pt>
                <c:pt idx="31">
                  <c:v>23</c:v>
                </c:pt>
                <c:pt idx="33">
                  <c:v>2.2999999999999998</c:v>
                </c:pt>
                <c:pt idx="34">
                  <c:v>23</c:v>
                </c:pt>
                <c:pt idx="36">
                  <c:v>2.2999999999999998</c:v>
                </c:pt>
                <c:pt idx="37">
                  <c:v>23</c:v>
                </c:pt>
                <c:pt idx="39">
                  <c:v>2.2999999999999998</c:v>
                </c:pt>
                <c:pt idx="40">
                  <c:v>23</c:v>
                </c:pt>
                <c:pt idx="42">
                  <c:v>2.2999999999999998</c:v>
                </c:pt>
                <c:pt idx="43">
                  <c:v>23</c:v>
                </c:pt>
                <c:pt idx="45">
                  <c:v>2.2999999999999998</c:v>
                </c:pt>
                <c:pt idx="46">
                  <c:v>23</c:v>
                </c:pt>
                <c:pt idx="48">
                  <c:v>2.2999999999999998</c:v>
                </c:pt>
                <c:pt idx="49">
                  <c:v>23</c:v>
                </c:pt>
                <c:pt idx="51">
                  <c:v>2.2999999999999998</c:v>
                </c:pt>
                <c:pt idx="52">
                  <c:v>23</c:v>
                </c:pt>
                <c:pt idx="54">
                  <c:v>2.2999999999999998</c:v>
                </c:pt>
                <c:pt idx="55">
                  <c:v>23</c:v>
                </c:pt>
                <c:pt idx="57">
                  <c:v>2.2999999999999998</c:v>
                </c:pt>
                <c:pt idx="58">
                  <c:v>23</c:v>
                </c:pt>
                <c:pt idx="60">
                  <c:v>2.2999999999999998</c:v>
                </c:pt>
                <c:pt idx="61">
                  <c:v>23</c:v>
                </c:pt>
                <c:pt idx="63">
                  <c:v>2.2999999999999998</c:v>
                </c:pt>
                <c:pt idx="64">
                  <c:v>23</c:v>
                </c:pt>
                <c:pt idx="66">
                  <c:v>2.2999999999999998</c:v>
                </c:pt>
                <c:pt idx="67">
                  <c:v>23</c:v>
                </c:pt>
                <c:pt idx="69">
                  <c:v>2.2999999999999998</c:v>
                </c:pt>
                <c:pt idx="70">
                  <c:v>23</c:v>
                </c:pt>
                <c:pt idx="72">
                  <c:v>2.2999999999999998</c:v>
                </c:pt>
                <c:pt idx="73">
                  <c:v>23</c:v>
                </c:pt>
                <c:pt idx="75">
                  <c:v>2.2999999999999998</c:v>
                </c:pt>
                <c:pt idx="76">
                  <c:v>23</c:v>
                </c:pt>
                <c:pt idx="78">
                  <c:v>2.2999999999999998</c:v>
                </c:pt>
                <c:pt idx="79">
                  <c:v>23</c:v>
                </c:pt>
                <c:pt idx="81">
                  <c:v>2.2999999999999998</c:v>
                </c:pt>
                <c:pt idx="82">
                  <c:v>23</c:v>
                </c:pt>
                <c:pt idx="84">
                  <c:v>2.2999999999999998</c:v>
                </c:pt>
                <c:pt idx="85">
                  <c:v>23</c:v>
                </c:pt>
                <c:pt idx="87">
                  <c:v>2.2999999999999998</c:v>
                </c:pt>
                <c:pt idx="88">
                  <c:v>23</c:v>
                </c:pt>
                <c:pt idx="90">
                  <c:v>2.2999999999999998</c:v>
                </c:pt>
                <c:pt idx="91">
                  <c:v>23</c:v>
                </c:pt>
                <c:pt idx="93">
                  <c:v>2.2999999999999998</c:v>
                </c:pt>
                <c:pt idx="94">
                  <c:v>23</c:v>
                </c:pt>
                <c:pt idx="96">
                  <c:v>2.2999999999999998</c:v>
                </c:pt>
                <c:pt idx="97">
                  <c:v>23</c:v>
                </c:pt>
                <c:pt idx="99">
                  <c:v>2.2999999999999998</c:v>
                </c:pt>
                <c:pt idx="100">
                  <c:v>23</c:v>
                </c:pt>
                <c:pt idx="102">
                  <c:v>2.2999999999999998</c:v>
                </c:pt>
                <c:pt idx="103">
                  <c:v>23</c:v>
                </c:pt>
                <c:pt idx="105">
                  <c:v>2.2999999999999998</c:v>
                </c:pt>
                <c:pt idx="106">
                  <c:v>23</c:v>
                </c:pt>
                <c:pt idx="108">
                  <c:v>2.2999999999999998</c:v>
                </c:pt>
                <c:pt idx="109">
                  <c:v>23</c:v>
                </c:pt>
                <c:pt idx="111">
                  <c:v>2.2999999999999998</c:v>
                </c:pt>
                <c:pt idx="112">
                  <c:v>23</c:v>
                </c:pt>
                <c:pt idx="114">
                  <c:v>2.2999999999999998</c:v>
                </c:pt>
                <c:pt idx="115">
                  <c:v>23</c:v>
                </c:pt>
                <c:pt idx="117">
                  <c:v>2.2999999999999998</c:v>
                </c:pt>
                <c:pt idx="118">
                  <c:v>23</c:v>
                </c:pt>
                <c:pt idx="120">
                  <c:v>2.2999999999999998</c:v>
                </c:pt>
                <c:pt idx="121">
                  <c:v>23</c:v>
                </c:pt>
                <c:pt idx="123">
                  <c:v>2.2999999999999998</c:v>
                </c:pt>
                <c:pt idx="124">
                  <c:v>23</c:v>
                </c:pt>
                <c:pt idx="126">
                  <c:v>2.2999999999999998</c:v>
                </c:pt>
                <c:pt idx="127">
                  <c:v>23</c:v>
                </c:pt>
                <c:pt idx="129">
                  <c:v>2.2999999999999998</c:v>
                </c:pt>
                <c:pt idx="130">
                  <c:v>23</c:v>
                </c:pt>
                <c:pt idx="132">
                  <c:v>2.2999999999999998</c:v>
                </c:pt>
                <c:pt idx="133">
                  <c:v>23</c:v>
                </c:pt>
                <c:pt idx="135">
                  <c:v>2.2999999999999998</c:v>
                </c:pt>
                <c:pt idx="136">
                  <c:v>23</c:v>
                </c:pt>
                <c:pt idx="138">
                  <c:v>2.2999999999999998</c:v>
                </c:pt>
                <c:pt idx="139">
                  <c:v>23</c:v>
                </c:pt>
                <c:pt idx="141">
                  <c:v>2.2999999999999998</c:v>
                </c:pt>
                <c:pt idx="142">
                  <c:v>23</c:v>
                </c:pt>
                <c:pt idx="144">
                  <c:v>2.2999999999999998</c:v>
                </c:pt>
                <c:pt idx="145">
                  <c:v>23</c:v>
                </c:pt>
                <c:pt idx="147">
                  <c:v>2.2999999999999998</c:v>
                </c:pt>
                <c:pt idx="148">
                  <c:v>23</c:v>
                </c:pt>
                <c:pt idx="150">
                  <c:v>2.2999999999999998</c:v>
                </c:pt>
                <c:pt idx="151">
                  <c:v>23</c:v>
                </c:pt>
                <c:pt idx="153">
                  <c:v>2.2999999999999998</c:v>
                </c:pt>
                <c:pt idx="154">
                  <c:v>23</c:v>
                </c:pt>
                <c:pt idx="156">
                  <c:v>2.2999999999999998</c:v>
                </c:pt>
                <c:pt idx="157">
                  <c:v>23</c:v>
                </c:pt>
                <c:pt idx="159">
                  <c:v>2.2999999999999998</c:v>
                </c:pt>
                <c:pt idx="160">
                  <c:v>23</c:v>
                </c:pt>
                <c:pt idx="162">
                  <c:v>2.2999999999999998</c:v>
                </c:pt>
                <c:pt idx="163">
                  <c:v>23</c:v>
                </c:pt>
                <c:pt idx="165">
                  <c:v>2.2999999999999998</c:v>
                </c:pt>
                <c:pt idx="166">
                  <c:v>23</c:v>
                </c:pt>
                <c:pt idx="168">
                  <c:v>2.2999999999999998</c:v>
                </c:pt>
                <c:pt idx="169">
                  <c:v>23</c:v>
                </c:pt>
                <c:pt idx="171">
                  <c:v>2.2999999999999998</c:v>
                </c:pt>
                <c:pt idx="172">
                  <c:v>23</c:v>
                </c:pt>
                <c:pt idx="174">
                  <c:v>2.2999999999999998</c:v>
                </c:pt>
                <c:pt idx="175">
                  <c:v>23</c:v>
                </c:pt>
                <c:pt idx="177">
                  <c:v>2.2999999999999998</c:v>
                </c:pt>
                <c:pt idx="178">
                  <c:v>23</c:v>
                </c:pt>
                <c:pt idx="180">
                  <c:v>2.2999999999999998</c:v>
                </c:pt>
                <c:pt idx="181">
                  <c:v>23</c:v>
                </c:pt>
                <c:pt idx="183">
                  <c:v>2.2999999999999998</c:v>
                </c:pt>
                <c:pt idx="184">
                  <c:v>23</c:v>
                </c:pt>
                <c:pt idx="186">
                  <c:v>2.2999999999999998</c:v>
                </c:pt>
                <c:pt idx="187">
                  <c:v>23</c:v>
                </c:pt>
                <c:pt idx="189">
                  <c:v>2.2999999999999998</c:v>
                </c:pt>
                <c:pt idx="190">
                  <c:v>23</c:v>
                </c:pt>
                <c:pt idx="192">
                  <c:v>2.2999999999999998</c:v>
                </c:pt>
                <c:pt idx="193">
                  <c:v>23</c:v>
                </c:pt>
                <c:pt idx="195">
                  <c:v>2.2999999999999998</c:v>
                </c:pt>
                <c:pt idx="196">
                  <c:v>23</c:v>
                </c:pt>
                <c:pt idx="198">
                  <c:v>2.2999999999999998</c:v>
                </c:pt>
                <c:pt idx="199">
                  <c:v>23</c:v>
                </c:pt>
                <c:pt idx="201">
                  <c:v>2.2999999999999998</c:v>
                </c:pt>
                <c:pt idx="202">
                  <c:v>23</c:v>
                </c:pt>
                <c:pt idx="204">
                  <c:v>2.2999999999999998</c:v>
                </c:pt>
                <c:pt idx="205">
                  <c:v>23</c:v>
                </c:pt>
                <c:pt idx="207">
                  <c:v>2.2999999999999998</c:v>
                </c:pt>
                <c:pt idx="208">
                  <c:v>23</c:v>
                </c:pt>
                <c:pt idx="210">
                  <c:v>2.2999999999999998</c:v>
                </c:pt>
                <c:pt idx="211">
                  <c:v>23</c:v>
                </c:pt>
                <c:pt idx="213">
                  <c:v>2.2999999999999998</c:v>
                </c:pt>
                <c:pt idx="214">
                  <c:v>23</c:v>
                </c:pt>
                <c:pt idx="216">
                  <c:v>2.2999999999999998</c:v>
                </c:pt>
                <c:pt idx="217">
                  <c:v>23</c:v>
                </c:pt>
                <c:pt idx="219">
                  <c:v>2.2999999999999998</c:v>
                </c:pt>
                <c:pt idx="220">
                  <c:v>23</c:v>
                </c:pt>
                <c:pt idx="222">
                  <c:v>2.2999999999999998</c:v>
                </c:pt>
                <c:pt idx="223">
                  <c:v>23</c:v>
                </c:pt>
                <c:pt idx="225">
                  <c:v>2.2999999999999998</c:v>
                </c:pt>
                <c:pt idx="226">
                  <c:v>23</c:v>
                </c:pt>
                <c:pt idx="228">
                  <c:v>2.2999999999999998</c:v>
                </c:pt>
                <c:pt idx="229">
                  <c:v>23</c:v>
                </c:pt>
                <c:pt idx="231">
                  <c:v>2.2999999999999998</c:v>
                </c:pt>
                <c:pt idx="232">
                  <c:v>23</c:v>
                </c:pt>
                <c:pt idx="234">
                  <c:v>2.2999999999999998</c:v>
                </c:pt>
                <c:pt idx="235">
                  <c:v>23</c:v>
                </c:pt>
                <c:pt idx="237">
                  <c:v>2.2999999999999998</c:v>
                </c:pt>
                <c:pt idx="238">
                  <c:v>23</c:v>
                </c:pt>
                <c:pt idx="240">
                  <c:v>2.2999999999999998</c:v>
                </c:pt>
                <c:pt idx="241">
                  <c:v>23</c:v>
                </c:pt>
                <c:pt idx="243">
                  <c:v>2.2999999999999998</c:v>
                </c:pt>
                <c:pt idx="244">
                  <c:v>23</c:v>
                </c:pt>
              </c:numCache>
            </c:numRef>
          </c:xVal>
          <c:yVal>
            <c:numRef>
              <c:f>Multi_X_Obs_vs_Model!$AQ$3:$AQ$247</c:f>
              <c:numCache>
                <c:formatCode>General</c:formatCode>
                <c:ptCount val="245"/>
                <c:pt idx="0">
                  <c:v>-4.6051701859880918</c:v>
                </c:pt>
                <c:pt idx="1">
                  <c:v>-4.6051701859880918</c:v>
                </c:pt>
                <c:pt idx="3">
                  <c:v>-3.9120230054281464</c:v>
                </c:pt>
                <c:pt idx="4">
                  <c:v>-3.9120230054281464</c:v>
                </c:pt>
                <c:pt idx="6">
                  <c:v>-3.5065578973199818</c:v>
                </c:pt>
                <c:pt idx="7">
                  <c:v>-3.5065578973199818</c:v>
                </c:pt>
                <c:pt idx="9">
                  <c:v>-3.2188758248682006</c:v>
                </c:pt>
                <c:pt idx="10">
                  <c:v>-3.2188758248682006</c:v>
                </c:pt>
                <c:pt idx="12">
                  <c:v>-2.9957322735539909</c:v>
                </c:pt>
                <c:pt idx="13">
                  <c:v>-2.9957322735539909</c:v>
                </c:pt>
                <c:pt idx="15">
                  <c:v>-2.8134107167600364</c:v>
                </c:pt>
                <c:pt idx="16">
                  <c:v>-2.8134107167600364</c:v>
                </c:pt>
                <c:pt idx="18">
                  <c:v>-2.6592600369327779</c:v>
                </c:pt>
                <c:pt idx="19">
                  <c:v>-2.6592600369327779</c:v>
                </c:pt>
                <c:pt idx="21">
                  <c:v>-2.5257286443082556</c:v>
                </c:pt>
                <c:pt idx="22">
                  <c:v>-2.5257286443082556</c:v>
                </c:pt>
                <c:pt idx="24">
                  <c:v>-2.4079456086518722</c:v>
                </c:pt>
                <c:pt idx="25">
                  <c:v>-2.4079456086518722</c:v>
                </c:pt>
                <c:pt idx="27">
                  <c:v>-2.3025850929940455</c:v>
                </c:pt>
                <c:pt idx="28">
                  <c:v>-2.3025850929940455</c:v>
                </c:pt>
                <c:pt idx="30">
                  <c:v>-1.6094379124341003</c:v>
                </c:pt>
                <c:pt idx="31">
                  <c:v>-1.6094379124341003</c:v>
                </c:pt>
                <c:pt idx="33">
                  <c:v>-1.2039728043259359</c:v>
                </c:pt>
                <c:pt idx="34">
                  <c:v>-1.2039728043259359</c:v>
                </c:pt>
                <c:pt idx="36">
                  <c:v>-0.916290731874155</c:v>
                </c:pt>
                <c:pt idx="37">
                  <c:v>-0.916290731874155</c:v>
                </c:pt>
                <c:pt idx="39">
                  <c:v>-0.69314718055994529</c:v>
                </c:pt>
                <c:pt idx="40">
                  <c:v>-0.69314718055994529</c:v>
                </c:pt>
                <c:pt idx="42">
                  <c:v>-0.51082562376599072</c:v>
                </c:pt>
                <c:pt idx="43">
                  <c:v>-0.51082562376599072</c:v>
                </c:pt>
                <c:pt idx="45">
                  <c:v>-0.35667494393873245</c:v>
                </c:pt>
                <c:pt idx="46">
                  <c:v>-0.35667494393873245</c:v>
                </c:pt>
                <c:pt idx="48">
                  <c:v>-0.22314355131420971</c:v>
                </c:pt>
                <c:pt idx="49">
                  <c:v>-0.22314355131420971</c:v>
                </c:pt>
                <c:pt idx="51">
                  <c:v>-0.10536051565782641</c:v>
                </c:pt>
                <c:pt idx="52">
                  <c:v>-0.10536051565782641</c:v>
                </c:pt>
                <c:pt idx="54">
                  <c:v>0</c:v>
                </c:pt>
                <c:pt idx="55">
                  <c:v>0</c:v>
                </c:pt>
                <c:pt idx="57">
                  <c:v>0.69314718055994529</c:v>
                </c:pt>
                <c:pt idx="58">
                  <c:v>0.69314718055994529</c:v>
                </c:pt>
                <c:pt idx="60">
                  <c:v>1.0986122886681098</c:v>
                </c:pt>
                <c:pt idx="61">
                  <c:v>1.0986122886681098</c:v>
                </c:pt>
                <c:pt idx="63">
                  <c:v>1.3862943611198906</c:v>
                </c:pt>
                <c:pt idx="64">
                  <c:v>1.3862943611198906</c:v>
                </c:pt>
                <c:pt idx="66">
                  <c:v>1.6094379124341003</c:v>
                </c:pt>
                <c:pt idx="67">
                  <c:v>1.6094379124341003</c:v>
                </c:pt>
                <c:pt idx="69">
                  <c:v>1.791759469228055</c:v>
                </c:pt>
                <c:pt idx="70">
                  <c:v>1.791759469228055</c:v>
                </c:pt>
                <c:pt idx="72">
                  <c:v>1.9459101490553132</c:v>
                </c:pt>
                <c:pt idx="73">
                  <c:v>1.9459101490553132</c:v>
                </c:pt>
                <c:pt idx="75">
                  <c:v>2.0794415416798357</c:v>
                </c:pt>
                <c:pt idx="76">
                  <c:v>2.0794415416798357</c:v>
                </c:pt>
                <c:pt idx="78">
                  <c:v>2.1972245773362196</c:v>
                </c:pt>
                <c:pt idx="79">
                  <c:v>2.1972245773362196</c:v>
                </c:pt>
                <c:pt idx="81">
                  <c:v>2.3025850929940459</c:v>
                </c:pt>
                <c:pt idx="82">
                  <c:v>2.3025850929940459</c:v>
                </c:pt>
                <c:pt idx="84">
                  <c:v>2.9957322735539909</c:v>
                </c:pt>
                <c:pt idx="85">
                  <c:v>2.9957322735539909</c:v>
                </c:pt>
                <c:pt idx="87">
                  <c:v>3.4011973816621555</c:v>
                </c:pt>
                <c:pt idx="88">
                  <c:v>3.4011973816621555</c:v>
                </c:pt>
                <c:pt idx="90">
                  <c:v>3.6888794541139363</c:v>
                </c:pt>
                <c:pt idx="91">
                  <c:v>3.6888794541139363</c:v>
                </c:pt>
                <c:pt idx="93">
                  <c:v>3.912023005428146</c:v>
                </c:pt>
                <c:pt idx="94">
                  <c:v>3.912023005428146</c:v>
                </c:pt>
                <c:pt idx="96">
                  <c:v>4.0943445622221004</c:v>
                </c:pt>
                <c:pt idx="97">
                  <c:v>4.0943445622221004</c:v>
                </c:pt>
                <c:pt idx="99">
                  <c:v>4.2484952420493594</c:v>
                </c:pt>
                <c:pt idx="100">
                  <c:v>4.2484952420493594</c:v>
                </c:pt>
                <c:pt idx="102">
                  <c:v>4.3820266346738812</c:v>
                </c:pt>
                <c:pt idx="103">
                  <c:v>4.3820266346738812</c:v>
                </c:pt>
                <c:pt idx="105">
                  <c:v>4.499809670330265</c:v>
                </c:pt>
                <c:pt idx="106">
                  <c:v>4.499809670330265</c:v>
                </c:pt>
                <c:pt idx="108">
                  <c:v>4.6051701859880918</c:v>
                </c:pt>
                <c:pt idx="109">
                  <c:v>4.6051701859880918</c:v>
                </c:pt>
                <c:pt idx="111">
                  <c:v>5.2983173665480363</c:v>
                </c:pt>
                <c:pt idx="112">
                  <c:v>5.2983173665480363</c:v>
                </c:pt>
                <c:pt idx="114">
                  <c:v>5.7037824746562009</c:v>
                </c:pt>
                <c:pt idx="115">
                  <c:v>5.7037824746562009</c:v>
                </c:pt>
                <c:pt idx="117">
                  <c:v>5.9914645471079817</c:v>
                </c:pt>
                <c:pt idx="118">
                  <c:v>5.9914645471079817</c:v>
                </c:pt>
                <c:pt idx="120">
                  <c:v>6.2146080984221914</c:v>
                </c:pt>
                <c:pt idx="121">
                  <c:v>6.2146080984221914</c:v>
                </c:pt>
                <c:pt idx="123">
                  <c:v>6.3969296552161463</c:v>
                </c:pt>
                <c:pt idx="124">
                  <c:v>6.3969296552161463</c:v>
                </c:pt>
                <c:pt idx="126">
                  <c:v>6.5510803350434044</c:v>
                </c:pt>
                <c:pt idx="127">
                  <c:v>6.5510803350434044</c:v>
                </c:pt>
                <c:pt idx="129">
                  <c:v>6.6846117276679271</c:v>
                </c:pt>
                <c:pt idx="130">
                  <c:v>6.6846117276679271</c:v>
                </c:pt>
                <c:pt idx="132">
                  <c:v>6.8023947633243109</c:v>
                </c:pt>
                <c:pt idx="133">
                  <c:v>6.8023947633243109</c:v>
                </c:pt>
                <c:pt idx="135">
                  <c:v>6.9077552789821368</c:v>
                </c:pt>
                <c:pt idx="136">
                  <c:v>6.9077552789821368</c:v>
                </c:pt>
                <c:pt idx="138">
                  <c:v>7.6009024595420822</c:v>
                </c:pt>
                <c:pt idx="139">
                  <c:v>7.6009024595420822</c:v>
                </c:pt>
                <c:pt idx="141">
                  <c:v>8.0063675676502459</c:v>
                </c:pt>
                <c:pt idx="142">
                  <c:v>8.0063675676502459</c:v>
                </c:pt>
                <c:pt idx="144">
                  <c:v>8.2940496401020276</c:v>
                </c:pt>
                <c:pt idx="145">
                  <c:v>8.2940496401020276</c:v>
                </c:pt>
                <c:pt idx="147">
                  <c:v>8.5171931914162382</c:v>
                </c:pt>
                <c:pt idx="148">
                  <c:v>8.5171931914162382</c:v>
                </c:pt>
                <c:pt idx="150">
                  <c:v>8.6995147482101913</c:v>
                </c:pt>
                <c:pt idx="151">
                  <c:v>8.6995147482101913</c:v>
                </c:pt>
                <c:pt idx="153">
                  <c:v>8.8536654280374503</c:v>
                </c:pt>
                <c:pt idx="154">
                  <c:v>8.8536654280374503</c:v>
                </c:pt>
                <c:pt idx="156">
                  <c:v>8.987196820661973</c:v>
                </c:pt>
                <c:pt idx="157">
                  <c:v>8.987196820661973</c:v>
                </c:pt>
                <c:pt idx="159">
                  <c:v>9.1049798563183568</c:v>
                </c:pt>
                <c:pt idx="160">
                  <c:v>9.1049798563183568</c:v>
                </c:pt>
                <c:pt idx="162">
                  <c:v>9.2103403719761836</c:v>
                </c:pt>
                <c:pt idx="163">
                  <c:v>9.2103403719761836</c:v>
                </c:pt>
                <c:pt idx="165">
                  <c:v>9.9034875525361272</c:v>
                </c:pt>
                <c:pt idx="166">
                  <c:v>9.9034875525361272</c:v>
                </c:pt>
                <c:pt idx="168">
                  <c:v>10.308952660644293</c:v>
                </c:pt>
                <c:pt idx="169">
                  <c:v>10.308952660644293</c:v>
                </c:pt>
                <c:pt idx="171">
                  <c:v>10.596634733096073</c:v>
                </c:pt>
                <c:pt idx="172">
                  <c:v>10.596634733096073</c:v>
                </c:pt>
                <c:pt idx="174">
                  <c:v>10.819778284410283</c:v>
                </c:pt>
                <c:pt idx="175">
                  <c:v>10.819778284410283</c:v>
                </c:pt>
                <c:pt idx="177">
                  <c:v>11.002099841204238</c:v>
                </c:pt>
                <c:pt idx="178">
                  <c:v>11.002099841204238</c:v>
                </c:pt>
                <c:pt idx="180">
                  <c:v>11.156250521031495</c:v>
                </c:pt>
                <c:pt idx="181">
                  <c:v>11.156250521031495</c:v>
                </c:pt>
                <c:pt idx="183">
                  <c:v>11.289781913656018</c:v>
                </c:pt>
                <c:pt idx="184">
                  <c:v>11.289781913656018</c:v>
                </c:pt>
                <c:pt idx="186">
                  <c:v>11.407564949312402</c:v>
                </c:pt>
                <c:pt idx="187">
                  <c:v>11.407564949312402</c:v>
                </c:pt>
                <c:pt idx="189">
                  <c:v>11.512925464970229</c:v>
                </c:pt>
                <c:pt idx="190">
                  <c:v>11.512925464970229</c:v>
                </c:pt>
                <c:pt idx="192">
                  <c:v>12.206072645530174</c:v>
                </c:pt>
                <c:pt idx="193">
                  <c:v>12.206072645530174</c:v>
                </c:pt>
                <c:pt idx="195">
                  <c:v>12.611537753638338</c:v>
                </c:pt>
                <c:pt idx="196">
                  <c:v>12.611537753638338</c:v>
                </c:pt>
                <c:pt idx="198">
                  <c:v>12.899219826090119</c:v>
                </c:pt>
                <c:pt idx="199">
                  <c:v>12.899219826090119</c:v>
                </c:pt>
                <c:pt idx="201">
                  <c:v>13.122363377404328</c:v>
                </c:pt>
                <c:pt idx="202">
                  <c:v>13.122363377404328</c:v>
                </c:pt>
                <c:pt idx="204">
                  <c:v>13.304684934198283</c:v>
                </c:pt>
                <c:pt idx="205">
                  <c:v>13.304684934198283</c:v>
                </c:pt>
                <c:pt idx="207">
                  <c:v>13.458835614025542</c:v>
                </c:pt>
                <c:pt idx="208">
                  <c:v>13.458835614025542</c:v>
                </c:pt>
                <c:pt idx="210">
                  <c:v>13.592367006650065</c:v>
                </c:pt>
                <c:pt idx="211">
                  <c:v>13.592367006650065</c:v>
                </c:pt>
                <c:pt idx="213">
                  <c:v>13.710150042306449</c:v>
                </c:pt>
                <c:pt idx="214">
                  <c:v>13.710150042306449</c:v>
                </c:pt>
                <c:pt idx="216">
                  <c:v>13.815510557964274</c:v>
                </c:pt>
                <c:pt idx="217">
                  <c:v>13.815510557964274</c:v>
                </c:pt>
                <c:pt idx="219">
                  <c:v>14.508657738524219</c:v>
                </c:pt>
                <c:pt idx="220">
                  <c:v>14.508657738524219</c:v>
                </c:pt>
                <c:pt idx="222">
                  <c:v>14.914122846632385</c:v>
                </c:pt>
                <c:pt idx="223">
                  <c:v>14.914122846632385</c:v>
                </c:pt>
                <c:pt idx="225">
                  <c:v>15.201804919084164</c:v>
                </c:pt>
                <c:pt idx="226">
                  <c:v>15.201804919084164</c:v>
                </c:pt>
                <c:pt idx="228">
                  <c:v>15.424948470398375</c:v>
                </c:pt>
                <c:pt idx="229">
                  <c:v>15.424948470398375</c:v>
                </c:pt>
                <c:pt idx="231">
                  <c:v>15.60727002719233</c:v>
                </c:pt>
                <c:pt idx="232">
                  <c:v>15.60727002719233</c:v>
                </c:pt>
                <c:pt idx="234">
                  <c:v>15.761420707019587</c:v>
                </c:pt>
                <c:pt idx="235">
                  <c:v>15.761420707019587</c:v>
                </c:pt>
                <c:pt idx="237">
                  <c:v>15.89495209964411</c:v>
                </c:pt>
                <c:pt idx="238">
                  <c:v>15.89495209964411</c:v>
                </c:pt>
                <c:pt idx="240">
                  <c:v>16.012735135300492</c:v>
                </c:pt>
                <c:pt idx="241">
                  <c:v>16.012735135300492</c:v>
                </c:pt>
                <c:pt idx="243">
                  <c:v>16.11809565095832</c:v>
                </c:pt>
                <c:pt idx="244">
                  <c:v>16.11809565095832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946C-4D60-832F-CB1D0004F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14368"/>
        <c:axId val="637838048"/>
      </c:scatterChart>
      <c:valAx>
        <c:axId val="510614368"/>
        <c:scaling>
          <c:orientation val="minMax"/>
          <c:max val="11.6"/>
          <c:min val="2.299999999999999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Observed P90</a:t>
                </a:r>
                <a:r>
                  <a:rPr lang="en-US" sz="18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800" b="1">
                    <a:solidFill>
                      <a:sysClr val="windowText" lastClr="000000"/>
                    </a:solidFill>
                  </a:rPr>
                  <a:t>Streamflow cu.ft./sec.</a:t>
                </a:r>
              </a:p>
            </c:rich>
          </c:tx>
          <c:layout>
            <c:manualLayout>
              <c:xMode val="edge"/>
              <c:yMode val="edge"/>
              <c:x val="0.29363798415019154"/>
              <c:y val="0.93783592351135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38048"/>
        <c:crosses val="autoZero"/>
        <c:crossBetween val="midCat"/>
        <c:majorUnit val="1"/>
      </c:valAx>
      <c:valAx>
        <c:axId val="637838048"/>
        <c:scaling>
          <c:orientation val="minMax"/>
          <c:max val="11.6"/>
          <c:min val="2.299999999999999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Modeled P90 Flow cu.ft./sec.</a:t>
                </a:r>
              </a:p>
            </c:rich>
          </c:tx>
          <c:layout>
            <c:manualLayout>
              <c:xMode val="edge"/>
              <c:yMode val="edge"/>
              <c:x val="2.9481074373533287E-5"/>
              <c:y val="0.25580771377592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43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8212848708508752"/>
          <c:y val="0.68617884457991152"/>
          <c:w val="0.17391460715061627"/>
          <c:h val="0.147788706071239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6E6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0</xdr:row>
      <xdr:rowOff>152400</xdr:rowOff>
    </xdr:from>
    <xdr:to>
      <xdr:col>28</xdr:col>
      <xdr:colOff>211836</xdr:colOff>
      <xdr:row>25</xdr:row>
      <xdr:rowOff>177927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CE43F79-720B-3431-0293-8D453E42F7E7}"/>
            </a:ext>
          </a:extLst>
        </xdr:cNvPr>
        <xdr:cNvGrpSpPr/>
      </xdr:nvGrpSpPr>
      <xdr:grpSpPr>
        <a:xfrm>
          <a:off x="13211175" y="152400"/>
          <a:ext cx="8174736" cy="5102352"/>
          <a:chOff x="13211175" y="152400"/>
          <a:chExt cx="8174736" cy="5102352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CEA75065-E6E2-42F3-9E6E-812502B99AB8}"/>
              </a:ext>
            </a:extLst>
          </xdr:cNvPr>
          <xdr:cNvGraphicFramePr>
            <a:graphicFrameLocks/>
          </xdr:cNvGraphicFramePr>
        </xdr:nvGraphicFramePr>
        <xdr:xfrm>
          <a:off x="13211175" y="152400"/>
          <a:ext cx="8174736" cy="51023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75F252F-A7F1-4709-896A-0FEF9E1BCAB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5918"/>
          <a:stretch/>
        </xdr:blipFill>
        <xdr:spPr bwMode="auto">
          <a:xfrm>
            <a:off x="20059650" y="1428750"/>
            <a:ext cx="504825" cy="276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0.83116</cdr:x>
      <cdr:y>0.1705</cdr:y>
    </cdr:from>
    <cdr:to>
      <cdr:x>0.99894</cdr:x>
      <cdr:y>0.55319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8F620F0-4606-FE67-2100-57B43A2EE604}"/>
            </a:ext>
          </a:extLst>
        </cdr:cNvPr>
        <cdr:cNvSpPr/>
      </cdr:nvSpPr>
      <cdr:spPr>
        <a:xfrm xmlns:a="http://schemas.openxmlformats.org/drawingml/2006/main">
          <a:off x="6794494" y="869950"/>
          <a:ext cx="1371600" cy="195261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0.82766</cdr:x>
      <cdr:y>0.1977</cdr:y>
    </cdr:from>
    <cdr:to>
      <cdr:x>0.94612</cdr:x>
      <cdr:y>0.25147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0D93DCC-3D30-DB92-4392-BF7C6336099E}"/>
            </a:ext>
          </a:extLst>
        </cdr:cNvPr>
        <cdr:cNvSpPr txBox="1"/>
      </cdr:nvSpPr>
      <cdr:spPr>
        <a:xfrm xmlns:a="http://schemas.openxmlformats.org/drawingml/2006/main">
          <a:off x="6765925" y="1008750"/>
          <a:ext cx="968375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t>Pearson r:</a:t>
          </a:r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0.92748</cdr:x>
      <cdr:y>0.19902</cdr:y>
    </cdr:from>
    <cdr:to>
      <cdr:x>1</cdr:x>
      <cdr:y>0.25092</cdr:y>
    </cdr:to>
    <cdr:sp macro="" textlink="'LN-Scale_Template'!$AH$9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F9D8AA-A984-9600-CA6B-9976C5F916B8}"/>
            </a:ext>
          </a:extLst>
        </cdr:cNvPr>
        <cdr:cNvSpPr txBox="1"/>
      </cdr:nvSpPr>
      <cdr:spPr>
        <a:xfrm xmlns:a="http://schemas.openxmlformats.org/drawingml/2006/main">
          <a:off x="7581900" y="1015469"/>
          <a:ext cx="592836" cy="264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0A6C9E2-24D7-49DD-BE5D-589EE41217A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0.721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0.92465</cdr:x>
      <cdr:y>0.25026</cdr:y>
    </cdr:from>
    <cdr:to>
      <cdr:x>1</cdr:x>
      <cdr:y>0.30215</cdr:y>
    </cdr:to>
    <cdr:sp macro="" textlink="'LN-Scale_Template'!$AH$10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C352D17-C541-342F-AE25-10B06924E5F7}"/>
            </a:ext>
          </a:extLst>
        </cdr:cNvPr>
        <cdr:cNvSpPr txBox="1"/>
      </cdr:nvSpPr>
      <cdr:spPr>
        <a:xfrm xmlns:a="http://schemas.openxmlformats.org/drawingml/2006/main">
          <a:off x="7558769" y="1276914"/>
          <a:ext cx="615967" cy="264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7F359A2-AEA8-420A-9F26-748A7ED8A6B9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0.520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0.92466</cdr:x>
      <cdr:y>0.30158</cdr:y>
    </cdr:from>
    <cdr:to>
      <cdr:x>1</cdr:x>
      <cdr:y>0.35348</cdr:y>
    </cdr:to>
    <cdr:sp macro="" textlink="'LN-Scale_Template'!$AH$11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429262C-51CF-CF00-0005-B9D2AB67747B}"/>
            </a:ext>
          </a:extLst>
        </cdr:cNvPr>
        <cdr:cNvSpPr txBox="1"/>
      </cdr:nvSpPr>
      <cdr:spPr>
        <a:xfrm xmlns:a="http://schemas.openxmlformats.org/drawingml/2006/main">
          <a:off x="7558852" y="1538767"/>
          <a:ext cx="615884" cy="264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6C0887B-630B-42C9-9FFD-30F999C00FE9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293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0.83039</cdr:x>
      <cdr:y>0.30158</cdr:y>
    </cdr:from>
    <cdr:to>
      <cdr:x>0.90573</cdr:x>
      <cdr:y>0.35348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B6CB26D-63AA-E97B-EB3C-2A2EB8862415}"/>
            </a:ext>
          </a:extLst>
        </cdr:cNvPr>
        <cdr:cNvSpPr txBox="1"/>
      </cdr:nvSpPr>
      <cdr:spPr>
        <a:xfrm xmlns:a="http://schemas.openxmlformats.org/drawingml/2006/main">
          <a:off x="6788200" y="1538767"/>
          <a:ext cx="615884" cy="264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N :</a:t>
          </a:r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0.83039</cdr:x>
      <cdr:y>0.351</cdr:y>
    </cdr:from>
    <cdr:to>
      <cdr:x>0.95343</cdr:x>
      <cdr:y>0.4029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DEB46B9-6C55-B215-16A4-028BD213B425}"/>
            </a:ext>
          </a:extLst>
        </cdr:cNvPr>
        <cdr:cNvSpPr txBox="1"/>
      </cdr:nvSpPr>
      <cdr:spPr>
        <a:xfrm xmlns:a="http://schemas.openxmlformats.org/drawingml/2006/main">
          <a:off x="6788200" y="1790925"/>
          <a:ext cx="1005840" cy="264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t Statistic:</a:t>
          </a:r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0.92466</cdr:x>
      <cdr:y>0.351</cdr:y>
    </cdr:from>
    <cdr:to>
      <cdr:x>1</cdr:x>
      <cdr:y>0.4029</cdr:y>
    </cdr:to>
    <cdr:sp macro="" textlink="'LN-Scale_Template'!$AH$12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4D7FFD8F-010A-F9AA-F858-B923ED36AF7C}"/>
            </a:ext>
          </a:extLst>
        </cdr:cNvPr>
        <cdr:cNvSpPr txBox="1"/>
      </cdr:nvSpPr>
      <cdr:spPr>
        <a:xfrm xmlns:a="http://schemas.openxmlformats.org/drawingml/2006/main">
          <a:off x="7558852" y="1790925"/>
          <a:ext cx="615884" cy="264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25DC722-1DE0-49B1-AB42-3B424D00D904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17.74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0.83038</cdr:x>
      <cdr:y>0.40509</cdr:y>
    </cdr:from>
    <cdr:to>
      <cdr:x>0.94224</cdr:x>
      <cdr:y>0.45699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EE419C-3818-60EF-F5BB-CF29E4874BBC}"/>
            </a:ext>
          </a:extLst>
        </cdr:cNvPr>
        <cdr:cNvSpPr txBox="1"/>
      </cdr:nvSpPr>
      <cdr:spPr>
        <a:xfrm xmlns:a="http://schemas.openxmlformats.org/drawingml/2006/main">
          <a:off x="6788159" y="2066927"/>
          <a:ext cx="914400" cy="264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P Value:</a:t>
          </a:r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0.92126</cdr:x>
      <cdr:y>0.40696</cdr:y>
    </cdr:from>
    <cdr:to>
      <cdr:x>0.99661</cdr:x>
      <cdr:y>0.45886</cdr:y>
    </cdr:to>
    <cdr:sp macro="" textlink="'LN-Scale_Template'!$AH$13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1B236F9-92DF-6BAD-70BC-15DE42BF99E5}"/>
            </a:ext>
          </a:extLst>
        </cdr:cNvPr>
        <cdr:cNvSpPr txBox="1"/>
      </cdr:nvSpPr>
      <cdr:spPr>
        <a:xfrm xmlns:a="http://schemas.openxmlformats.org/drawingml/2006/main">
          <a:off x="7531089" y="2076452"/>
          <a:ext cx="615966" cy="264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CE06CAE6-9F4F-46F1-A68D-39A2DA3C3B6E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0.00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0.82456</cdr:x>
      <cdr:y>0.46632</cdr:y>
    </cdr:from>
    <cdr:to>
      <cdr:x>0.9476</cdr:x>
      <cdr:y>0.51821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6857513E-FF2D-B40A-F75B-3AECC20591C7}"/>
            </a:ext>
          </a:extLst>
        </cdr:cNvPr>
        <cdr:cNvSpPr txBox="1"/>
      </cdr:nvSpPr>
      <cdr:spPr>
        <a:xfrm xmlns:a="http://schemas.openxmlformats.org/drawingml/2006/main">
          <a:off x="6740534" y="2379328"/>
          <a:ext cx="1005840" cy="264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Significant:</a:t>
          </a:r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0.9368</cdr:x>
      <cdr:y>0.46632</cdr:y>
    </cdr:from>
    <cdr:to>
      <cdr:x>0.99417</cdr:x>
      <cdr:y>0.51821</cdr:y>
    </cdr:to>
    <cdr:sp macro="" textlink="'LN-Scale_Template'!$AH$14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1F00F8E3-7B9D-05D7-2DE9-2CA26B693423}"/>
            </a:ext>
          </a:extLst>
        </cdr:cNvPr>
        <cdr:cNvSpPr txBox="1"/>
      </cdr:nvSpPr>
      <cdr:spPr>
        <a:xfrm xmlns:a="http://schemas.openxmlformats.org/drawingml/2006/main">
          <a:off x="7658099" y="2379328"/>
          <a:ext cx="469011" cy="264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3B8828D1-774A-495A-B43D-8D5D15B5265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Yes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1</xdr:row>
      <xdr:rowOff>123825</xdr:rowOff>
    </xdr:from>
    <xdr:to>
      <xdr:col>26</xdr:col>
      <xdr:colOff>240411</xdr:colOff>
      <xdr:row>25</xdr:row>
      <xdr:rowOff>149352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2CEAB-4687-40B0-BE8E-2F5A8D160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0.82533</cdr:x>
      <cdr:y>0.1929</cdr:y>
    </cdr:from>
    <cdr:to>
      <cdr:x>0.99311</cdr:x>
      <cdr:y>0.57559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057293F-DE5B-301C-4A1D-1BCC775DAFEE}"/>
            </a:ext>
          </a:extLst>
        </cdr:cNvPr>
        <cdr:cNvSpPr/>
      </cdr:nvSpPr>
      <cdr:spPr>
        <a:xfrm xmlns:a="http://schemas.openxmlformats.org/drawingml/2006/main">
          <a:off x="6746875" y="984250"/>
          <a:ext cx="1371557" cy="195261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0.81601</cdr:x>
      <cdr:y>0.20597</cdr:y>
    </cdr:from>
    <cdr:to>
      <cdr:x>0.93447</cdr:x>
      <cdr:y>0.25974</cdr:y>
    </cdr:to>
    <cdr:sp macro="" textlink="Multi_X_Obs_vs_Model!$AB$9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819343C-4E46-1C18-3F8B-FB9D89EACA09}"/>
            </a:ext>
          </a:extLst>
        </cdr:cNvPr>
        <cdr:cNvSpPr txBox="1"/>
      </cdr:nvSpPr>
      <cdr:spPr>
        <a:xfrm xmlns:a="http://schemas.openxmlformats.org/drawingml/2006/main">
          <a:off x="6670675" y="1050925"/>
          <a:ext cx="968379" cy="27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9BD49A4-9BCA-4CCF-8D5C-BD7B900F2C50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Pearson r: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0.91932</cdr:x>
      <cdr:y>0.20597</cdr:y>
    </cdr:from>
    <cdr:to>
      <cdr:x>1</cdr:x>
      <cdr:y>0.25974</cdr:y>
    </cdr:to>
    <cdr:sp macro="" textlink="Multi_X_Obs_vs_Model!$AC$9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5E8D85D-6B54-B52E-DEC4-5A2527BA8D6F}"/>
            </a:ext>
          </a:extLst>
        </cdr:cNvPr>
        <cdr:cNvSpPr txBox="1"/>
      </cdr:nvSpPr>
      <cdr:spPr>
        <a:xfrm xmlns:a="http://schemas.openxmlformats.org/drawingml/2006/main">
          <a:off x="7515225" y="1050925"/>
          <a:ext cx="659511" cy="27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2457E01-0927-45BA-981F-A8425E074E28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0.897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0.91932</cdr:x>
      <cdr:y>0.26478</cdr:y>
    </cdr:from>
    <cdr:to>
      <cdr:x>1</cdr:x>
      <cdr:y>0.31855</cdr:y>
    </cdr:to>
    <cdr:sp macro="" textlink="Multi_X_Obs_vs_Model!$AC$10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AD0ED1C-7A96-9EA2-EB80-EA49D9A99A0F}"/>
            </a:ext>
          </a:extLst>
        </cdr:cNvPr>
        <cdr:cNvSpPr txBox="1"/>
      </cdr:nvSpPr>
      <cdr:spPr>
        <a:xfrm xmlns:a="http://schemas.openxmlformats.org/drawingml/2006/main">
          <a:off x="7515225" y="1350979"/>
          <a:ext cx="659511" cy="27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6CFF430-C0DE-4964-9930-9185877EEB7B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0.805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0.81834</cdr:x>
      <cdr:y>0.32768</cdr:y>
    </cdr:from>
    <cdr:to>
      <cdr:x>0.9368</cdr:x>
      <cdr:y>0.38145</cdr:y>
    </cdr:to>
    <cdr:sp macro="" textlink="Multi_X_Obs_vs_Model!$AB$11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C26CCEF-C855-38C9-1AB3-55518889BA2A}"/>
            </a:ext>
          </a:extLst>
        </cdr:cNvPr>
        <cdr:cNvSpPr txBox="1"/>
      </cdr:nvSpPr>
      <cdr:spPr>
        <a:xfrm xmlns:a="http://schemas.openxmlformats.org/drawingml/2006/main">
          <a:off x="6689725" y="1671955"/>
          <a:ext cx="968379" cy="27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D51348F-EEDC-4104-B8F5-0A2B68660BDF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N :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0.91932</cdr:x>
      <cdr:y>0.32768</cdr:y>
    </cdr:from>
    <cdr:to>
      <cdr:x>1</cdr:x>
      <cdr:y>0.38145</cdr:y>
    </cdr:to>
    <cdr:sp macro="" textlink="Multi_X_Obs_vs_Model!$AC$11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AD0ED1C-7A96-9EA2-EB80-EA49D9A99A0F}"/>
            </a:ext>
          </a:extLst>
        </cdr:cNvPr>
        <cdr:cNvSpPr txBox="1"/>
      </cdr:nvSpPr>
      <cdr:spPr>
        <a:xfrm xmlns:a="http://schemas.openxmlformats.org/drawingml/2006/main">
          <a:off x="7515225" y="1671955"/>
          <a:ext cx="659511" cy="27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AD940AC-14C4-486C-9BF6-1B6A8F4D9AF2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293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0.81951</cdr:x>
      <cdr:y>0.38481</cdr:y>
    </cdr:from>
    <cdr:to>
      <cdr:x>0.93797</cdr:x>
      <cdr:y>0.43858</cdr:y>
    </cdr:to>
    <cdr:sp macro="" textlink="Multi_X_Obs_vs_Model!$AB$12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DC26CCEF-C855-38C9-1AB3-55518889BA2A}"/>
            </a:ext>
          </a:extLst>
        </cdr:cNvPr>
        <cdr:cNvSpPr txBox="1"/>
      </cdr:nvSpPr>
      <cdr:spPr>
        <a:xfrm xmlns:a="http://schemas.openxmlformats.org/drawingml/2006/main">
          <a:off x="6699250" y="1963420"/>
          <a:ext cx="968379" cy="27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21FE35A-FD7E-415C-B084-1D6B6FAC081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t Stat: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0.91932</cdr:x>
      <cdr:y>0.38481</cdr:y>
    </cdr:from>
    <cdr:to>
      <cdr:x>1</cdr:x>
      <cdr:y>0.43858</cdr:y>
    </cdr:to>
    <cdr:sp macro="" textlink="Multi_X_Obs_vs_Model!$AC$12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BAD0ED1C-7A96-9EA2-EB80-EA49D9A99A0F}"/>
            </a:ext>
          </a:extLst>
        </cdr:cNvPr>
        <cdr:cNvSpPr txBox="1"/>
      </cdr:nvSpPr>
      <cdr:spPr>
        <a:xfrm xmlns:a="http://schemas.openxmlformats.org/drawingml/2006/main">
          <a:off x="7515225" y="1963420"/>
          <a:ext cx="659511" cy="27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74022DC-A211-45B3-B193-3DC02BE9F485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34.62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0.81601</cdr:x>
      <cdr:y>0.44193</cdr:y>
    </cdr:from>
    <cdr:to>
      <cdr:x>0.93447</cdr:x>
      <cdr:y>0.4957</cdr:y>
    </cdr:to>
    <cdr:sp macro="" textlink="Multi_X_Obs_vs_Model!$AB$13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DC26CCEF-C855-38C9-1AB3-55518889BA2A}"/>
            </a:ext>
          </a:extLst>
        </cdr:cNvPr>
        <cdr:cNvSpPr txBox="1"/>
      </cdr:nvSpPr>
      <cdr:spPr>
        <a:xfrm xmlns:a="http://schemas.openxmlformats.org/drawingml/2006/main">
          <a:off x="6670675" y="2254885"/>
          <a:ext cx="968379" cy="27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09A93A5-4BFC-47FB-8375-C33DE0E2F483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P Value: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0.91932</cdr:x>
      <cdr:y>0.43932</cdr:y>
    </cdr:from>
    <cdr:to>
      <cdr:x>1</cdr:x>
      <cdr:y>0.49309</cdr:y>
    </cdr:to>
    <cdr:sp macro="" textlink="Multi_X_Obs_vs_Model!$AC$13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BAD0ED1C-7A96-9EA2-EB80-EA49D9A99A0F}"/>
            </a:ext>
          </a:extLst>
        </cdr:cNvPr>
        <cdr:cNvSpPr txBox="1"/>
      </cdr:nvSpPr>
      <cdr:spPr>
        <a:xfrm xmlns:a="http://schemas.openxmlformats.org/drawingml/2006/main">
          <a:off x="7515225" y="2241550"/>
          <a:ext cx="659511" cy="27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D48441F-5720-4A6A-99F2-570DFE37FE93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0.00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0.81601</cdr:x>
      <cdr:y>0.49999</cdr:y>
    </cdr:from>
    <cdr:to>
      <cdr:x>0.94263</cdr:x>
      <cdr:y>0.55376</cdr:y>
    </cdr:to>
    <cdr:sp macro="" textlink="Multi_X_Obs_vs_Model!$AB$14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DC26CCEF-C855-38C9-1AB3-55518889BA2A}"/>
            </a:ext>
          </a:extLst>
        </cdr:cNvPr>
        <cdr:cNvSpPr txBox="1"/>
      </cdr:nvSpPr>
      <cdr:spPr>
        <a:xfrm xmlns:a="http://schemas.openxmlformats.org/drawingml/2006/main">
          <a:off x="6670675" y="2551113"/>
          <a:ext cx="1035050" cy="27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BE83315-DFA4-4CB2-B5EA-CA7A5A9D10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Significant: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0.92748</cdr:x>
      <cdr:y>0.49999</cdr:y>
    </cdr:from>
    <cdr:to>
      <cdr:x>0.98835</cdr:x>
      <cdr:y>0.55376</cdr:y>
    </cdr:to>
    <cdr:sp macro="" textlink="Multi_X_Obs_vs_Model!$AC$14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BAD0ED1C-7A96-9EA2-EB80-EA49D9A99A0F}"/>
            </a:ext>
          </a:extLst>
        </cdr:cNvPr>
        <cdr:cNvSpPr txBox="1"/>
      </cdr:nvSpPr>
      <cdr:spPr>
        <a:xfrm xmlns:a="http://schemas.openxmlformats.org/drawingml/2006/main">
          <a:off x="7581900" y="2551113"/>
          <a:ext cx="497586" cy="27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C64E9C7-D084-40BB-AEE1-26F642EC1E40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Yes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0.8265</cdr:x>
      <cdr:y>0.26478</cdr:y>
    </cdr:from>
    <cdr:to>
      <cdr:x>0.88825</cdr:x>
      <cdr:y>0.31891</cdr:y>
    </cdr:to>
    <cdr:pic>
      <cdr:nvPicPr>
        <cdr:cNvPr id="18" name="Picture 17">
          <a:extLst xmlns:a="http://schemas.openxmlformats.org/drawingml/2006/main">
            <a:ext uri="{FF2B5EF4-FFF2-40B4-BE49-F238E27FC236}">
              <a16:creationId xmlns:a16="http://schemas.microsoft.com/office/drawing/2014/main" id="{675F252F-A7F1-4709-896A-0FEF9E1BCAB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r="45918"/>
        <a:stretch xmlns:a="http://schemas.openxmlformats.org/drawingml/2006/main"/>
      </cdr:blipFill>
      <cdr:spPr bwMode="auto">
        <a:xfrm xmlns:a="http://schemas.openxmlformats.org/drawingml/2006/main">
          <a:off x="6756400" y="1350979"/>
          <a:ext cx="504825" cy="27622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05D9-3F32-4FA3-B592-1706CA8EF571}">
  <dimension ref="A1:BE295"/>
  <sheetViews>
    <sheetView topLeftCell="R1" workbookViewId="0">
      <selection activeCell="B3" sqref="B3"/>
    </sheetView>
  </sheetViews>
  <sheetFormatPr defaultRowHeight="15" x14ac:dyDescent="0.25"/>
  <cols>
    <col min="1" max="1" width="15" style="4" customWidth="1"/>
    <col min="2" max="4" width="14.42578125" customWidth="1"/>
    <col min="5" max="5" width="11.85546875" customWidth="1"/>
    <col min="6" max="6" width="13.7109375" customWidth="1"/>
    <col min="7" max="7" width="10.140625" customWidth="1"/>
    <col min="8" max="8" width="9.5703125" bestFit="1" customWidth="1"/>
    <col min="11" max="11" width="13.7109375" customWidth="1"/>
    <col min="15" max="15" width="4.42578125" customWidth="1"/>
    <col min="20" max="20" width="17.5703125" customWidth="1"/>
    <col min="21" max="21" width="12.5703125" customWidth="1"/>
    <col min="22" max="22" width="13.42578125" customWidth="1"/>
    <col min="23" max="23" width="10.140625" bestFit="1" customWidth="1"/>
    <col min="24" max="24" width="10.42578125" bestFit="1" customWidth="1"/>
    <col min="25" max="25" width="12.85546875" bestFit="1" customWidth="1"/>
    <col min="26" max="26" width="13.28515625" bestFit="1" customWidth="1"/>
    <col min="27" max="27" width="11.7109375" customWidth="1"/>
    <col min="28" max="28" width="11.5703125" customWidth="1"/>
    <col min="33" max="33" width="12.7109375" bestFit="1" customWidth="1"/>
    <col min="34" max="34" width="11.28515625" bestFit="1" customWidth="1"/>
    <col min="35" max="35" width="13.85546875" customWidth="1"/>
    <col min="39" max="39" width="7.7109375" bestFit="1" customWidth="1"/>
    <col min="40" max="40" width="10.5703125" bestFit="1" customWidth="1"/>
    <col min="41" max="41" width="8.7109375" bestFit="1" customWidth="1"/>
    <col min="42" max="42" width="12.85546875" bestFit="1" customWidth="1"/>
    <col min="44" max="44" width="7.7109375" bestFit="1" customWidth="1"/>
    <col min="45" max="45" width="10.5703125" bestFit="1" customWidth="1"/>
    <col min="46" max="46" width="8.7109375" bestFit="1" customWidth="1"/>
    <col min="47" max="47" width="12.85546875" bestFit="1" customWidth="1"/>
    <col min="51" max="51" width="10" bestFit="1" customWidth="1"/>
  </cols>
  <sheetData>
    <row r="1" spans="1:57" x14ac:dyDescent="0.25">
      <c r="A1" s="4" t="s">
        <v>0</v>
      </c>
      <c r="B1" s="1" t="s">
        <v>1</v>
      </c>
      <c r="C1" s="1"/>
      <c r="D1" s="1"/>
      <c r="L1" t="s">
        <v>2</v>
      </c>
      <c r="M1" t="s">
        <v>2</v>
      </c>
      <c r="N1" t="s">
        <v>3</v>
      </c>
      <c r="P1" t="s">
        <v>4</v>
      </c>
      <c r="Q1" t="s">
        <v>4</v>
      </c>
      <c r="R1" t="s">
        <v>4</v>
      </c>
      <c r="AM1" t="s">
        <v>35</v>
      </c>
      <c r="AR1" t="s">
        <v>36</v>
      </c>
      <c r="AW1" t="s">
        <v>37</v>
      </c>
      <c r="BB1" t="s">
        <v>38</v>
      </c>
    </row>
    <row r="2" spans="1:57" x14ac:dyDescent="0.25">
      <c r="A2" s="4" t="s">
        <v>5</v>
      </c>
      <c r="B2" s="2" t="s">
        <v>6</v>
      </c>
      <c r="C2" s="2" t="s">
        <v>39</v>
      </c>
      <c r="D2" s="2" t="s">
        <v>40</v>
      </c>
      <c r="E2" s="2"/>
      <c r="G2" t="s">
        <v>7</v>
      </c>
      <c r="H2">
        <f>SLOPE(D3:D309,C3:C309)</f>
        <v>0.70735024047047601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P2" t="s">
        <v>10</v>
      </c>
      <c r="Q2" t="s">
        <v>11</v>
      </c>
      <c r="R2" t="s">
        <v>13</v>
      </c>
      <c r="AM2" t="s">
        <v>32</v>
      </c>
      <c r="AN2" t="s">
        <v>33</v>
      </c>
      <c r="AO2" t="s">
        <v>27</v>
      </c>
      <c r="AP2" t="s">
        <v>34</v>
      </c>
      <c r="AR2" t="s">
        <v>32</v>
      </c>
      <c r="AS2" t="s">
        <v>33</v>
      </c>
      <c r="AT2" t="s">
        <v>27</v>
      </c>
      <c r="AU2" t="s">
        <v>34</v>
      </c>
      <c r="AW2" t="s">
        <v>32</v>
      </c>
      <c r="AX2" t="s">
        <v>33</v>
      </c>
      <c r="AY2" t="s">
        <v>27</v>
      </c>
      <c r="AZ2" t="s">
        <v>34</v>
      </c>
      <c r="BB2" t="s">
        <v>32</v>
      </c>
      <c r="BC2" t="s">
        <v>33</v>
      </c>
      <c r="BD2" t="s">
        <v>27</v>
      </c>
      <c r="BE2" t="s">
        <v>34</v>
      </c>
    </row>
    <row r="3" spans="1:57" x14ac:dyDescent="0.25">
      <c r="A3" s="5">
        <v>5.3767110000000002</v>
      </c>
      <c r="B3" s="2">
        <v>16.03</v>
      </c>
      <c r="C3" s="2">
        <f>LN(A3)</f>
        <v>1.6820768489402835</v>
      </c>
      <c r="D3" s="2">
        <f>LN(B3)</f>
        <v>2.7744619666214616</v>
      </c>
      <c r="G3" t="s">
        <v>14</v>
      </c>
      <c r="H3">
        <f>INTERCEPT(D3:D309,C3:C309)</f>
        <v>4.1421646448051073</v>
      </c>
      <c r="J3">
        <v>0</v>
      </c>
      <c r="K3">
        <f t="shared" ref="K3:K66" si="0">($H$2*J3)+$H$3</f>
        <v>4.1421646448051073</v>
      </c>
      <c r="L3">
        <f>K3-N3</f>
        <v>3.6496247267814983</v>
      </c>
      <c r="M3">
        <f>K3+N3</f>
        <v>4.6347045628287162</v>
      </c>
      <c r="N3">
        <f t="shared" ref="N3:N66" si="1">($H$8*SQRT(1/$H$5+(J3-$H$6)^2/$H$7))*$H$9</f>
        <v>0.49253991802360875</v>
      </c>
      <c r="P3">
        <f>K3-R3</f>
        <v>2.284934807952574</v>
      </c>
      <c r="Q3">
        <f>K3+R3</f>
        <v>5.9993944816576406</v>
      </c>
      <c r="R3">
        <f t="shared" ref="R3:R66" si="2">($H$8*SQRT(1+1/$H$5+(J3-$H$6)^2/$H$7))*$H$9</f>
        <v>1.8572298368525333</v>
      </c>
      <c r="AM3">
        <v>9.9999999999999967E-3</v>
      </c>
      <c r="AN3">
        <v>-4.6051701859880918</v>
      </c>
      <c r="AO3">
        <f>$Y$29</f>
        <v>2.2999999999999998</v>
      </c>
      <c r="AR3">
        <v>0.1</v>
      </c>
      <c r="AS3">
        <f>LN(AR3)</f>
        <v>-2.3025850929940455</v>
      </c>
      <c r="AT3">
        <f>$Y$29</f>
        <v>2.2999999999999998</v>
      </c>
      <c r="AU3">
        <v>0.1</v>
      </c>
      <c r="AW3">
        <v>9.9999999999999967E-3</v>
      </c>
      <c r="AX3">
        <v>-4.6051701859880918</v>
      </c>
      <c r="AY3">
        <f>$Y$26</f>
        <v>0</v>
      </c>
      <c r="BB3">
        <v>1E-3</v>
      </c>
      <c r="BC3">
        <f>LN(BB3)</f>
        <v>-6.9077552789821368</v>
      </c>
      <c r="BD3">
        <f>$Y$26</f>
        <v>0</v>
      </c>
      <c r="BE3">
        <f>BB4</f>
        <v>1E-3</v>
      </c>
    </row>
    <row r="4" spans="1:57" x14ac:dyDescent="0.25">
      <c r="A4" s="5">
        <v>10.6235</v>
      </c>
      <c r="B4" s="2">
        <v>289.10000000000002</v>
      </c>
      <c r="C4" s="2">
        <f t="shared" ref="C4:D67" si="3">LN(A4)</f>
        <v>2.3630685283735562</v>
      </c>
      <c r="D4" s="2">
        <f t="shared" si="3"/>
        <v>5.6667726490223007</v>
      </c>
      <c r="F4" t="s">
        <v>15</v>
      </c>
      <c r="G4" t="s">
        <v>16</v>
      </c>
      <c r="H4">
        <v>0.05</v>
      </c>
      <c r="J4">
        <f>J3+0.1</f>
        <v>0.1</v>
      </c>
      <c r="K4">
        <f t="shared" si="0"/>
        <v>4.2128996688521552</v>
      </c>
      <c r="L4">
        <f t="shared" ref="L4:L67" si="4">K4-N4</f>
        <v>3.7280250002085045</v>
      </c>
      <c r="M4">
        <f t="shared" ref="M4:M67" si="5">K4+N4</f>
        <v>4.6977743374958063</v>
      </c>
      <c r="N4">
        <f t="shared" si="1"/>
        <v>0.48487466864365086</v>
      </c>
      <c r="P4">
        <f t="shared" ref="P4:P67" si="6">K4-R4</f>
        <v>2.3576879449939661</v>
      </c>
      <c r="Q4">
        <f t="shared" ref="Q4:Q67" si="7">K4+R4</f>
        <v>6.0681113927103443</v>
      </c>
      <c r="R4">
        <f t="shared" si="2"/>
        <v>1.8552117238581893</v>
      </c>
      <c r="AM4">
        <v>9.9999999999999967E-3</v>
      </c>
      <c r="AN4">
        <v>-4.6051701859880918</v>
      </c>
      <c r="AO4">
        <f>23</f>
        <v>23</v>
      </c>
      <c r="AP4">
        <v>9.9999999999999967E-3</v>
      </c>
      <c r="AR4">
        <f>AR3</f>
        <v>0.1</v>
      </c>
      <c r="AS4">
        <f>LN(AR4)</f>
        <v>-2.3025850929940455</v>
      </c>
      <c r="AT4">
        <f>$Z$29</f>
        <v>11.6</v>
      </c>
      <c r="AW4">
        <v>9.9999999999999967E-3</v>
      </c>
      <c r="AX4">
        <v>-4.6051701859880918</v>
      </c>
      <c r="AY4">
        <v>23</v>
      </c>
      <c r="AZ4">
        <v>9.9999999999999967E-3</v>
      </c>
      <c r="BB4">
        <f>BB3</f>
        <v>1E-3</v>
      </c>
      <c r="BC4">
        <f>LN(BB4)</f>
        <v>-6.9077552789821368</v>
      </c>
      <c r="BD4">
        <v>23</v>
      </c>
    </row>
    <row r="5" spans="1:57" x14ac:dyDescent="0.25">
      <c r="A5" s="5">
        <v>19.34224</v>
      </c>
      <c r="B5" s="2">
        <v>395.2</v>
      </c>
      <c r="C5" s="2">
        <f t="shared" si="3"/>
        <v>2.9622913054485833</v>
      </c>
      <c r="D5" s="2">
        <f t="shared" si="3"/>
        <v>5.9793919658737131</v>
      </c>
      <c r="F5" t="s">
        <v>17</v>
      </c>
      <c r="G5" t="s">
        <v>18</v>
      </c>
      <c r="H5">
        <f>COUNT(A3:A501)</f>
        <v>293</v>
      </c>
      <c r="J5">
        <f t="shared" ref="J5:J68" si="8">J4+0.1</f>
        <v>0.2</v>
      </c>
      <c r="K5">
        <f t="shared" si="0"/>
        <v>4.2836346928992022</v>
      </c>
      <c r="L5">
        <f t="shared" si="4"/>
        <v>3.8064193602552034</v>
      </c>
      <c r="M5">
        <f t="shared" si="5"/>
        <v>4.7608500255432009</v>
      </c>
      <c r="N5">
        <f t="shared" si="1"/>
        <v>0.47721533264399885</v>
      </c>
      <c r="P5">
        <f t="shared" si="6"/>
        <v>2.4304100519667795</v>
      </c>
      <c r="Q5">
        <f t="shared" si="7"/>
        <v>6.1368593338316249</v>
      </c>
      <c r="R5">
        <f t="shared" si="2"/>
        <v>1.8532246409324229</v>
      </c>
      <c r="AI5" t="s">
        <v>41</v>
      </c>
      <c r="AJ5" t="s">
        <v>42</v>
      </c>
      <c r="AK5" t="s">
        <v>43</v>
      </c>
    </row>
    <row r="6" spans="1:57" x14ac:dyDescent="0.25">
      <c r="A6" s="5">
        <v>20.305800000000001</v>
      </c>
      <c r="B6" s="2">
        <v>346.8</v>
      </c>
      <c r="C6" s="2">
        <f t="shared" si="3"/>
        <v>3.0109065595249023</v>
      </c>
      <c r="D6" s="2">
        <f t="shared" si="3"/>
        <v>5.8487482449063872</v>
      </c>
      <c r="F6" t="s">
        <v>19</v>
      </c>
      <c r="G6" t="s">
        <v>20</v>
      </c>
      <c r="H6">
        <f>AVERAGE(C3:C309)</f>
        <v>6.1334455637807794</v>
      </c>
      <c r="J6">
        <f t="shared" si="8"/>
        <v>0.30000000000000004</v>
      </c>
      <c r="K6">
        <f t="shared" si="0"/>
        <v>4.3543697169462501</v>
      </c>
      <c r="L6">
        <f t="shared" si="4"/>
        <v>3.8848075175504726</v>
      </c>
      <c r="M6">
        <f t="shared" si="5"/>
        <v>4.823931916342028</v>
      </c>
      <c r="N6">
        <f t="shared" si="1"/>
        <v>0.46956219939577748</v>
      </c>
      <c r="P6">
        <f t="shared" si="6"/>
        <v>2.503101028951451</v>
      </c>
      <c r="Q6">
        <f t="shared" si="7"/>
        <v>6.2056384049410491</v>
      </c>
      <c r="R6">
        <f t="shared" si="2"/>
        <v>1.851268687994799</v>
      </c>
      <c r="AJ6">
        <f>LN(2252.696)</f>
        <v>7.7198830001253702</v>
      </c>
      <c r="AK6">
        <f>LN(12440)</f>
        <v>9.4286723662931706</v>
      </c>
      <c r="AM6">
        <v>1.9999999999999997E-2</v>
      </c>
      <c r="AN6">
        <v>-3.9120230054281464</v>
      </c>
      <c r="AO6">
        <f>$Y$29</f>
        <v>2.2999999999999998</v>
      </c>
      <c r="AR6">
        <v>1</v>
      </c>
      <c r="AS6">
        <f>LN(AR6)</f>
        <v>0</v>
      </c>
      <c r="AT6">
        <f>$Y$29</f>
        <v>2.2999999999999998</v>
      </c>
      <c r="AU6">
        <f>AR7</f>
        <v>1</v>
      </c>
      <c r="AW6">
        <v>1.9999999999999997E-2</v>
      </c>
      <c r="AX6">
        <v>-3.9120230054281464</v>
      </c>
      <c r="AY6">
        <f>$Y$26</f>
        <v>0</v>
      </c>
      <c r="BB6">
        <v>0.1</v>
      </c>
      <c r="BC6">
        <f>LN(BB6)</f>
        <v>-2.3025850929940455</v>
      </c>
      <c r="BD6">
        <f>$Y$26</f>
        <v>0</v>
      </c>
      <c r="BE6">
        <f>BB7</f>
        <v>0.1</v>
      </c>
    </row>
    <row r="7" spans="1:57" x14ac:dyDescent="0.25">
      <c r="A7" s="5">
        <v>22.456800000000001</v>
      </c>
      <c r="B7" s="2">
        <v>121.2</v>
      </c>
      <c r="C7" s="2">
        <f t="shared" si="3"/>
        <v>3.1115934636476759</v>
      </c>
      <c r="D7" s="2">
        <f t="shared" si="3"/>
        <v>4.7974420736352137</v>
      </c>
      <c r="F7" t="s">
        <v>21</v>
      </c>
      <c r="G7" t="s">
        <v>22</v>
      </c>
      <c r="H7">
        <f>DEVSQ(C3:C309)</f>
        <v>520.75543348399026</v>
      </c>
      <c r="J7">
        <f t="shared" si="8"/>
        <v>0.4</v>
      </c>
      <c r="K7">
        <f t="shared" si="0"/>
        <v>4.425104740993298</v>
      </c>
      <c r="L7">
        <f t="shared" si="4"/>
        <v>3.9631891637879799</v>
      </c>
      <c r="M7">
        <f t="shared" si="5"/>
        <v>4.8870203181986165</v>
      </c>
      <c r="N7">
        <f t="shared" si="1"/>
        <v>0.46191557720531823</v>
      </c>
      <c r="P7">
        <f t="shared" si="6"/>
        <v>2.5757607771743691</v>
      </c>
      <c r="Q7">
        <f t="shared" si="7"/>
        <v>6.2744487048122268</v>
      </c>
      <c r="R7">
        <f t="shared" si="2"/>
        <v>1.8493439638189286</v>
      </c>
      <c r="AM7">
        <v>1.9999999999999997E-2</v>
      </c>
      <c r="AN7">
        <v>-3.9120230054281464</v>
      </c>
      <c r="AO7">
        <f>23</f>
        <v>23</v>
      </c>
      <c r="AP7">
        <v>1.9999999999999997E-2</v>
      </c>
      <c r="AR7">
        <f>AR6</f>
        <v>1</v>
      </c>
      <c r="AS7">
        <f>LN(AR7)</f>
        <v>0</v>
      </c>
      <c r="AT7">
        <f>$Z$29</f>
        <v>11.6</v>
      </c>
      <c r="AW7">
        <v>1.9999999999999997E-2</v>
      </c>
      <c r="AX7">
        <v>-3.9120230054281464</v>
      </c>
      <c r="AY7">
        <v>23</v>
      </c>
      <c r="AZ7">
        <v>1.9999999999999997E-2</v>
      </c>
      <c r="BB7">
        <f>BB6</f>
        <v>0.1</v>
      </c>
      <c r="BC7">
        <f>LN(BB7)</f>
        <v>-2.3025850929940455</v>
      </c>
      <c r="BD7">
        <v>23</v>
      </c>
    </row>
    <row r="8" spans="1:57" x14ac:dyDescent="0.25">
      <c r="A8" s="5">
        <v>27.602699999999999</v>
      </c>
      <c r="B8" s="2">
        <v>254</v>
      </c>
      <c r="C8" s="2">
        <f t="shared" si="3"/>
        <v>3.3179135940254012</v>
      </c>
      <c r="D8" s="2">
        <f t="shared" si="3"/>
        <v>5.5373342670185366</v>
      </c>
      <c r="F8" t="s">
        <v>23</v>
      </c>
      <c r="G8" t="s">
        <v>24</v>
      </c>
      <c r="H8">
        <f>STEYX(D3:D309,C3:C309)</f>
        <v>0.90985366796825995</v>
      </c>
      <c r="J8">
        <f t="shared" si="8"/>
        <v>0.5</v>
      </c>
      <c r="K8">
        <f t="shared" si="0"/>
        <v>4.495839765040345</v>
      </c>
      <c r="L8">
        <f t="shared" si="4"/>
        <v>4.0415639701743959</v>
      </c>
      <c r="M8">
        <f t="shared" si="5"/>
        <v>4.950115559906294</v>
      </c>
      <c r="N8">
        <f t="shared" si="1"/>
        <v>0.45427579486594938</v>
      </c>
      <c r="P8">
        <f t="shared" si="6"/>
        <v>2.6483891990306145</v>
      </c>
      <c r="Q8">
        <f t="shared" si="7"/>
        <v>6.3432903310500759</v>
      </c>
      <c r="R8">
        <f t="shared" si="2"/>
        <v>1.8474505660097305</v>
      </c>
    </row>
    <row r="9" spans="1:57" ht="18.75" x14ac:dyDescent="0.3">
      <c r="A9" s="5">
        <v>30.5352</v>
      </c>
      <c r="B9" s="2">
        <v>452.2</v>
      </c>
      <c r="C9" s="2">
        <f t="shared" si="3"/>
        <v>3.4188801165144631</v>
      </c>
      <c r="D9" s="2">
        <f t="shared" si="3"/>
        <v>6.1141245598438694</v>
      </c>
      <c r="F9" t="s">
        <v>25</v>
      </c>
      <c r="G9" t="s">
        <v>26</v>
      </c>
      <c r="H9">
        <f>_xlfn.T.INV.2T(H4,H5-2)</f>
        <v>1.9681495542478071</v>
      </c>
      <c r="J9">
        <f t="shared" si="8"/>
        <v>0.6</v>
      </c>
      <c r="K9">
        <f t="shared" si="0"/>
        <v>4.5665747890873929</v>
      </c>
      <c r="L9">
        <f t="shared" si="4"/>
        <v>4.119931585724907</v>
      </c>
      <c r="M9">
        <f t="shared" si="5"/>
        <v>5.0132179924498788</v>
      </c>
      <c r="N9">
        <f t="shared" si="1"/>
        <v>0.44664320336248597</v>
      </c>
      <c r="P9">
        <f t="shared" si="6"/>
        <v>2.720986198106595</v>
      </c>
      <c r="Q9">
        <f t="shared" si="7"/>
        <v>6.4121633800681908</v>
      </c>
      <c r="R9">
        <f t="shared" si="2"/>
        <v>1.8455885909807979</v>
      </c>
      <c r="AG9" s="23" t="s">
        <v>111</v>
      </c>
      <c r="AH9" s="30">
        <f>PEARSON(C3:C5002,D3:D5002)</f>
        <v>0.72083308602480289</v>
      </c>
      <c r="AM9">
        <v>0.03</v>
      </c>
      <c r="AN9">
        <v>-3.5065578973199818</v>
      </c>
      <c r="AO9">
        <f>$Y$29</f>
        <v>2.2999999999999998</v>
      </c>
      <c r="AR9">
        <v>10</v>
      </c>
      <c r="AS9">
        <f>LN(AR9)</f>
        <v>2.3025850929940459</v>
      </c>
      <c r="AT9">
        <f>$Y$29</f>
        <v>2.2999999999999998</v>
      </c>
      <c r="AU9">
        <f>AR10</f>
        <v>10</v>
      </c>
      <c r="AW9">
        <v>0.03</v>
      </c>
      <c r="AX9">
        <v>-3.5065578973199818</v>
      </c>
      <c r="AY9">
        <f>$Y$26</f>
        <v>0</v>
      </c>
      <c r="BB9">
        <v>1</v>
      </c>
      <c r="BC9">
        <f>LN(BB9)</f>
        <v>0</v>
      </c>
      <c r="BD9">
        <f>$Y$26</f>
        <v>0</v>
      </c>
      <c r="BE9">
        <f>BB10</f>
        <v>1</v>
      </c>
    </row>
    <row r="10" spans="1:57" ht="21" x14ac:dyDescent="0.3">
      <c r="A10" s="5">
        <v>31.298400000000001</v>
      </c>
      <c r="B10" s="2">
        <v>501.1</v>
      </c>
      <c r="C10" s="2">
        <f t="shared" si="3"/>
        <v>3.4435669780286648</v>
      </c>
      <c r="D10" s="2">
        <f t="shared" si="3"/>
        <v>6.2168056819656794</v>
      </c>
      <c r="J10">
        <f t="shared" si="8"/>
        <v>0.7</v>
      </c>
      <c r="K10">
        <f t="shared" si="0"/>
        <v>4.6373098131344408</v>
      </c>
      <c r="L10">
        <f t="shared" si="4"/>
        <v>4.1982916353885065</v>
      </c>
      <c r="M10">
        <f t="shared" si="5"/>
        <v>5.0763279908803751</v>
      </c>
      <c r="N10">
        <f t="shared" si="1"/>
        <v>0.43901817774593455</v>
      </c>
      <c r="P10">
        <f t="shared" si="6"/>
        <v>2.793551679202567</v>
      </c>
      <c r="Q10">
        <f t="shared" si="7"/>
        <v>6.4810679470663146</v>
      </c>
      <c r="R10">
        <f t="shared" si="2"/>
        <v>1.8437581339318736</v>
      </c>
      <c r="AG10" s="23" t="s">
        <v>112</v>
      </c>
      <c r="AH10" s="30">
        <f>AH9^2</f>
        <v>0.51960033790804094</v>
      </c>
      <c r="AM10">
        <v>0.03</v>
      </c>
      <c r="AN10">
        <v>-3.5065578973199818</v>
      </c>
      <c r="AO10">
        <f>23</f>
        <v>23</v>
      </c>
      <c r="AP10">
        <v>0.03</v>
      </c>
      <c r="AR10">
        <f>AR9</f>
        <v>10</v>
      </c>
      <c r="AS10">
        <f>LN(AR10)</f>
        <v>2.3025850929940459</v>
      </c>
      <c r="AT10">
        <f>$Z$29</f>
        <v>11.6</v>
      </c>
      <c r="AW10">
        <v>0.03</v>
      </c>
      <c r="AX10">
        <v>-3.5065578973199818</v>
      </c>
      <c r="AY10">
        <v>23</v>
      </c>
      <c r="AZ10">
        <v>0.03</v>
      </c>
      <c r="BB10">
        <f>BB9</f>
        <v>1</v>
      </c>
      <c r="BC10">
        <f>LN(BB10)</f>
        <v>0</v>
      </c>
      <c r="BD10">
        <v>23</v>
      </c>
    </row>
    <row r="11" spans="1:57" ht="18.75" x14ac:dyDescent="0.3">
      <c r="A11" s="5">
        <v>31.483799999999999</v>
      </c>
      <c r="B11" s="2">
        <v>647.6</v>
      </c>
      <c r="C11" s="2">
        <f t="shared" si="3"/>
        <v>3.4494731278270452</v>
      </c>
      <c r="D11" s="2">
        <f t="shared" si="3"/>
        <v>6.4732732218034803</v>
      </c>
      <c r="F11" t="s">
        <v>44</v>
      </c>
      <c r="H11">
        <f>(Z26-Y26)/100</f>
        <v>0.11599999999999999</v>
      </c>
      <c r="J11">
        <f t="shared" si="8"/>
        <v>0.79999999999999993</v>
      </c>
      <c r="K11">
        <f t="shared" si="0"/>
        <v>4.7080448371814878</v>
      </c>
      <c r="L11">
        <f t="shared" si="4"/>
        <v>4.2766437179832826</v>
      </c>
      <c r="M11">
        <f t="shared" si="5"/>
        <v>5.139445956379693</v>
      </c>
      <c r="N11">
        <f t="shared" si="1"/>
        <v>0.4314011191982054</v>
      </c>
      <c r="P11">
        <f t="shared" si="6"/>
        <v>2.866085548355036</v>
      </c>
      <c r="Q11">
        <f t="shared" si="7"/>
        <v>6.5500041260079396</v>
      </c>
      <c r="R11">
        <f t="shared" si="2"/>
        <v>1.841959288826452</v>
      </c>
      <c r="AG11" s="23" t="s">
        <v>113</v>
      </c>
      <c r="AH11" s="24">
        <f>COUNT(C3:C5002)</f>
        <v>293</v>
      </c>
    </row>
    <row r="12" spans="1:57" ht="18.75" x14ac:dyDescent="0.3">
      <c r="A12" s="5">
        <v>34.718400000000003</v>
      </c>
      <c r="B12" s="2">
        <v>1913</v>
      </c>
      <c r="C12" s="2">
        <f t="shared" si="3"/>
        <v>3.547269805780989</v>
      </c>
      <c r="D12" s="2">
        <f t="shared" si="3"/>
        <v>7.5564279694402527</v>
      </c>
      <c r="H12" s="6"/>
      <c r="J12">
        <f t="shared" si="8"/>
        <v>0.89999999999999991</v>
      </c>
      <c r="K12">
        <f t="shared" si="0"/>
        <v>4.7787798612285357</v>
      </c>
      <c r="L12">
        <f t="shared" si="4"/>
        <v>4.354987403919286</v>
      </c>
      <c r="M12">
        <f t="shared" si="5"/>
        <v>5.2025723185377855</v>
      </c>
      <c r="N12">
        <f t="shared" si="1"/>
        <v>0.42379245730925008</v>
      </c>
      <c r="P12">
        <f t="shared" si="6"/>
        <v>2.9385877128590243</v>
      </c>
      <c r="Q12">
        <f t="shared" si="7"/>
        <v>6.6189720095980471</v>
      </c>
      <c r="R12">
        <f t="shared" si="2"/>
        <v>1.8401921483695112</v>
      </c>
      <c r="AG12" s="23" t="s">
        <v>114</v>
      </c>
      <c r="AH12" s="25">
        <f>((AH9*((AH11-2)^0.5))/(1-AH9^2)^0.5)</f>
        <v>17.741072075774881</v>
      </c>
      <c r="AM12">
        <v>0.04</v>
      </c>
      <c r="AN12">
        <v>-3.2188758248682006</v>
      </c>
      <c r="AO12">
        <f>$Y$29</f>
        <v>2.2999999999999998</v>
      </c>
      <c r="AR12">
        <v>100</v>
      </c>
      <c r="AS12">
        <f>LN(AR12)</f>
        <v>4.6051701859880918</v>
      </c>
      <c r="AT12">
        <f>$Y$29</f>
        <v>2.2999999999999998</v>
      </c>
      <c r="AU12">
        <f>AR13</f>
        <v>100</v>
      </c>
      <c r="AW12">
        <v>0.04</v>
      </c>
      <c r="AX12">
        <v>-3.2188758248682006</v>
      </c>
      <c r="AY12">
        <f>$Y$26</f>
        <v>0</v>
      </c>
      <c r="BB12">
        <v>10</v>
      </c>
      <c r="BC12">
        <f>LN(BB12)</f>
        <v>2.3025850929940459</v>
      </c>
      <c r="BD12">
        <f>$Y$26</f>
        <v>0</v>
      </c>
      <c r="BE12">
        <f>BB13</f>
        <v>10</v>
      </c>
    </row>
    <row r="13" spans="1:57" ht="18.75" x14ac:dyDescent="0.3">
      <c r="A13" s="5">
        <v>38.7729</v>
      </c>
      <c r="B13" s="2">
        <v>797.2</v>
      </c>
      <c r="C13" s="2">
        <f t="shared" si="3"/>
        <v>3.6577215489886221</v>
      </c>
      <c r="D13" s="2">
        <f t="shared" si="3"/>
        <v>6.6811055883386397</v>
      </c>
      <c r="J13">
        <f t="shared" si="8"/>
        <v>0.99999999999999989</v>
      </c>
      <c r="K13">
        <f t="shared" si="0"/>
        <v>4.8495148852755836</v>
      </c>
      <c r="L13">
        <f t="shared" si="4"/>
        <v>4.4333222326835351</v>
      </c>
      <c r="M13">
        <f t="shared" si="5"/>
        <v>5.2657075378676321</v>
      </c>
      <c r="N13">
        <f t="shared" si="1"/>
        <v>0.41619265259204896</v>
      </c>
      <c r="P13">
        <f t="shared" si="6"/>
        <v>3.011058081290189</v>
      </c>
      <c r="Q13">
        <f t="shared" si="7"/>
        <v>6.6879716892609782</v>
      </c>
      <c r="R13">
        <f t="shared" si="2"/>
        <v>1.8384568039853943</v>
      </c>
      <c r="AG13" s="23" t="s">
        <v>115</v>
      </c>
      <c r="AH13" s="31">
        <f>_xlfn.T.DIST.2T($AH$12,$AH$15)</f>
        <v>3.0452136794218844E-48</v>
      </c>
      <c r="AM13">
        <v>0.04</v>
      </c>
      <c r="AN13">
        <v>-3.2188758248682006</v>
      </c>
      <c r="AO13">
        <f>23</f>
        <v>23</v>
      </c>
      <c r="AP13">
        <v>0.04</v>
      </c>
      <c r="AR13">
        <f>AR12</f>
        <v>100</v>
      </c>
      <c r="AS13">
        <f>LN(AR13)</f>
        <v>4.6051701859880918</v>
      </c>
      <c r="AT13">
        <f>$Z$29</f>
        <v>11.6</v>
      </c>
      <c r="AW13">
        <v>0.04</v>
      </c>
      <c r="AX13">
        <v>-3.2188758248682006</v>
      </c>
      <c r="AY13">
        <v>23</v>
      </c>
      <c r="AZ13">
        <v>0.04</v>
      </c>
      <c r="BB13">
        <f>BB12</f>
        <v>10</v>
      </c>
      <c r="BC13">
        <f>LN(BB13)</f>
        <v>2.3025850929940459</v>
      </c>
      <c r="BD13">
        <v>23</v>
      </c>
    </row>
    <row r="14" spans="1:57" ht="18.75" x14ac:dyDescent="0.3">
      <c r="A14" s="5">
        <v>41.566499999999998</v>
      </c>
      <c r="B14" s="2">
        <v>843.9</v>
      </c>
      <c r="C14" s="2">
        <f t="shared" si="3"/>
        <v>3.7272945543867468</v>
      </c>
      <c r="D14" s="2">
        <f t="shared" si="3"/>
        <v>6.7380340041639206</v>
      </c>
      <c r="J14">
        <f t="shared" si="8"/>
        <v>1.0999999999999999</v>
      </c>
      <c r="K14">
        <f t="shared" si="0"/>
        <v>4.9202499093226306</v>
      </c>
      <c r="L14">
        <f t="shared" si="4"/>
        <v>4.5116477100583037</v>
      </c>
      <c r="M14">
        <f t="shared" si="5"/>
        <v>5.3288521085869576</v>
      </c>
      <c r="N14">
        <f t="shared" si="1"/>
        <v>0.40860219926432684</v>
      </c>
      <c r="P14">
        <f t="shared" si="6"/>
        <v>3.0834965635267859</v>
      </c>
      <c r="Q14">
        <f t="shared" si="7"/>
        <v>6.7570032551184749</v>
      </c>
      <c r="R14">
        <f t="shared" si="2"/>
        <v>1.8367533457958447</v>
      </c>
      <c r="AG14" s="23" t="s">
        <v>116</v>
      </c>
      <c r="AH14" s="26" t="str">
        <f>IF(AH13&lt;0.05,"Yes","No")</f>
        <v>Yes</v>
      </c>
    </row>
    <row r="15" spans="1:57" x14ac:dyDescent="0.25">
      <c r="A15" s="5">
        <v>44.740259999999999</v>
      </c>
      <c r="B15" s="2">
        <v>1074</v>
      </c>
      <c r="C15" s="2">
        <f t="shared" si="3"/>
        <v>3.8008737673995903</v>
      </c>
      <c r="D15" s="2">
        <f t="shared" si="3"/>
        <v>6.9791452750688103</v>
      </c>
      <c r="J15">
        <f t="shared" si="8"/>
        <v>1.2</v>
      </c>
      <c r="K15">
        <f t="shared" si="0"/>
        <v>4.9909849333696785</v>
      </c>
      <c r="L15">
        <f t="shared" si="4"/>
        <v>4.5899633050398236</v>
      </c>
      <c r="M15">
        <f t="shared" si="5"/>
        <v>5.3920065616995334</v>
      </c>
      <c r="N15">
        <f t="shared" si="1"/>
        <v>0.40102162832985511</v>
      </c>
      <c r="P15">
        <f t="shared" si="6"/>
        <v>3.155903070771469</v>
      </c>
      <c r="Q15">
        <f t="shared" si="7"/>
        <v>6.826066795967888</v>
      </c>
      <c r="R15">
        <f t="shared" si="2"/>
        <v>1.8350818625982093</v>
      </c>
      <c r="AG15" t="s">
        <v>117</v>
      </c>
      <c r="AH15">
        <f>AH11-2</f>
        <v>291</v>
      </c>
      <c r="AM15">
        <v>0.05</v>
      </c>
      <c r="AN15">
        <v>-2.9957322735539909</v>
      </c>
      <c r="AO15">
        <f>$Y$29</f>
        <v>2.2999999999999998</v>
      </c>
      <c r="AR15">
        <v>1000</v>
      </c>
      <c r="AS15">
        <f>LN(AR15)</f>
        <v>6.9077552789821368</v>
      </c>
      <c r="AT15">
        <f>$Y$29</f>
        <v>2.2999999999999998</v>
      </c>
      <c r="AU15">
        <f>AR16</f>
        <v>1000</v>
      </c>
      <c r="AW15">
        <v>0.05</v>
      </c>
      <c r="AX15">
        <v>-2.9957322735539909</v>
      </c>
      <c r="AY15">
        <f>$Y$26</f>
        <v>0</v>
      </c>
      <c r="BB15">
        <v>100</v>
      </c>
      <c r="BC15">
        <f>LN(BB15)</f>
        <v>4.6051701859880918</v>
      </c>
      <c r="BD15">
        <f>$Y$26</f>
        <v>0</v>
      </c>
      <c r="BE15">
        <f>BB16</f>
        <v>100</v>
      </c>
    </row>
    <row r="16" spans="1:57" x14ac:dyDescent="0.25">
      <c r="A16" s="5">
        <v>49.705590000000001</v>
      </c>
      <c r="B16" s="2">
        <v>539.4</v>
      </c>
      <c r="C16" s="2">
        <f t="shared" si="3"/>
        <v>3.9061174016268558</v>
      </c>
      <c r="D16" s="2">
        <f t="shared" si="3"/>
        <v>6.2904574107056295</v>
      </c>
      <c r="J16">
        <f t="shared" si="8"/>
        <v>1.3</v>
      </c>
      <c r="K16">
        <f t="shared" si="0"/>
        <v>5.0617199574167264</v>
      </c>
      <c r="L16">
        <f t="shared" si="4"/>
        <v>4.668268446419936</v>
      </c>
      <c r="M16">
        <f t="shared" si="5"/>
        <v>5.4551714684135169</v>
      </c>
      <c r="N16">
        <f t="shared" si="1"/>
        <v>0.39345151099679032</v>
      </c>
      <c r="P16">
        <f t="shared" si="6"/>
        <v>3.2282775155729029</v>
      </c>
      <c r="Q16">
        <f t="shared" si="7"/>
        <v>6.89516239926055</v>
      </c>
      <c r="R16">
        <f t="shared" si="2"/>
        <v>1.8334424418438235</v>
      </c>
      <c r="AM16">
        <v>0.05</v>
      </c>
      <c r="AN16">
        <v>-2.9957322735539909</v>
      </c>
      <c r="AO16">
        <f>23</f>
        <v>23</v>
      </c>
      <c r="AP16">
        <v>0.05</v>
      </c>
      <c r="AR16">
        <f>AR15</f>
        <v>1000</v>
      </c>
      <c r="AS16">
        <f>LN(AR16)</f>
        <v>6.9077552789821368</v>
      </c>
      <c r="AT16">
        <f>$Z$29</f>
        <v>11.6</v>
      </c>
      <c r="AW16">
        <v>0.05</v>
      </c>
      <c r="AX16">
        <v>-2.9957322735539909</v>
      </c>
      <c r="AY16">
        <v>23</v>
      </c>
      <c r="AZ16">
        <v>0.05</v>
      </c>
      <c r="BB16">
        <f>BB15</f>
        <v>100</v>
      </c>
      <c r="BC16">
        <f>LN(BB16)</f>
        <v>4.6051701859880918</v>
      </c>
      <c r="BD16">
        <v>23</v>
      </c>
    </row>
    <row r="17" spans="1:57" x14ac:dyDescent="0.25">
      <c r="A17" s="5">
        <v>53.918999999999997</v>
      </c>
      <c r="B17" s="2">
        <v>1041</v>
      </c>
      <c r="C17" s="2">
        <f t="shared" si="3"/>
        <v>3.9874829204380071</v>
      </c>
      <c r="D17" s="2">
        <f t="shared" si="3"/>
        <v>6.9479370686149693</v>
      </c>
      <c r="J17">
        <f t="shared" si="8"/>
        <v>1.4000000000000001</v>
      </c>
      <c r="K17">
        <f t="shared" si="0"/>
        <v>5.1324549814637734</v>
      </c>
      <c r="L17">
        <f t="shared" si="4"/>
        <v>4.7465625189879805</v>
      </c>
      <c r="M17">
        <f t="shared" si="5"/>
        <v>5.5183474439395663</v>
      </c>
      <c r="N17">
        <f t="shared" si="1"/>
        <v>0.38589246247579329</v>
      </c>
      <c r="P17">
        <f t="shared" si="6"/>
        <v>3.3006198118471906</v>
      </c>
      <c r="Q17">
        <f t="shared" si="7"/>
        <v>6.9642901510803563</v>
      </c>
      <c r="R17">
        <f t="shared" si="2"/>
        <v>1.8318351696165831</v>
      </c>
    </row>
    <row r="18" spans="1:57" x14ac:dyDescent="0.25">
      <c r="A18" s="5">
        <v>54.010800000000003</v>
      </c>
      <c r="B18" s="2">
        <v>1685</v>
      </c>
      <c r="C18" s="2">
        <f t="shared" si="3"/>
        <v>3.9891840265669405</v>
      </c>
      <c r="D18" s="2">
        <f t="shared" si="3"/>
        <v>7.4295208427864621</v>
      </c>
      <c r="J18">
        <f t="shared" si="8"/>
        <v>1.5000000000000002</v>
      </c>
      <c r="K18">
        <f t="shared" si="0"/>
        <v>5.2031900055108213</v>
      </c>
      <c r="L18">
        <f t="shared" si="4"/>
        <v>4.8248448593040134</v>
      </c>
      <c r="M18">
        <f t="shared" si="5"/>
        <v>5.5815351517176293</v>
      </c>
      <c r="N18">
        <f t="shared" si="1"/>
        <v>0.37834514620680787</v>
      </c>
      <c r="P18">
        <f t="shared" si="6"/>
        <v>3.3729298748990999</v>
      </c>
      <c r="Q18">
        <f t="shared" si="7"/>
        <v>7.0334501361225428</v>
      </c>
      <c r="R18">
        <f t="shared" si="2"/>
        <v>1.8302601306117212</v>
      </c>
      <c r="AM18">
        <v>6.0000000000000005E-2</v>
      </c>
      <c r="AN18">
        <v>-2.8134107167600364</v>
      </c>
      <c r="AO18">
        <f>$Y$29</f>
        <v>2.2999999999999998</v>
      </c>
      <c r="AR18">
        <v>10000</v>
      </c>
      <c r="AS18">
        <f>LN(AR18)</f>
        <v>9.2103403719761836</v>
      </c>
      <c r="AT18">
        <f>$Y$29</f>
        <v>2.2999999999999998</v>
      </c>
      <c r="AU18">
        <f>AR19</f>
        <v>10000</v>
      </c>
      <c r="AW18">
        <v>6.0000000000000005E-2</v>
      </c>
      <c r="AX18">
        <v>-2.8134107167600364</v>
      </c>
      <c r="AY18">
        <f>$Y$26</f>
        <v>0</v>
      </c>
      <c r="BB18">
        <v>1000</v>
      </c>
      <c r="BC18">
        <f>LN(BB18)</f>
        <v>6.9077552789821368</v>
      </c>
      <c r="BD18">
        <f>$Y$26</f>
        <v>0</v>
      </c>
      <c r="BE18">
        <f>BB19</f>
        <v>1000</v>
      </c>
    </row>
    <row r="19" spans="1:57" x14ac:dyDescent="0.25">
      <c r="A19" s="5">
        <v>58.850999999999999</v>
      </c>
      <c r="B19" s="2">
        <v>666.4</v>
      </c>
      <c r="C19" s="2">
        <f t="shared" si="3"/>
        <v>4.0750088259153578</v>
      </c>
      <c r="D19" s="2">
        <f t="shared" si="3"/>
        <v>6.5018900908526325</v>
      </c>
      <c r="J19">
        <f t="shared" si="8"/>
        <v>1.6000000000000003</v>
      </c>
      <c r="K19">
        <f t="shared" si="0"/>
        <v>5.2739250295578692</v>
      </c>
      <c r="L19">
        <f t="shared" si="4"/>
        <v>4.9031147509873918</v>
      </c>
      <c r="M19">
        <f t="shared" si="5"/>
        <v>5.6447353081283467</v>
      </c>
      <c r="N19">
        <f t="shared" si="1"/>
        <v>0.3708102785704776</v>
      </c>
      <c r="P19">
        <f t="shared" si="6"/>
        <v>3.4452076214430725</v>
      </c>
      <c r="Q19">
        <f t="shared" si="7"/>
        <v>7.1026424376726656</v>
      </c>
      <c r="R19">
        <f t="shared" si="2"/>
        <v>1.8287174081147968</v>
      </c>
      <c r="AM19">
        <v>6.0000000000000005E-2</v>
      </c>
      <c r="AN19">
        <v>-2.8134107167600364</v>
      </c>
      <c r="AO19">
        <f>23</f>
        <v>23</v>
      </c>
      <c r="AP19">
        <v>6.0000000000000005E-2</v>
      </c>
      <c r="AR19">
        <f>AR18</f>
        <v>10000</v>
      </c>
      <c r="AS19">
        <f>LN(AR19)</f>
        <v>9.2103403719761836</v>
      </c>
      <c r="AT19">
        <f>$Z$29</f>
        <v>11.6</v>
      </c>
      <c r="AW19">
        <v>6.0000000000000005E-2</v>
      </c>
      <c r="AX19">
        <v>-2.8134107167600364</v>
      </c>
      <c r="AY19">
        <v>23</v>
      </c>
      <c r="AZ19">
        <v>6.0000000000000005E-2</v>
      </c>
      <c r="BB19">
        <f>BB18</f>
        <v>1000</v>
      </c>
      <c r="BC19">
        <f>LN(BB19)</f>
        <v>6.9077552789821368</v>
      </c>
      <c r="BD19">
        <v>23</v>
      </c>
    </row>
    <row r="20" spans="1:57" x14ac:dyDescent="0.25">
      <c r="A20" s="5">
        <v>59.463900000000002</v>
      </c>
      <c r="B20" s="2">
        <v>914.8</v>
      </c>
      <c r="C20" s="2">
        <f t="shared" si="3"/>
        <v>4.0853694057318162</v>
      </c>
      <c r="D20" s="2">
        <f t="shared" si="3"/>
        <v>6.8187054621486256</v>
      </c>
      <c r="G20" s="4"/>
      <c r="J20">
        <f t="shared" si="8"/>
        <v>1.7000000000000004</v>
      </c>
      <c r="K20">
        <f t="shared" si="0"/>
        <v>5.3446600536049171</v>
      </c>
      <c r="L20">
        <f t="shared" si="4"/>
        <v>4.9813714194564964</v>
      </c>
      <c r="M20">
        <f t="shared" si="5"/>
        <v>5.7079486877533379</v>
      </c>
      <c r="N20">
        <f t="shared" si="1"/>
        <v>0.36328863414842044</v>
      </c>
      <c r="P20">
        <f t="shared" si="6"/>
        <v>3.51745296962401</v>
      </c>
      <c r="Q20">
        <f t="shared" si="7"/>
        <v>7.1718671375858243</v>
      </c>
      <c r="R20">
        <f t="shared" si="2"/>
        <v>1.8272070839809069</v>
      </c>
    </row>
    <row r="21" spans="1:57" x14ac:dyDescent="0.25">
      <c r="A21" s="5">
        <v>59.823900000000002</v>
      </c>
      <c r="B21" s="2">
        <v>928.7</v>
      </c>
      <c r="C21" s="2">
        <f t="shared" si="3"/>
        <v>4.0914052466634221</v>
      </c>
      <c r="D21" s="2">
        <f t="shared" si="3"/>
        <v>6.8337857587819624</v>
      </c>
      <c r="J21">
        <f t="shared" si="8"/>
        <v>1.8000000000000005</v>
      </c>
      <c r="K21">
        <f t="shared" si="0"/>
        <v>5.4153950776519642</v>
      </c>
      <c r="L21">
        <f t="shared" si="4"/>
        <v>5.0596140260458116</v>
      </c>
      <c r="M21">
        <f t="shared" si="5"/>
        <v>5.7711761292581167</v>
      </c>
      <c r="N21">
        <f t="shared" si="1"/>
        <v>0.35578105160615225</v>
      </c>
      <c r="P21">
        <f t="shared" si="6"/>
        <v>3.5896658390378251</v>
      </c>
      <c r="Q21">
        <f t="shared" si="7"/>
        <v>7.2411243162661032</v>
      </c>
      <c r="R21">
        <f t="shared" si="2"/>
        <v>1.8257292386141393</v>
      </c>
      <c r="AM21">
        <v>7.0000000000000007E-2</v>
      </c>
      <c r="AN21">
        <v>-2.6592600369327779</v>
      </c>
      <c r="AO21">
        <f>$Y$29</f>
        <v>2.2999999999999998</v>
      </c>
      <c r="AR21">
        <v>100000</v>
      </c>
      <c r="AS21">
        <f>LN(AR21)</f>
        <v>11.512925464970229</v>
      </c>
      <c r="AT21">
        <f>$Y$29</f>
        <v>2.2999999999999998</v>
      </c>
      <c r="AU21">
        <f>AR22</f>
        <v>100000</v>
      </c>
      <c r="AW21">
        <v>7.0000000000000007E-2</v>
      </c>
      <c r="AX21">
        <v>-2.6592600369327779</v>
      </c>
      <c r="AY21">
        <f>$Y$26</f>
        <v>0</v>
      </c>
      <c r="BB21">
        <v>10000</v>
      </c>
      <c r="BC21">
        <f>LN(BB21)</f>
        <v>9.2103403719761836</v>
      </c>
      <c r="BD21">
        <f>$Y$26</f>
        <v>0</v>
      </c>
      <c r="BE21">
        <f>BB22</f>
        <v>10000</v>
      </c>
    </row>
    <row r="22" spans="1:57" x14ac:dyDescent="0.25">
      <c r="A22" s="5">
        <v>59.865299999999998</v>
      </c>
      <c r="B22" s="2">
        <v>2231</v>
      </c>
      <c r="C22" s="2">
        <f t="shared" si="3"/>
        <v>4.0920970384316204</v>
      </c>
      <c r="D22" s="2">
        <f t="shared" si="3"/>
        <v>7.7102051944325325</v>
      </c>
      <c r="J22">
        <f t="shared" si="8"/>
        <v>1.9000000000000006</v>
      </c>
      <c r="K22">
        <f t="shared" si="0"/>
        <v>5.4861301016990121</v>
      </c>
      <c r="L22">
        <f t="shared" si="4"/>
        <v>5.1378416614154165</v>
      </c>
      <c r="M22">
        <f t="shared" si="5"/>
        <v>5.8344185419826076</v>
      </c>
      <c r="N22">
        <f t="shared" si="1"/>
        <v>0.34828844028359524</v>
      </c>
      <c r="P22">
        <f t="shared" si="6"/>
        <v>3.6618461507517468</v>
      </c>
      <c r="Q22">
        <f t="shared" si="7"/>
        <v>7.3104140526462773</v>
      </c>
      <c r="R22">
        <f t="shared" si="2"/>
        <v>1.824283950947265</v>
      </c>
      <c r="AM22">
        <v>7.0000000000000007E-2</v>
      </c>
      <c r="AN22">
        <v>-2.6592600369327779</v>
      </c>
      <c r="AO22">
        <f>23</f>
        <v>23</v>
      </c>
      <c r="AP22">
        <v>7.0000000000000007E-2</v>
      </c>
      <c r="AR22">
        <f>AR21</f>
        <v>100000</v>
      </c>
      <c r="AS22">
        <f>LN(AR22)</f>
        <v>11.512925464970229</v>
      </c>
      <c r="AT22">
        <f>$Z$29</f>
        <v>11.6</v>
      </c>
      <c r="AW22">
        <v>7.0000000000000007E-2</v>
      </c>
      <c r="AX22">
        <v>-2.6592600369327779</v>
      </c>
      <c r="AY22">
        <v>23</v>
      </c>
      <c r="AZ22">
        <v>7.0000000000000007E-2</v>
      </c>
      <c r="BB22">
        <f>BB21</f>
        <v>10000</v>
      </c>
      <c r="BC22">
        <f>LN(BB22)</f>
        <v>9.2103403719761836</v>
      </c>
      <c r="BD22">
        <v>23</v>
      </c>
    </row>
    <row r="23" spans="1:57" x14ac:dyDescent="0.25">
      <c r="A23" s="5">
        <v>60.638399999999997</v>
      </c>
      <c r="B23" s="2">
        <v>1404</v>
      </c>
      <c r="C23" s="2">
        <f t="shared" si="3"/>
        <v>4.1049283557617455</v>
      </c>
      <c r="D23" s="2">
        <f t="shared" si="3"/>
        <v>7.2470805845857562</v>
      </c>
      <c r="J23">
        <f t="shared" si="8"/>
        <v>2.0000000000000004</v>
      </c>
      <c r="K23">
        <f t="shared" si="0"/>
        <v>5.5568651257460591</v>
      </c>
      <c r="L23">
        <f t="shared" si="4"/>
        <v>5.2160533381549836</v>
      </c>
      <c r="M23">
        <f t="shared" si="5"/>
        <v>5.8976769133371345</v>
      </c>
      <c r="N23">
        <f t="shared" si="1"/>
        <v>0.34081178759107572</v>
      </c>
      <c r="P23">
        <f t="shared" si="6"/>
        <v>3.7339938273243609</v>
      </c>
      <c r="Q23">
        <f t="shared" si="7"/>
        <v>7.3797364241677572</v>
      </c>
      <c r="R23">
        <f t="shared" si="2"/>
        <v>1.8228712984216981</v>
      </c>
    </row>
    <row r="24" spans="1:57" x14ac:dyDescent="0.25">
      <c r="A24" s="5">
        <v>60.761389999999999</v>
      </c>
      <c r="B24" s="2">
        <v>320.60000000000002</v>
      </c>
      <c r="C24" s="2">
        <f t="shared" si="3"/>
        <v>4.1069545543585928</v>
      </c>
      <c r="D24" s="2">
        <f t="shared" si="3"/>
        <v>5.7701942401754529</v>
      </c>
      <c r="J24">
        <f t="shared" si="8"/>
        <v>2.1000000000000005</v>
      </c>
      <c r="K24">
        <f t="shared" si="0"/>
        <v>5.627600149793107</v>
      </c>
      <c r="L24">
        <f t="shared" si="4"/>
        <v>5.2942479824692468</v>
      </c>
      <c r="M24">
        <f t="shared" si="5"/>
        <v>5.9609523171169672</v>
      </c>
      <c r="N24">
        <f t="shared" si="1"/>
        <v>0.33335216732386003</v>
      </c>
      <c r="P24">
        <f t="shared" si="6"/>
        <v>3.8061087928253885</v>
      </c>
      <c r="Q24">
        <f t="shared" si="7"/>
        <v>7.4490915067608254</v>
      </c>
      <c r="R24">
        <f t="shared" si="2"/>
        <v>1.8214913569677182</v>
      </c>
      <c r="AM24">
        <v>0.08</v>
      </c>
      <c r="AN24">
        <v>-2.5257286443082556</v>
      </c>
      <c r="AO24">
        <f>$Y$29</f>
        <v>2.2999999999999998</v>
      </c>
      <c r="AR24">
        <v>1000000</v>
      </c>
      <c r="AS24">
        <f>LN(AR24)</f>
        <v>13.815510557964274</v>
      </c>
      <c r="AT24">
        <f>$Y$29</f>
        <v>2.2999999999999998</v>
      </c>
      <c r="AU24">
        <f>AR25</f>
        <v>1000000</v>
      </c>
      <c r="AW24">
        <v>0.08</v>
      </c>
      <c r="AX24">
        <v>-2.5257286443082556</v>
      </c>
      <c r="AY24">
        <f>$Y$26</f>
        <v>0</v>
      </c>
      <c r="BB24">
        <v>100000</v>
      </c>
      <c r="BC24">
        <f>LN(BB24)</f>
        <v>11.512925464970229</v>
      </c>
      <c r="BD24">
        <f>$Y$26</f>
        <v>0</v>
      </c>
      <c r="BE24">
        <f>BB25</f>
        <v>100000</v>
      </c>
    </row>
    <row r="25" spans="1:57" x14ac:dyDescent="0.25">
      <c r="A25" s="5">
        <v>61.231499999999997</v>
      </c>
      <c r="B25" s="2">
        <v>283</v>
      </c>
      <c r="C25" s="2">
        <f t="shared" si="3"/>
        <v>4.1146617629849951</v>
      </c>
      <c r="D25" s="2">
        <f t="shared" si="3"/>
        <v>5.6454468976432377</v>
      </c>
      <c r="J25">
        <f t="shared" si="8"/>
        <v>2.2000000000000006</v>
      </c>
      <c r="K25">
        <f t="shared" si="0"/>
        <v>5.6983351738401549</v>
      </c>
      <c r="L25">
        <f t="shared" si="4"/>
        <v>5.3724244248142137</v>
      </c>
      <c r="M25">
        <f t="shared" si="5"/>
        <v>6.0242459228660961</v>
      </c>
      <c r="N25">
        <f t="shared" si="1"/>
        <v>0.32591074902594136</v>
      </c>
      <c r="P25">
        <f t="shared" si="6"/>
        <v>3.8781909728551796</v>
      </c>
      <c r="Q25">
        <f t="shared" si="7"/>
        <v>7.5184793748251302</v>
      </c>
      <c r="R25">
        <f t="shared" si="2"/>
        <v>1.8201442009849755</v>
      </c>
      <c r="U25" t="s">
        <v>28</v>
      </c>
      <c r="V25" t="s">
        <v>29</v>
      </c>
      <c r="W25" t="s">
        <v>45</v>
      </c>
      <c r="X25" t="s">
        <v>46</v>
      </c>
      <c r="Y25" t="s">
        <v>47</v>
      </c>
      <c r="Z25" t="s">
        <v>48</v>
      </c>
      <c r="AM25">
        <v>0.08</v>
      </c>
      <c r="AN25">
        <v>-2.5257286443082556</v>
      </c>
      <c r="AO25">
        <f>23</f>
        <v>23</v>
      </c>
      <c r="AP25">
        <v>0.08</v>
      </c>
      <c r="AR25">
        <f>AR24</f>
        <v>1000000</v>
      </c>
      <c r="AS25">
        <f>LN(AR25)</f>
        <v>13.815510557964274</v>
      </c>
      <c r="AT25">
        <f>$Z$29</f>
        <v>11.6</v>
      </c>
      <c r="AW25">
        <v>0.08</v>
      </c>
      <c r="AX25">
        <v>-2.5257286443082556</v>
      </c>
      <c r="AY25">
        <v>23</v>
      </c>
      <c r="AZ25">
        <v>0.08</v>
      </c>
      <c r="BB25">
        <f>BB24</f>
        <v>100000</v>
      </c>
      <c r="BC25">
        <f>LN(BB25)</f>
        <v>11.512925464970229</v>
      </c>
      <c r="BD25">
        <v>23</v>
      </c>
    </row>
    <row r="26" spans="1:57" x14ac:dyDescent="0.25">
      <c r="A26" s="5">
        <v>64.451700000000002</v>
      </c>
      <c r="B26" s="2">
        <v>1365</v>
      </c>
      <c r="C26" s="2">
        <f t="shared" si="3"/>
        <v>4.1659161060737908</v>
      </c>
      <c r="D26" s="2">
        <f t="shared" si="3"/>
        <v>7.2189097076190603</v>
      </c>
      <c r="J26">
        <f t="shared" si="8"/>
        <v>2.3000000000000007</v>
      </c>
      <c r="K26">
        <f t="shared" si="0"/>
        <v>5.7690701978872028</v>
      </c>
      <c r="L26">
        <f t="shared" si="4"/>
        <v>5.4505813893327568</v>
      </c>
      <c r="M26">
        <f t="shared" si="5"/>
        <v>6.0875590064416487</v>
      </c>
      <c r="N26">
        <f t="shared" si="1"/>
        <v>0.31848880855444617</v>
      </c>
      <c r="P26">
        <f t="shared" si="6"/>
        <v>3.950240294563911</v>
      </c>
      <c r="Q26">
        <f t="shared" si="7"/>
        <v>7.5879001012104945</v>
      </c>
      <c r="R26">
        <f t="shared" si="2"/>
        <v>1.8188299033232918</v>
      </c>
      <c r="U26">
        <f>MIN(A3:A295)</f>
        <v>5.3767110000000002</v>
      </c>
      <c r="V26">
        <f>MAX(A3:A295)</f>
        <v>25791.040000000001</v>
      </c>
      <c r="W26">
        <v>1</v>
      </c>
      <c r="X26">
        <v>100000</v>
      </c>
      <c r="Y26">
        <f>ROUNDDOWN(LN(W26),1)</f>
        <v>0</v>
      </c>
      <c r="Z26">
        <f>(ROUNDUP(LN(X26),1))</f>
        <v>11.6</v>
      </c>
    </row>
    <row r="27" spans="1:57" x14ac:dyDescent="0.25">
      <c r="A27" s="5">
        <v>64.778400000000005</v>
      </c>
      <c r="B27" s="2">
        <v>626.29999999999995</v>
      </c>
      <c r="C27" s="2">
        <f t="shared" si="3"/>
        <v>4.1709722144569916</v>
      </c>
      <c r="D27" s="2">
        <f t="shared" si="3"/>
        <v>6.439829489531367</v>
      </c>
      <c r="J27">
        <f t="shared" si="8"/>
        <v>2.4000000000000008</v>
      </c>
      <c r="K27">
        <f t="shared" si="0"/>
        <v>5.8398052219342507</v>
      </c>
      <c r="L27">
        <f t="shared" si="4"/>
        <v>5.5287174819140814</v>
      </c>
      <c r="M27">
        <f t="shared" si="5"/>
        <v>6.1508929619544199</v>
      </c>
      <c r="N27">
        <f t="shared" si="1"/>
        <v>0.3110877400201692</v>
      </c>
      <c r="P27">
        <f t="shared" si="6"/>
        <v>4.0222566866704899</v>
      </c>
      <c r="Q27">
        <f t="shared" si="7"/>
        <v>7.6573537571980115</v>
      </c>
      <c r="R27">
        <f t="shared" si="2"/>
        <v>1.8175485352637606</v>
      </c>
      <c r="AM27">
        <v>0.09</v>
      </c>
      <c r="AN27">
        <v>-2.4079456086518722</v>
      </c>
      <c r="AO27">
        <f>$Y$29</f>
        <v>2.2999999999999998</v>
      </c>
      <c r="AR27">
        <v>10000000</v>
      </c>
      <c r="AS27">
        <f>LN(AR27)</f>
        <v>16.11809565095832</v>
      </c>
      <c r="AT27">
        <f>$Y$29</f>
        <v>2.2999999999999998</v>
      </c>
      <c r="AU27">
        <f>AR28</f>
        <v>10000000</v>
      </c>
      <c r="AW27">
        <v>0.09</v>
      </c>
      <c r="AX27">
        <v>-2.4079456086518722</v>
      </c>
      <c r="AY27">
        <f>$Y$26</f>
        <v>0</v>
      </c>
      <c r="BB27">
        <v>1000000</v>
      </c>
      <c r="BC27">
        <f>LN(BB27)</f>
        <v>13.815510557964274</v>
      </c>
      <c r="BD27">
        <f>$Y$26</f>
        <v>0</v>
      </c>
      <c r="BE27">
        <f>BB28</f>
        <v>1000000</v>
      </c>
    </row>
    <row r="28" spans="1:57" x14ac:dyDescent="0.25">
      <c r="A28" s="5">
        <v>65.381399999999999</v>
      </c>
      <c r="B28" s="2">
        <v>1451</v>
      </c>
      <c r="C28" s="2">
        <f t="shared" si="3"/>
        <v>4.1802378143430348</v>
      </c>
      <c r="D28" s="2">
        <f t="shared" si="3"/>
        <v>7.2800082528841878</v>
      </c>
      <c r="G28" s="4"/>
      <c r="J28">
        <f t="shared" si="8"/>
        <v>2.5000000000000009</v>
      </c>
      <c r="K28">
        <f t="shared" si="0"/>
        <v>5.9105402459812977</v>
      </c>
      <c r="L28">
        <f t="shared" si="4"/>
        <v>5.606831176673305</v>
      </c>
      <c r="M28">
        <f t="shared" si="5"/>
        <v>6.2142493152892904</v>
      </c>
      <c r="N28">
        <f t="shared" si="1"/>
        <v>0.30370906930799291</v>
      </c>
      <c r="P28">
        <f t="shared" si="6"/>
        <v>4.0942400794811373</v>
      </c>
      <c r="Q28">
        <f t="shared" si="7"/>
        <v>7.726840412481458</v>
      </c>
      <c r="R28">
        <f t="shared" si="2"/>
        <v>1.8163001665001608</v>
      </c>
      <c r="U28" t="s">
        <v>30</v>
      </c>
      <c r="V28" t="s">
        <v>31</v>
      </c>
      <c r="W28" t="s">
        <v>49</v>
      </c>
      <c r="X28" t="s">
        <v>50</v>
      </c>
      <c r="Y28" t="s">
        <v>51</v>
      </c>
      <c r="Z28" t="s">
        <v>52</v>
      </c>
      <c r="AM28">
        <v>0.09</v>
      </c>
      <c r="AN28">
        <v>-2.4079456086518722</v>
      </c>
      <c r="AO28">
        <f>23</f>
        <v>23</v>
      </c>
      <c r="AP28">
        <v>0.09</v>
      </c>
      <c r="AR28">
        <f>AR27</f>
        <v>10000000</v>
      </c>
      <c r="AS28">
        <f>LN(AR28)</f>
        <v>16.11809565095832</v>
      </c>
      <c r="AT28">
        <f>$Z$29</f>
        <v>11.6</v>
      </c>
      <c r="AW28">
        <v>0.09</v>
      </c>
      <c r="AX28">
        <v>-2.4079456086518722</v>
      </c>
      <c r="AY28">
        <v>23</v>
      </c>
      <c r="AZ28">
        <v>0.09</v>
      </c>
      <c r="BB28">
        <f>BB27</f>
        <v>1000000</v>
      </c>
      <c r="BC28">
        <f>LN(BB28)</f>
        <v>13.815510557964274</v>
      </c>
      <c r="BD28">
        <v>23</v>
      </c>
    </row>
    <row r="29" spans="1:57" x14ac:dyDescent="0.25">
      <c r="A29" s="5">
        <v>70.253720000000001</v>
      </c>
      <c r="B29" s="2">
        <v>1226</v>
      </c>
      <c r="C29" s="2">
        <f t="shared" si="3"/>
        <v>4.2521132605485104</v>
      </c>
      <c r="D29" s="2">
        <f t="shared" si="3"/>
        <v>7.111512116496157</v>
      </c>
      <c r="J29">
        <f t="shared" si="8"/>
        <v>2.600000000000001</v>
      </c>
      <c r="K29">
        <f t="shared" si="0"/>
        <v>5.9812752700283456</v>
      </c>
      <c r="L29">
        <f t="shared" si="4"/>
        <v>5.6849208006143632</v>
      </c>
      <c r="M29">
        <f t="shared" si="5"/>
        <v>6.2776297394423279</v>
      </c>
      <c r="N29">
        <f t="shared" si="1"/>
        <v>0.29635446941398275</v>
      </c>
      <c r="P29">
        <f t="shared" si="6"/>
        <v>4.1661904049076464</v>
      </c>
      <c r="Q29">
        <f t="shared" si="7"/>
        <v>7.7963601351490448</v>
      </c>
      <c r="R29">
        <f t="shared" si="2"/>
        <v>1.8150848651206992</v>
      </c>
      <c r="U29">
        <f>MIN(B3:B298)</f>
        <v>16.03</v>
      </c>
      <c r="V29">
        <f>MAX(B3:B298)</f>
        <v>81900</v>
      </c>
      <c r="W29">
        <v>10</v>
      </c>
      <c r="X29">
        <v>100000</v>
      </c>
      <c r="Y29">
        <f>ROUNDDOWN(LN(W29),1)</f>
        <v>2.2999999999999998</v>
      </c>
      <c r="Z29">
        <f>(ROUNDUP(LN(X29),1))</f>
        <v>11.6</v>
      </c>
    </row>
    <row r="30" spans="1:57" x14ac:dyDescent="0.25">
      <c r="A30" s="5">
        <v>70.345799999999997</v>
      </c>
      <c r="B30" s="2">
        <v>1034</v>
      </c>
      <c r="C30" s="2">
        <f t="shared" si="3"/>
        <v>4.2534230802856561</v>
      </c>
      <c r="D30" s="2">
        <f t="shared" si="3"/>
        <v>6.9411900550683745</v>
      </c>
      <c r="J30">
        <f t="shared" si="8"/>
        <v>2.7000000000000011</v>
      </c>
      <c r="K30">
        <f t="shared" si="0"/>
        <v>6.0520102940753935</v>
      </c>
      <c r="L30">
        <f t="shared" si="4"/>
        <v>5.7629845162008166</v>
      </c>
      <c r="M30">
        <f t="shared" si="5"/>
        <v>6.3410360719499703</v>
      </c>
      <c r="N30">
        <f t="shared" si="1"/>
        <v>0.28902577787457717</v>
      </c>
      <c r="P30">
        <f t="shared" si="6"/>
        <v>4.2381075964853085</v>
      </c>
      <c r="Q30">
        <f t="shared" si="7"/>
        <v>7.8659129916654784</v>
      </c>
      <c r="R30">
        <f t="shared" si="2"/>
        <v>1.8139026975900852</v>
      </c>
      <c r="AM30">
        <v>0.1</v>
      </c>
      <c r="AN30">
        <v>-2.3025850929940455</v>
      </c>
      <c r="AO30">
        <f>$Y$29</f>
        <v>2.2999999999999998</v>
      </c>
      <c r="AW30">
        <v>0.1</v>
      </c>
      <c r="AX30">
        <v>-2.3025850929940455</v>
      </c>
      <c r="AY30">
        <f>$Y$26</f>
        <v>0</v>
      </c>
      <c r="BB30">
        <v>10000000</v>
      </c>
      <c r="BC30">
        <f>LN(BB30)</f>
        <v>16.11809565095832</v>
      </c>
      <c r="BD30">
        <f>$Y$26</f>
        <v>0</v>
      </c>
      <c r="BE30">
        <f>BB31</f>
        <v>10000000</v>
      </c>
    </row>
    <row r="31" spans="1:57" x14ac:dyDescent="0.25">
      <c r="A31" s="5">
        <v>71.840710000000001</v>
      </c>
      <c r="B31" s="2">
        <v>577.9</v>
      </c>
      <c r="C31" s="2">
        <f t="shared" si="3"/>
        <v>4.2744513070186034</v>
      </c>
      <c r="D31" s="2">
        <f t="shared" si="3"/>
        <v>6.3594008433237326</v>
      </c>
      <c r="J31">
        <f t="shared" si="8"/>
        <v>2.8000000000000012</v>
      </c>
      <c r="K31">
        <f t="shared" si="0"/>
        <v>6.1227453181224405</v>
      </c>
      <c r="L31">
        <f t="shared" si="4"/>
        <v>5.8410203015140274</v>
      </c>
      <c r="M31">
        <f t="shared" si="5"/>
        <v>6.4044703347308536</v>
      </c>
      <c r="N31">
        <f t="shared" si="1"/>
        <v>0.28172501660841326</v>
      </c>
      <c r="P31">
        <f t="shared" si="6"/>
        <v>4.3099915893904885</v>
      </c>
      <c r="Q31">
        <f t="shared" si="7"/>
        <v>7.9354990468543924</v>
      </c>
      <c r="R31">
        <f t="shared" si="2"/>
        <v>1.8127537287319517</v>
      </c>
      <c r="U31" s="7" t="s">
        <v>53</v>
      </c>
      <c r="AM31">
        <v>0.1</v>
      </c>
      <c r="AN31">
        <v>-2.3025850929940455</v>
      </c>
      <c r="AO31">
        <f>23</f>
        <v>23</v>
      </c>
      <c r="AP31">
        <v>0.1</v>
      </c>
      <c r="AW31">
        <v>0.1</v>
      </c>
      <c r="AX31">
        <v>-2.3025850929940455</v>
      </c>
      <c r="AY31">
        <v>23</v>
      </c>
      <c r="AZ31">
        <v>0.1</v>
      </c>
      <c r="BB31">
        <f>BB30</f>
        <v>10000000</v>
      </c>
      <c r="BC31">
        <f>LN(BB31)</f>
        <v>16.11809565095832</v>
      </c>
      <c r="BD31">
        <v>23</v>
      </c>
    </row>
    <row r="32" spans="1:57" x14ac:dyDescent="0.25">
      <c r="A32" s="5">
        <v>72.952200000000005</v>
      </c>
      <c r="B32" s="2">
        <v>2190</v>
      </c>
      <c r="C32" s="2">
        <f t="shared" si="3"/>
        <v>4.2898044321562825</v>
      </c>
      <c r="D32" s="2">
        <f t="shared" si="3"/>
        <v>7.6916568228105469</v>
      </c>
      <c r="J32">
        <f t="shared" si="8"/>
        <v>2.9000000000000012</v>
      </c>
      <c r="K32">
        <f t="shared" si="0"/>
        <v>6.1934803421694884</v>
      </c>
      <c r="L32">
        <f t="shared" si="4"/>
        <v>5.9190259276255386</v>
      </c>
      <c r="M32">
        <f t="shared" si="5"/>
        <v>6.4679347567134382</v>
      </c>
      <c r="N32">
        <f t="shared" si="1"/>
        <v>0.27445441454394981</v>
      </c>
      <c r="P32">
        <f t="shared" si="6"/>
        <v>4.3818423204578538</v>
      </c>
      <c r="Q32">
        <f t="shared" si="7"/>
        <v>8.0051183638811239</v>
      </c>
      <c r="R32">
        <f t="shared" si="2"/>
        <v>1.8116380217116348</v>
      </c>
      <c r="U32" s="8" t="s">
        <v>54</v>
      </c>
      <c r="V32" s="9" t="s">
        <v>55</v>
      </c>
      <c r="W32" s="10" t="s">
        <v>56</v>
      </c>
      <c r="X32" s="10" t="s">
        <v>57</v>
      </c>
    </row>
    <row r="33" spans="1:52" x14ac:dyDescent="0.25">
      <c r="A33" s="5">
        <v>77.852710000000002</v>
      </c>
      <c r="B33" s="2">
        <v>1205</v>
      </c>
      <c r="C33" s="2">
        <f t="shared" si="3"/>
        <v>4.354818708207211</v>
      </c>
      <c r="D33" s="2">
        <f t="shared" si="3"/>
        <v>7.0942348459247553</v>
      </c>
      <c r="J33">
        <f t="shared" si="8"/>
        <v>3.0000000000000013</v>
      </c>
      <c r="K33">
        <f t="shared" si="0"/>
        <v>6.2642153662165363</v>
      </c>
      <c r="L33">
        <f t="shared" si="4"/>
        <v>5.9969989327492836</v>
      </c>
      <c r="M33">
        <f t="shared" si="5"/>
        <v>6.531431799683789</v>
      </c>
      <c r="N33">
        <f t="shared" si="1"/>
        <v>0.26721643346725305</v>
      </c>
      <c r="P33">
        <f t="shared" si="6"/>
        <v>4.4536597281972172</v>
      </c>
      <c r="Q33">
        <f t="shared" si="7"/>
        <v>8.0747710042358563</v>
      </c>
      <c r="R33">
        <f t="shared" si="2"/>
        <v>1.8105556380193193</v>
      </c>
      <c r="U33" s="8">
        <v>100</v>
      </c>
      <c r="V33" s="11">
        <f>EXP(X35)</f>
        <v>1635.3839429748607</v>
      </c>
      <c r="W33" s="12">
        <f>EXP(Y35)</f>
        <v>9835.8452077649727</v>
      </c>
      <c r="X33" s="12">
        <f>EXP(Z35)</f>
        <v>269.9300458654825</v>
      </c>
      <c r="AM33">
        <v>0.2</v>
      </c>
      <c r="AN33">
        <v>-1.6094379124341003</v>
      </c>
      <c r="AO33">
        <f>$Y$29</f>
        <v>2.2999999999999998</v>
      </c>
      <c r="AW33">
        <v>0.2</v>
      </c>
      <c r="AX33">
        <v>-1.6094379124341003</v>
      </c>
      <c r="AY33">
        <f>$Y$26</f>
        <v>0</v>
      </c>
    </row>
    <row r="34" spans="1:52" x14ac:dyDescent="0.25">
      <c r="A34" s="5">
        <v>85.628699999999995</v>
      </c>
      <c r="B34" s="2">
        <v>1311</v>
      </c>
      <c r="C34" s="2">
        <f t="shared" si="3"/>
        <v>4.4500205073276238</v>
      </c>
      <c r="D34" s="2">
        <f t="shared" si="3"/>
        <v>7.1785454837636999</v>
      </c>
      <c r="J34">
        <f t="shared" si="8"/>
        <v>3.1000000000000014</v>
      </c>
      <c r="K34">
        <f t="shared" si="0"/>
        <v>6.3349503902635842</v>
      </c>
      <c r="L34">
        <f t="shared" si="4"/>
        <v>6.0749365926683403</v>
      </c>
      <c r="M34">
        <f t="shared" si="5"/>
        <v>6.5949641878588281</v>
      </c>
      <c r="N34">
        <f t="shared" si="1"/>
        <v>0.26001379759524434</v>
      </c>
      <c r="P34">
        <f t="shared" si="6"/>
        <v>4.5254437528100251</v>
      </c>
      <c r="Q34">
        <f t="shared" si="7"/>
        <v>8.1444570277171433</v>
      </c>
      <c r="R34">
        <f t="shared" si="2"/>
        <v>1.8095066374535589</v>
      </c>
      <c r="U34" t="s">
        <v>7</v>
      </c>
      <c r="V34" t="s">
        <v>14</v>
      </c>
      <c r="W34" t="s">
        <v>58</v>
      </c>
      <c r="X34" t="s">
        <v>59</v>
      </c>
      <c r="Y34" t="s">
        <v>60</v>
      </c>
      <c r="Z34" t="s">
        <v>61</v>
      </c>
      <c r="AM34">
        <v>0.2</v>
      </c>
      <c r="AN34">
        <v>-1.6094379124341003</v>
      </c>
      <c r="AO34">
        <f>23</f>
        <v>23</v>
      </c>
      <c r="AP34">
        <v>0.2</v>
      </c>
      <c r="AW34">
        <v>0.2</v>
      </c>
      <c r="AX34">
        <v>-1.6094379124341003</v>
      </c>
      <c r="AY34">
        <v>23</v>
      </c>
      <c r="AZ34">
        <v>0.2</v>
      </c>
    </row>
    <row r="35" spans="1:52" x14ac:dyDescent="0.25">
      <c r="A35" s="5">
        <v>96.2577</v>
      </c>
      <c r="B35" s="2">
        <v>288.39999999999998</v>
      </c>
      <c r="C35" s="2">
        <f t="shared" si="3"/>
        <v>4.5670289699680646</v>
      </c>
      <c r="D35" s="2">
        <f t="shared" si="3"/>
        <v>5.6643484054107942</v>
      </c>
      <c r="J35">
        <f t="shared" si="8"/>
        <v>3.2000000000000015</v>
      </c>
      <c r="K35">
        <f t="shared" si="0"/>
        <v>6.4056854143106321</v>
      </c>
      <c r="L35">
        <f t="shared" si="4"/>
        <v>6.1528358868491644</v>
      </c>
      <c r="M35">
        <f t="shared" si="5"/>
        <v>6.6585349417720998</v>
      </c>
      <c r="N35">
        <f t="shared" si="1"/>
        <v>0.25284952746146799</v>
      </c>
      <c r="P35">
        <f t="shared" si="6"/>
        <v>4.5971943362054422</v>
      </c>
      <c r="Q35">
        <f t="shared" si="7"/>
        <v>8.214176492415822</v>
      </c>
      <c r="R35">
        <f t="shared" si="2"/>
        <v>1.8084910781051899</v>
      </c>
      <c r="U35">
        <f>SLOPE(D3:D3000,C3:C3000)</f>
        <v>0.70735024047047601</v>
      </c>
      <c r="V35">
        <f>INTERCEPT(D3:D3000,C3:C3000)</f>
        <v>4.1421646448051073</v>
      </c>
      <c r="W35">
        <f>LN(U33)</f>
        <v>4.6051701859880918</v>
      </c>
      <c r="X35" s="13">
        <f>((U35*W35)+V35)</f>
        <v>7.3996328832712503</v>
      </c>
      <c r="Y35" s="14">
        <f>VLOOKUP(W35,$J$3:$Q$1003,8,TRUE)</f>
        <v>9.1937886658967738</v>
      </c>
      <c r="Z35" s="14">
        <f>VLOOKUP(W35,$J$3:$Q$1003,7,TRUE)</f>
        <v>5.5981628360418192</v>
      </c>
    </row>
    <row r="36" spans="1:52" x14ac:dyDescent="0.25">
      <c r="A36" s="5">
        <v>97.485299999999995</v>
      </c>
      <c r="B36" s="2">
        <v>1553</v>
      </c>
      <c r="C36" s="2">
        <f t="shared" si="3"/>
        <v>4.579701597406209</v>
      </c>
      <c r="D36" s="2">
        <f t="shared" si="3"/>
        <v>7.3479438231486869</v>
      </c>
      <c r="J36">
        <f t="shared" si="8"/>
        <v>3.3000000000000016</v>
      </c>
      <c r="K36">
        <f t="shared" si="0"/>
        <v>6.4764204383576791</v>
      </c>
      <c r="L36">
        <f t="shared" si="4"/>
        <v>6.2306934595626764</v>
      </c>
      <c r="M36">
        <f t="shared" si="5"/>
        <v>6.7221474171526818</v>
      </c>
      <c r="N36">
        <f t="shared" si="1"/>
        <v>0.24572697879500285</v>
      </c>
      <c r="P36">
        <f t="shared" si="6"/>
        <v>4.6689114220160448</v>
      </c>
      <c r="Q36">
        <f t="shared" si="7"/>
        <v>8.2839294546993134</v>
      </c>
      <c r="R36">
        <f t="shared" si="2"/>
        <v>1.8075090163416345</v>
      </c>
      <c r="AM36">
        <v>0.30000000000000004</v>
      </c>
      <c r="AN36">
        <v>-1.2039728043259359</v>
      </c>
      <c r="AO36">
        <f>$Y$29</f>
        <v>2.2999999999999998</v>
      </c>
      <c r="AW36">
        <v>0.30000000000000004</v>
      </c>
      <c r="AX36">
        <v>-1.2039728043259359</v>
      </c>
      <c r="AY36">
        <f>$Y$26</f>
        <v>0</v>
      </c>
    </row>
    <row r="37" spans="1:52" x14ac:dyDescent="0.25">
      <c r="A37" s="5">
        <v>99.568799999999996</v>
      </c>
      <c r="B37" s="2">
        <v>2062</v>
      </c>
      <c r="C37" s="2">
        <f t="shared" si="3"/>
        <v>4.600848862504531</v>
      </c>
      <c r="D37" s="2">
        <f t="shared" si="3"/>
        <v>7.6314316645769056</v>
      </c>
      <c r="J37">
        <f t="shared" si="8"/>
        <v>3.4000000000000017</v>
      </c>
      <c r="K37">
        <f t="shared" si="0"/>
        <v>6.547155462404727</v>
      </c>
      <c r="L37">
        <f t="shared" si="4"/>
        <v>6.3085055752256274</v>
      </c>
      <c r="M37">
        <f t="shared" si="5"/>
        <v>6.7858053495838266</v>
      </c>
      <c r="N37">
        <f t="shared" si="1"/>
        <v>0.2386498871790998</v>
      </c>
      <c r="P37">
        <f t="shared" si="6"/>
        <v>4.7405949556131111</v>
      </c>
      <c r="Q37">
        <f t="shared" si="7"/>
        <v>8.3537159691963438</v>
      </c>
      <c r="R37">
        <f t="shared" si="2"/>
        <v>1.8065605067916162</v>
      </c>
      <c r="T37" s="32" t="s">
        <v>72</v>
      </c>
      <c r="AM37">
        <v>0.30000000000000004</v>
      </c>
      <c r="AN37">
        <v>-1.2039728043259359</v>
      </c>
      <c r="AO37">
        <f>23</f>
        <v>23</v>
      </c>
      <c r="AP37">
        <v>0.30000000000000004</v>
      </c>
      <c r="AW37">
        <v>0.30000000000000004</v>
      </c>
      <c r="AX37">
        <v>-1.2039728043259359</v>
      </c>
      <c r="AY37">
        <v>23</v>
      </c>
      <c r="AZ37">
        <v>0.30000000000000004</v>
      </c>
    </row>
    <row r="38" spans="1:52" ht="15.75" thickBot="1" x14ac:dyDescent="0.3">
      <c r="A38" s="5">
        <v>101.9961</v>
      </c>
      <c r="B38" s="2">
        <v>1491</v>
      </c>
      <c r="C38" s="2">
        <f t="shared" si="3"/>
        <v>4.6249345772591663</v>
      </c>
      <c r="D38" s="2">
        <f t="shared" si="3"/>
        <v>7.307202314764738</v>
      </c>
      <c r="J38">
        <f t="shared" si="8"/>
        <v>3.5000000000000018</v>
      </c>
      <c r="K38">
        <f t="shared" si="0"/>
        <v>6.617890486451774</v>
      </c>
      <c r="L38">
        <f t="shared" si="4"/>
        <v>6.3862680670573653</v>
      </c>
      <c r="M38">
        <f t="shared" si="5"/>
        <v>6.8495129058461828</v>
      </c>
      <c r="N38">
        <f t="shared" si="1"/>
        <v>0.23162241939440903</v>
      </c>
      <c r="P38">
        <f t="shared" si="6"/>
        <v>4.8122448841214869</v>
      </c>
      <c r="Q38">
        <f t="shared" si="7"/>
        <v>8.4235360887820612</v>
      </c>
      <c r="R38">
        <f t="shared" si="2"/>
        <v>1.8056456023302867</v>
      </c>
    </row>
    <row r="39" spans="1:52" x14ac:dyDescent="0.25">
      <c r="A39" s="5">
        <v>102.7983</v>
      </c>
      <c r="B39" s="2">
        <v>3610</v>
      </c>
      <c r="C39" s="2">
        <f t="shared" si="3"/>
        <v>4.6327688159193467</v>
      </c>
      <c r="D39" s="2">
        <f t="shared" si="3"/>
        <v>8.1914630513269273</v>
      </c>
      <c r="J39">
        <f t="shared" si="8"/>
        <v>3.6000000000000019</v>
      </c>
      <c r="K39">
        <f t="shared" si="0"/>
        <v>6.6886255104988219</v>
      </c>
      <c r="L39">
        <f t="shared" si="4"/>
        <v>6.4639762780178556</v>
      </c>
      <c r="M39">
        <f t="shared" si="5"/>
        <v>6.9132747429797883</v>
      </c>
      <c r="N39">
        <f t="shared" si="1"/>
        <v>0.22464923248096599</v>
      </c>
      <c r="P39">
        <f t="shared" si="6"/>
        <v>4.8838611564340395</v>
      </c>
      <c r="Q39">
        <f t="shared" si="7"/>
        <v>8.4933898645636035</v>
      </c>
      <c r="R39">
        <f t="shared" si="2"/>
        <v>1.8047643540647824</v>
      </c>
      <c r="T39" s="18" t="s">
        <v>73</v>
      </c>
      <c r="U39" s="18"/>
      <c r="AM39">
        <v>0.4</v>
      </c>
      <c r="AN39">
        <v>-0.916290731874155</v>
      </c>
      <c r="AO39">
        <f>$Y$29</f>
        <v>2.2999999999999998</v>
      </c>
      <c r="AW39">
        <v>0.4</v>
      </c>
      <c r="AX39">
        <v>-0.916290731874155</v>
      </c>
      <c r="AY39">
        <f>$Y$26</f>
        <v>0</v>
      </c>
    </row>
    <row r="40" spans="1:52" x14ac:dyDescent="0.25">
      <c r="A40" s="5">
        <v>105.40349999999999</v>
      </c>
      <c r="B40" s="2">
        <v>4655</v>
      </c>
      <c r="C40" s="2">
        <f t="shared" si="3"/>
        <v>4.6577958423870465</v>
      </c>
      <c r="D40" s="2">
        <f t="shared" si="3"/>
        <v>8.4456971897111668</v>
      </c>
      <c r="J40">
        <f t="shared" si="8"/>
        <v>3.700000000000002</v>
      </c>
      <c r="K40">
        <f t="shared" si="0"/>
        <v>6.7593605345458698</v>
      </c>
      <c r="L40">
        <f t="shared" si="4"/>
        <v>6.5416249928557271</v>
      </c>
      <c r="M40">
        <f t="shared" si="5"/>
        <v>6.9770960762360126</v>
      </c>
      <c r="N40">
        <f t="shared" si="1"/>
        <v>0.21773554169014267</v>
      </c>
      <c r="P40">
        <f t="shared" si="6"/>
        <v>4.955443723225657</v>
      </c>
      <c r="Q40">
        <f t="shared" si="7"/>
        <v>8.5632773458660836</v>
      </c>
      <c r="R40">
        <f t="shared" si="2"/>
        <v>1.8039168113202129</v>
      </c>
      <c r="T40" s="15" t="s">
        <v>74</v>
      </c>
      <c r="U40" s="19">
        <v>0.72083308602480323</v>
      </c>
      <c r="AM40">
        <v>0.4</v>
      </c>
      <c r="AN40">
        <v>-0.916290731874155</v>
      </c>
      <c r="AO40">
        <f>23</f>
        <v>23</v>
      </c>
      <c r="AP40">
        <v>0.4</v>
      </c>
      <c r="AW40">
        <v>0.4</v>
      </c>
      <c r="AX40">
        <v>-0.916290731874155</v>
      </c>
      <c r="AY40">
        <v>23</v>
      </c>
      <c r="AZ40">
        <v>0.4</v>
      </c>
    </row>
    <row r="41" spans="1:52" x14ac:dyDescent="0.25">
      <c r="A41" s="5">
        <v>112.1643</v>
      </c>
      <c r="B41" s="2">
        <v>1353</v>
      </c>
      <c r="C41" s="2">
        <f t="shared" si="3"/>
        <v>4.7199647606398392</v>
      </c>
      <c r="D41" s="2">
        <f t="shared" si="3"/>
        <v>7.2100796281707877</v>
      </c>
      <c r="J41">
        <f t="shared" si="8"/>
        <v>3.800000000000002</v>
      </c>
      <c r="K41">
        <f t="shared" si="0"/>
        <v>6.8300955585929177</v>
      </c>
      <c r="L41">
        <f t="shared" si="4"/>
        <v>6.6192083599568745</v>
      </c>
      <c r="M41">
        <f t="shared" si="5"/>
        <v>7.0409827572289609</v>
      </c>
      <c r="N41">
        <f t="shared" si="1"/>
        <v>0.2108871986360428</v>
      </c>
      <c r="P41">
        <f t="shared" si="6"/>
        <v>5.0269925369668265</v>
      </c>
      <c r="Q41">
        <f t="shared" si="7"/>
        <v>8.633198580219009</v>
      </c>
      <c r="R41">
        <f t="shared" si="2"/>
        <v>1.8031030216260917</v>
      </c>
      <c r="T41" s="15" t="s">
        <v>75</v>
      </c>
      <c r="U41" s="19">
        <v>0.51960033790804139</v>
      </c>
    </row>
    <row r="42" spans="1:52" x14ac:dyDescent="0.25">
      <c r="A42" s="5">
        <v>113.5386</v>
      </c>
      <c r="B42" s="2">
        <v>1689</v>
      </c>
      <c r="C42" s="2">
        <f t="shared" si="3"/>
        <v>4.7321428672103325</v>
      </c>
      <c r="D42" s="2">
        <f t="shared" si="3"/>
        <v>7.4318919168077997</v>
      </c>
      <c r="J42">
        <f t="shared" si="8"/>
        <v>3.9000000000000021</v>
      </c>
      <c r="K42">
        <f t="shared" si="0"/>
        <v>6.9008305826399656</v>
      </c>
      <c r="L42">
        <f t="shared" si="4"/>
        <v>6.696719801556112</v>
      </c>
      <c r="M42">
        <f t="shared" si="5"/>
        <v>7.1049413637238192</v>
      </c>
      <c r="N42">
        <f t="shared" si="1"/>
        <v>0.20411078108385367</v>
      </c>
      <c r="P42">
        <f t="shared" si="6"/>
        <v>5.0985075519367449</v>
      </c>
      <c r="Q42">
        <f t="shared" si="7"/>
        <v>8.7031536133431864</v>
      </c>
      <c r="R42">
        <f t="shared" si="2"/>
        <v>1.8023230307032212</v>
      </c>
      <c r="T42" s="15" t="s">
        <v>76</v>
      </c>
      <c r="U42" s="19">
        <v>0.51794947996270813</v>
      </c>
      <c r="AM42">
        <v>0.5</v>
      </c>
      <c r="AN42">
        <v>-0.69314718055994529</v>
      </c>
      <c r="AO42">
        <f>$Y$29</f>
        <v>2.2999999999999998</v>
      </c>
      <c r="AW42">
        <v>0.5</v>
      </c>
      <c r="AX42">
        <v>-0.69314718055994529</v>
      </c>
      <c r="AY42">
        <f>$Y$26</f>
        <v>0</v>
      </c>
    </row>
    <row r="43" spans="1:52" x14ac:dyDescent="0.25">
      <c r="A43" s="5">
        <v>115.2963</v>
      </c>
      <c r="B43" s="2">
        <v>1427</v>
      </c>
      <c r="C43" s="2">
        <f t="shared" si="3"/>
        <v>4.7475053365606321</v>
      </c>
      <c r="D43" s="2">
        <f t="shared" si="3"/>
        <v>7.2633296174768365</v>
      </c>
      <c r="J43">
        <f t="shared" si="8"/>
        <v>4.0000000000000018</v>
      </c>
      <c r="K43">
        <f t="shared" si="0"/>
        <v>6.9715656066870126</v>
      </c>
      <c r="L43">
        <f t="shared" si="4"/>
        <v>6.7741519107755863</v>
      </c>
      <c r="M43">
        <f t="shared" si="5"/>
        <v>7.168979302598439</v>
      </c>
      <c r="N43">
        <f t="shared" si="1"/>
        <v>0.19741369591142624</v>
      </c>
      <c r="P43">
        <f t="shared" si="6"/>
        <v>5.169988724235977</v>
      </c>
      <c r="Q43">
        <f t="shared" si="7"/>
        <v>8.7731424891380492</v>
      </c>
      <c r="R43">
        <f t="shared" si="2"/>
        <v>1.8015768824510359</v>
      </c>
      <c r="T43" s="15" t="s">
        <v>77</v>
      </c>
      <c r="U43" s="19">
        <v>0.90985366796825951</v>
      </c>
      <c r="AM43">
        <v>0.5</v>
      </c>
      <c r="AN43">
        <v>-0.69314718055994529</v>
      </c>
      <c r="AO43">
        <f>23</f>
        <v>23</v>
      </c>
      <c r="AP43">
        <v>0.5</v>
      </c>
      <c r="AW43">
        <v>0.5</v>
      </c>
      <c r="AX43">
        <v>-0.69314718055994529</v>
      </c>
      <c r="AY43">
        <v>23</v>
      </c>
      <c r="AZ43">
        <v>0.5</v>
      </c>
    </row>
    <row r="44" spans="1:52" ht="15.75" thickBot="1" x14ac:dyDescent="0.3">
      <c r="A44" s="5">
        <v>117.76049999999999</v>
      </c>
      <c r="B44" s="2">
        <v>700.4</v>
      </c>
      <c r="C44" s="2">
        <f t="shared" si="3"/>
        <v>4.7686529008954652</v>
      </c>
      <c r="D44" s="2">
        <f t="shared" si="3"/>
        <v>6.5516516004116969</v>
      </c>
      <c r="J44">
        <f t="shared" si="8"/>
        <v>4.1000000000000014</v>
      </c>
      <c r="K44">
        <f t="shared" si="0"/>
        <v>7.0423006307340597</v>
      </c>
      <c r="L44">
        <f t="shared" si="4"/>
        <v>6.8514963339145112</v>
      </c>
      <c r="M44">
        <f t="shared" si="5"/>
        <v>7.2331049275536081</v>
      </c>
      <c r="N44">
        <f t="shared" si="1"/>
        <v>0.19080429681954877</v>
      </c>
      <c r="P44">
        <f t="shared" si="6"/>
        <v>5.2414360117986476</v>
      </c>
      <c r="Q44">
        <f t="shared" si="7"/>
        <v>8.8431652496694717</v>
      </c>
      <c r="R44">
        <f t="shared" si="2"/>
        <v>1.8008646189354121</v>
      </c>
      <c r="T44" s="16" t="s">
        <v>78</v>
      </c>
      <c r="U44" s="16">
        <v>293</v>
      </c>
    </row>
    <row r="45" spans="1:52" x14ac:dyDescent="0.25">
      <c r="A45" s="5">
        <v>118.8711</v>
      </c>
      <c r="B45" s="2">
        <v>2464</v>
      </c>
      <c r="C45" s="2">
        <f t="shared" si="3"/>
        <v>4.7780397127563967</v>
      </c>
      <c r="D45" s="2">
        <f t="shared" si="3"/>
        <v>7.8095413246534102</v>
      </c>
      <c r="J45">
        <f t="shared" si="8"/>
        <v>4.2000000000000011</v>
      </c>
      <c r="K45">
        <f t="shared" si="0"/>
        <v>7.1130356547811076</v>
      </c>
      <c r="L45">
        <f t="shared" si="4"/>
        <v>6.9287436364817765</v>
      </c>
      <c r="M45">
        <f t="shared" si="5"/>
        <v>7.2973276730804386</v>
      </c>
      <c r="N45">
        <f t="shared" si="1"/>
        <v>0.1842920182993312</v>
      </c>
      <c r="P45">
        <f t="shared" si="6"/>
        <v>5.3128493744041503</v>
      </c>
      <c r="Q45">
        <f t="shared" si="7"/>
        <v>8.9132219351580648</v>
      </c>
      <c r="R45">
        <f t="shared" si="2"/>
        <v>1.8001862803769575</v>
      </c>
      <c r="AM45">
        <v>0.6</v>
      </c>
      <c r="AN45">
        <v>-0.51082562376599072</v>
      </c>
      <c r="AO45">
        <f>$Y$29</f>
        <v>2.2999999999999998</v>
      </c>
      <c r="AW45">
        <v>0.6</v>
      </c>
      <c r="AX45">
        <v>-0.51082562376599072</v>
      </c>
      <c r="AY45">
        <f>$Y$26</f>
        <v>0</v>
      </c>
    </row>
    <row r="46" spans="1:52" ht="15.75" thickBot="1" x14ac:dyDescent="0.3">
      <c r="A46" s="5">
        <v>120.6126</v>
      </c>
      <c r="B46" s="2">
        <v>3052</v>
      </c>
      <c r="C46" s="2">
        <f t="shared" si="3"/>
        <v>4.7925837564476197</v>
      </c>
      <c r="D46" s="2">
        <f t="shared" si="3"/>
        <v>8.0235523924043477</v>
      </c>
      <c r="J46">
        <f t="shared" si="8"/>
        <v>4.3000000000000007</v>
      </c>
      <c r="K46">
        <f t="shared" si="0"/>
        <v>7.1837706788281546</v>
      </c>
      <c r="L46">
        <f t="shared" si="4"/>
        <v>7.0058831517063105</v>
      </c>
      <c r="M46">
        <f t="shared" si="5"/>
        <v>7.3616582059499986</v>
      </c>
      <c r="N46">
        <f t="shared" si="1"/>
        <v>0.17788752712184389</v>
      </c>
      <c r="P46">
        <f t="shared" si="6"/>
        <v>5.3842287736883749</v>
      </c>
      <c r="Q46">
        <f t="shared" si="7"/>
        <v>8.9833125839679351</v>
      </c>
      <c r="R46">
        <f t="shared" si="2"/>
        <v>1.7995419051397799</v>
      </c>
      <c r="T46" t="s">
        <v>79</v>
      </c>
      <c r="AM46">
        <v>0.6</v>
      </c>
      <c r="AN46">
        <v>-0.51082562376599072</v>
      </c>
      <c r="AO46">
        <f>23</f>
        <v>23</v>
      </c>
      <c r="AP46">
        <v>0.6</v>
      </c>
      <c r="AW46">
        <v>0.6</v>
      </c>
      <c r="AX46">
        <v>-0.51082562376599072</v>
      </c>
      <c r="AY46">
        <v>23</v>
      </c>
      <c r="AZ46">
        <v>0.6</v>
      </c>
    </row>
    <row r="47" spans="1:52" x14ac:dyDescent="0.25">
      <c r="A47" s="5">
        <v>123.34229999999999</v>
      </c>
      <c r="B47" s="2">
        <v>2360</v>
      </c>
      <c r="C47" s="2">
        <f t="shared" si="3"/>
        <v>4.8149634170301496</v>
      </c>
      <c r="D47" s="2">
        <f t="shared" si="3"/>
        <v>7.7664168980196555</v>
      </c>
      <c r="J47">
        <f t="shared" si="8"/>
        <v>4.4000000000000004</v>
      </c>
      <c r="K47">
        <f t="shared" si="0"/>
        <v>7.2545057028752016</v>
      </c>
      <c r="L47">
        <f t="shared" si="4"/>
        <v>7.0829028107817011</v>
      </c>
      <c r="M47">
        <f t="shared" si="5"/>
        <v>7.426108594968702</v>
      </c>
      <c r="N47">
        <f t="shared" si="1"/>
        <v>0.1716028920935006</v>
      </c>
      <c r="P47">
        <f t="shared" si="6"/>
        <v>5.4555741731544511</v>
      </c>
      <c r="Q47">
        <f t="shared" si="7"/>
        <v>9.053437232595952</v>
      </c>
      <c r="R47">
        <f t="shared" si="2"/>
        <v>1.7989315297207502</v>
      </c>
      <c r="T47" s="17"/>
      <c r="U47" s="17" t="s">
        <v>83</v>
      </c>
      <c r="V47" s="17" t="s">
        <v>84</v>
      </c>
      <c r="W47" s="17" t="s">
        <v>85</v>
      </c>
      <c r="X47" s="17" t="s">
        <v>86</v>
      </c>
      <c r="Y47" s="17" t="s">
        <v>87</v>
      </c>
    </row>
    <row r="48" spans="1:52" x14ac:dyDescent="0.25">
      <c r="A48" s="5">
        <v>124.65049999999999</v>
      </c>
      <c r="B48" s="2">
        <v>1602</v>
      </c>
      <c r="C48" s="2">
        <f t="shared" si="3"/>
        <v>4.8255138211929696</v>
      </c>
      <c r="D48" s="2">
        <f t="shared" si="3"/>
        <v>7.3790081276283042</v>
      </c>
      <c r="J48">
        <f t="shared" si="8"/>
        <v>4.5</v>
      </c>
      <c r="K48">
        <f t="shared" si="0"/>
        <v>7.3252407269222495</v>
      </c>
      <c r="L48">
        <f t="shared" si="4"/>
        <v>7.1597889550464924</v>
      </c>
      <c r="M48">
        <f t="shared" si="5"/>
        <v>7.4906924987980066</v>
      </c>
      <c r="N48">
        <f t="shared" si="1"/>
        <v>0.1654517718757573</v>
      </c>
      <c r="P48">
        <f t="shared" si="6"/>
        <v>5.5268855381829916</v>
      </c>
      <c r="Q48">
        <f t="shared" si="7"/>
        <v>9.1235959156615074</v>
      </c>
      <c r="R48">
        <f t="shared" si="2"/>
        <v>1.7983551887392579</v>
      </c>
      <c r="T48" s="15" t="s">
        <v>80</v>
      </c>
      <c r="U48" s="15">
        <v>1</v>
      </c>
      <c r="V48" s="15">
        <v>260.55704548579774</v>
      </c>
      <c r="W48" s="15">
        <v>260.55704548579774</v>
      </c>
      <c r="X48" s="15">
        <v>314.74563839783985</v>
      </c>
      <c r="Y48" s="15">
        <v>3.0452136794214937E-48</v>
      </c>
      <c r="AM48">
        <v>0.7</v>
      </c>
      <c r="AN48">
        <v>-0.35667494393873245</v>
      </c>
      <c r="AO48">
        <f>$Y$29</f>
        <v>2.2999999999999998</v>
      </c>
      <c r="AW48">
        <v>0.7</v>
      </c>
      <c r="AX48">
        <v>-0.35667494393873245</v>
      </c>
      <c r="AY48">
        <f>$Y$26</f>
        <v>0</v>
      </c>
    </row>
    <row r="49" spans="1:52" x14ac:dyDescent="0.25">
      <c r="A49" s="5">
        <v>125.5698</v>
      </c>
      <c r="B49" s="2">
        <v>1728</v>
      </c>
      <c r="C49" s="2">
        <f t="shared" si="3"/>
        <v>4.8328617792624851</v>
      </c>
      <c r="D49" s="2">
        <f t="shared" si="3"/>
        <v>7.4547199493640006</v>
      </c>
      <c r="J49">
        <f t="shared" si="8"/>
        <v>4.5999999999999996</v>
      </c>
      <c r="K49">
        <f t="shared" si="0"/>
        <v>7.3959757509692965</v>
      </c>
      <c r="L49">
        <f t="shared" si="4"/>
        <v>7.2365261318683194</v>
      </c>
      <c r="M49">
        <f t="shared" si="5"/>
        <v>7.5554253700702736</v>
      </c>
      <c r="N49">
        <f t="shared" si="1"/>
        <v>0.15944961910097749</v>
      </c>
      <c r="P49">
        <f t="shared" si="6"/>
        <v>5.5981628360418192</v>
      </c>
      <c r="Q49">
        <f t="shared" si="7"/>
        <v>9.1937886658967738</v>
      </c>
      <c r="R49">
        <f t="shared" si="2"/>
        <v>1.7978129149274769</v>
      </c>
      <c r="T49" s="15" t="s">
        <v>81</v>
      </c>
      <c r="U49" s="15">
        <v>291</v>
      </c>
      <c r="V49" s="15">
        <v>240.89960586055108</v>
      </c>
      <c r="W49" s="15">
        <v>0.82783369711529575</v>
      </c>
      <c r="X49" s="15"/>
      <c r="Y49" s="15"/>
      <c r="AM49">
        <v>0.7</v>
      </c>
      <c r="AN49">
        <v>-0.35667494393873245</v>
      </c>
      <c r="AO49">
        <f>23</f>
        <v>23</v>
      </c>
      <c r="AP49">
        <v>0.7</v>
      </c>
      <c r="AW49">
        <v>0.7</v>
      </c>
      <c r="AX49">
        <v>-0.35667494393873245</v>
      </c>
      <c r="AY49">
        <v>23</v>
      </c>
      <c r="AZ49">
        <v>0.7</v>
      </c>
    </row>
    <row r="50" spans="1:52" ht="15.75" thickBot="1" x14ac:dyDescent="0.3">
      <c r="A50" s="5">
        <v>131.17750000000001</v>
      </c>
      <c r="B50" s="2">
        <v>4636</v>
      </c>
      <c r="C50" s="2">
        <f t="shared" si="3"/>
        <v>4.876551367900789</v>
      </c>
      <c r="D50" s="2">
        <f t="shared" si="3"/>
        <v>8.4416072044596415</v>
      </c>
      <c r="J50">
        <f t="shared" si="8"/>
        <v>4.6999999999999993</v>
      </c>
      <c r="K50">
        <f t="shared" si="0"/>
        <v>7.4667107750163435</v>
      </c>
      <c r="L50">
        <f t="shared" si="4"/>
        <v>7.3130968784486461</v>
      </c>
      <c r="M50">
        <f t="shared" si="5"/>
        <v>7.6203246715840409</v>
      </c>
      <c r="N50">
        <f t="shared" si="1"/>
        <v>0.15361389656769714</v>
      </c>
      <c r="P50">
        <f t="shared" si="6"/>
        <v>5.6694060358952072</v>
      </c>
      <c r="Q50">
        <f t="shared" si="7"/>
        <v>9.2640155141374798</v>
      </c>
      <c r="R50">
        <f t="shared" si="2"/>
        <v>1.7973047391211361</v>
      </c>
      <c r="T50" s="16" t="s">
        <v>82</v>
      </c>
      <c r="U50" s="16">
        <v>292</v>
      </c>
      <c r="V50" s="16">
        <v>501.45665134634885</v>
      </c>
      <c r="W50" s="16"/>
      <c r="X50" s="16"/>
      <c r="Y50" s="16"/>
    </row>
    <row r="51" spans="1:52" ht="15.75" thickBot="1" x14ac:dyDescent="0.3">
      <c r="A51" s="5">
        <v>133.18379999999999</v>
      </c>
      <c r="B51" s="2">
        <v>74.91</v>
      </c>
      <c r="C51" s="2">
        <f t="shared" si="3"/>
        <v>4.8917301290881579</v>
      </c>
      <c r="D51" s="2">
        <f t="shared" si="3"/>
        <v>4.3162873929597918</v>
      </c>
      <c r="J51">
        <f t="shared" si="8"/>
        <v>4.7999999999999989</v>
      </c>
      <c r="K51">
        <f t="shared" si="0"/>
        <v>7.5374457990633914</v>
      </c>
      <c r="L51">
        <f t="shared" si="4"/>
        <v>7.3894815014148687</v>
      </c>
      <c r="M51">
        <f t="shared" si="5"/>
        <v>7.6854100967119141</v>
      </c>
      <c r="N51">
        <f t="shared" si="1"/>
        <v>0.14796429764852281</v>
      </c>
      <c r="P51">
        <f t="shared" si="6"/>
        <v>5.7406151088125803</v>
      </c>
      <c r="Q51">
        <f t="shared" si="7"/>
        <v>9.3342764893142025</v>
      </c>
      <c r="R51">
        <f t="shared" si="2"/>
        <v>1.7968306902508109</v>
      </c>
      <c r="AM51">
        <v>0.8</v>
      </c>
      <c r="AN51">
        <v>-0.22314355131420971</v>
      </c>
      <c r="AO51">
        <f>$Y$29</f>
        <v>2.2999999999999998</v>
      </c>
      <c r="AW51">
        <v>0.8</v>
      </c>
      <c r="AX51">
        <v>-0.22314355131420971</v>
      </c>
      <c r="AY51">
        <f>$Y$26</f>
        <v>0</v>
      </c>
    </row>
    <row r="52" spans="1:52" x14ac:dyDescent="0.25">
      <c r="A52" s="5">
        <v>133.42679999999999</v>
      </c>
      <c r="B52" s="2">
        <v>3377</v>
      </c>
      <c r="C52" s="2">
        <f t="shared" si="3"/>
        <v>4.8935530128541362</v>
      </c>
      <c r="D52" s="2">
        <f t="shared" si="3"/>
        <v>8.1247430203855675</v>
      </c>
      <c r="J52">
        <f t="shared" si="8"/>
        <v>4.8999999999999986</v>
      </c>
      <c r="K52">
        <f t="shared" si="0"/>
        <v>7.6081808231104393</v>
      </c>
      <c r="L52">
        <f t="shared" si="4"/>
        <v>7.4656578652714467</v>
      </c>
      <c r="M52">
        <f t="shared" si="5"/>
        <v>7.7507037809494319</v>
      </c>
      <c r="N52">
        <f t="shared" si="1"/>
        <v>0.14252295783899274</v>
      </c>
      <c r="P52">
        <f t="shared" si="6"/>
        <v>5.8117900277767074</v>
      </c>
      <c r="Q52">
        <f t="shared" si="7"/>
        <v>9.4045716184441712</v>
      </c>
      <c r="R52">
        <f t="shared" si="2"/>
        <v>1.7963907953337324</v>
      </c>
      <c r="T52" s="17"/>
      <c r="U52" s="17" t="s">
        <v>88</v>
      </c>
      <c r="V52" s="17" t="s">
        <v>77</v>
      </c>
      <c r="W52" s="17" t="s">
        <v>89</v>
      </c>
      <c r="X52" s="17" t="s">
        <v>90</v>
      </c>
      <c r="Y52" s="17" t="s">
        <v>91</v>
      </c>
      <c r="Z52" s="17" t="s">
        <v>92</v>
      </c>
      <c r="AA52" s="17" t="s">
        <v>93</v>
      </c>
      <c r="AB52" s="17" t="s">
        <v>94</v>
      </c>
      <c r="AC52" s="17"/>
      <c r="AD52" s="17"/>
      <c r="AE52" s="17"/>
      <c r="AF52" s="17"/>
      <c r="AG52" s="17" t="s">
        <v>94</v>
      </c>
      <c r="AM52">
        <v>0.8</v>
      </c>
      <c r="AN52">
        <v>-0.22314355131420971</v>
      </c>
      <c r="AO52">
        <f>23</f>
        <v>23</v>
      </c>
      <c r="AP52">
        <v>0.8</v>
      </c>
      <c r="AW52">
        <v>0.8</v>
      </c>
      <c r="AX52">
        <v>-0.22314355131420971</v>
      </c>
      <c r="AY52">
        <v>23</v>
      </c>
      <c r="AZ52">
        <v>0.8</v>
      </c>
    </row>
    <row r="53" spans="1:52" x14ac:dyDescent="0.25">
      <c r="A53" s="5">
        <v>134.51669999999999</v>
      </c>
      <c r="B53" s="2">
        <v>2551</v>
      </c>
      <c r="C53" s="2">
        <f t="shared" si="3"/>
        <v>4.9016883549030092</v>
      </c>
      <c r="D53" s="2">
        <f t="shared" si="3"/>
        <v>7.844240718141811</v>
      </c>
      <c r="J53">
        <f t="shared" si="8"/>
        <v>4.9999999999999982</v>
      </c>
      <c r="K53">
        <f t="shared" si="0"/>
        <v>7.6789158471574854</v>
      </c>
      <c r="L53">
        <f t="shared" si="4"/>
        <v>7.5416012098591434</v>
      </c>
      <c r="M53">
        <f t="shared" si="5"/>
        <v>7.8162304844558275</v>
      </c>
      <c r="N53">
        <f t="shared" si="1"/>
        <v>0.13731463729834165</v>
      </c>
      <c r="P53">
        <f t="shared" si="6"/>
        <v>5.8829307676913558</v>
      </c>
      <c r="Q53">
        <f t="shared" si="7"/>
        <v>9.474900926623615</v>
      </c>
      <c r="R53">
        <f t="shared" si="2"/>
        <v>1.7959850794661296</v>
      </c>
      <c r="T53" s="15" t="s">
        <v>14</v>
      </c>
      <c r="U53" s="15">
        <v>4.1421646448051002</v>
      </c>
      <c r="V53" s="15">
        <v>0.25025533093284108</v>
      </c>
      <c r="W53" s="15">
        <v>16.551753880186865</v>
      </c>
      <c r="X53" s="15">
        <v>7.998660497289318E-44</v>
      </c>
      <c r="Y53" s="15">
        <v>3.6496247267814916</v>
      </c>
      <c r="Z53" s="15">
        <v>4.6347045628287091</v>
      </c>
      <c r="AA53" s="15">
        <v>3.6496247267814916</v>
      </c>
      <c r="AB53" s="15">
        <v>4.6347045628287091</v>
      </c>
      <c r="AC53" s="15"/>
      <c r="AD53" s="15"/>
      <c r="AE53" s="15"/>
      <c r="AF53" s="15"/>
      <c r="AG53" s="15">
        <v>4.6347045628287091</v>
      </c>
    </row>
    <row r="54" spans="1:52" ht="15.75" thickBot="1" x14ac:dyDescent="0.3">
      <c r="A54" s="5">
        <v>135.5301</v>
      </c>
      <c r="B54" s="2">
        <v>1063</v>
      </c>
      <c r="C54" s="2">
        <f t="shared" si="3"/>
        <v>4.9091937558716721</v>
      </c>
      <c r="D54" s="2">
        <f t="shared" si="3"/>
        <v>6.9688503783419478</v>
      </c>
      <c r="J54">
        <f t="shared" si="8"/>
        <v>5.0999999999999979</v>
      </c>
      <c r="K54">
        <f t="shared" si="0"/>
        <v>7.7496508712045333</v>
      </c>
      <c r="L54">
        <f t="shared" si="4"/>
        <v>7.6172840260573436</v>
      </c>
      <c r="M54">
        <f t="shared" si="5"/>
        <v>7.8820177163517231</v>
      </c>
      <c r="N54">
        <f t="shared" si="1"/>
        <v>0.13236684514718963</v>
      </c>
      <c r="P54">
        <f t="shared" si="6"/>
        <v>5.954037305388435</v>
      </c>
      <c r="Q54">
        <f t="shared" si="7"/>
        <v>9.5452644370206308</v>
      </c>
      <c r="R54">
        <f t="shared" si="2"/>
        <v>1.7956135658160983</v>
      </c>
      <c r="T54" s="16" t="s">
        <v>39</v>
      </c>
      <c r="U54" s="16">
        <v>0.70735024047047712</v>
      </c>
      <c r="V54" s="16">
        <v>3.9870772039551666E-2</v>
      </c>
      <c r="W54" s="16">
        <v>17.741072075774909</v>
      </c>
      <c r="X54" s="16">
        <v>3.0452136794211892E-48</v>
      </c>
      <c r="Y54" s="16">
        <v>0.6288785982533176</v>
      </c>
      <c r="Z54" s="16">
        <v>0.78582188268763664</v>
      </c>
      <c r="AA54" s="16">
        <v>0.6288785982533176</v>
      </c>
      <c r="AB54" s="16">
        <v>0.78582188268763664</v>
      </c>
      <c r="AC54" s="16"/>
      <c r="AD54" s="16"/>
      <c r="AE54" s="16"/>
      <c r="AF54" s="16"/>
      <c r="AG54" s="16">
        <v>0.78582188268763664</v>
      </c>
      <c r="AM54">
        <v>0.89999999999999991</v>
      </c>
      <c r="AN54">
        <v>-0.10536051565782641</v>
      </c>
      <c r="AO54">
        <f>$Y$29</f>
        <v>2.2999999999999998</v>
      </c>
      <c r="AW54">
        <v>0.89999999999999991</v>
      </c>
      <c r="AX54">
        <v>-0.10536051565782641</v>
      </c>
      <c r="AY54">
        <f>$Y$26</f>
        <v>0</v>
      </c>
    </row>
    <row r="55" spans="1:52" x14ac:dyDescent="0.25">
      <c r="A55" s="5">
        <v>141.5394</v>
      </c>
      <c r="B55" s="2">
        <v>1204</v>
      </c>
      <c r="C55" s="2">
        <f t="shared" si="3"/>
        <v>4.9525781235542956</v>
      </c>
      <c r="D55" s="2">
        <f t="shared" si="3"/>
        <v>7.0934046258687662</v>
      </c>
      <c r="J55">
        <f t="shared" si="8"/>
        <v>5.1999999999999975</v>
      </c>
      <c r="K55">
        <f t="shared" si="0"/>
        <v>7.8203858952515812</v>
      </c>
      <c r="L55">
        <f t="shared" si="4"/>
        <v>7.6926760297567407</v>
      </c>
      <c r="M55">
        <f t="shared" si="5"/>
        <v>7.9480957607464218</v>
      </c>
      <c r="N55">
        <f t="shared" si="1"/>
        <v>0.12770986549484031</v>
      </c>
      <c r="P55">
        <f t="shared" si="6"/>
        <v>6.0251096196345681</v>
      </c>
      <c r="Q55">
        <f t="shared" si="7"/>
        <v>9.6156621708685943</v>
      </c>
      <c r="R55">
        <f t="shared" si="2"/>
        <v>1.7952762756170133</v>
      </c>
      <c r="AM55">
        <v>0.89999999999999991</v>
      </c>
      <c r="AN55">
        <v>-0.10536051565782641</v>
      </c>
      <c r="AO55">
        <f>23</f>
        <v>23</v>
      </c>
      <c r="AP55">
        <v>0.89999999999999991</v>
      </c>
      <c r="AW55">
        <v>0.89999999999999991</v>
      </c>
      <c r="AX55">
        <v>-0.10536051565782641</v>
      </c>
      <c r="AY55">
        <v>23</v>
      </c>
      <c r="AZ55">
        <v>0.89999999999999991</v>
      </c>
    </row>
    <row r="56" spans="1:52" x14ac:dyDescent="0.25">
      <c r="A56" s="5">
        <v>142.18199999999999</v>
      </c>
      <c r="B56" s="2">
        <v>6872</v>
      </c>
      <c r="C56" s="2">
        <f t="shared" si="3"/>
        <v>4.9571079270784466</v>
      </c>
      <c r="D56" s="2">
        <f t="shared" si="3"/>
        <v>8.835210463664092</v>
      </c>
      <c r="J56">
        <f t="shared" si="8"/>
        <v>5.2999999999999972</v>
      </c>
      <c r="K56">
        <f t="shared" si="0"/>
        <v>7.8911209192986282</v>
      </c>
      <c r="L56">
        <f t="shared" si="4"/>
        <v>7.7677442854985221</v>
      </c>
      <c r="M56">
        <f t="shared" si="5"/>
        <v>8.0144975530987352</v>
      </c>
      <c r="N56">
        <f t="shared" si="1"/>
        <v>0.12337663380010613</v>
      </c>
      <c r="P56">
        <f t="shared" si="6"/>
        <v>6.0961476911371522</v>
      </c>
      <c r="Q56">
        <f t="shared" si="7"/>
        <v>9.6860941474601034</v>
      </c>
      <c r="R56">
        <f t="shared" si="2"/>
        <v>1.7949732281614759</v>
      </c>
    </row>
    <row r="57" spans="1:52" x14ac:dyDescent="0.25">
      <c r="A57" s="5">
        <v>146.97149999999999</v>
      </c>
      <c r="B57" s="2">
        <v>7332</v>
      </c>
      <c r="C57" s="2">
        <f t="shared" si="3"/>
        <v>4.9902386904310339</v>
      </c>
      <c r="D57" s="2">
        <f t="shared" si="3"/>
        <v>8.9000036089595955</v>
      </c>
      <c r="J57">
        <f t="shared" si="8"/>
        <v>5.3999999999999968</v>
      </c>
      <c r="K57">
        <f t="shared" si="0"/>
        <v>7.9618559433456753</v>
      </c>
      <c r="L57">
        <f t="shared" si="4"/>
        <v>7.8424535406745983</v>
      </c>
      <c r="M57">
        <f t="shared" si="5"/>
        <v>8.0812583460167513</v>
      </c>
      <c r="N57">
        <f t="shared" si="1"/>
        <v>0.11940240267107666</v>
      </c>
      <c r="P57">
        <f t="shared" si="6"/>
        <v>6.1671515025498627</v>
      </c>
      <c r="Q57">
        <f t="shared" si="7"/>
        <v>9.756560384141487</v>
      </c>
      <c r="R57">
        <f t="shared" si="2"/>
        <v>1.7947044407958126</v>
      </c>
      <c r="AM57">
        <v>1</v>
      </c>
      <c r="AN57">
        <v>0</v>
      </c>
      <c r="AO57">
        <f>$Y$29</f>
        <v>2.2999999999999998</v>
      </c>
      <c r="AW57">
        <v>1</v>
      </c>
      <c r="AX57">
        <v>0</v>
      </c>
      <c r="AY57">
        <f>$Y$26</f>
        <v>0</v>
      </c>
    </row>
    <row r="58" spans="1:52" x14ac:dyDescent="0.25">
      <c r="A58" s="5">
        <v>155.8494</v>
      </c>
      <c r="B58" s="2">
        <v>2011</v>
      </c>
      <c r="C58" s="2">
        <f t="shared" si="3"/>
        <v>5.0488901563503052</v>
      </c>
      <c r="D58" s="2">
        <f t="shared" si="3"/>
        <v>7.6063873897726522</v>
      </c>
      <c r="J58">
        <f t="shared" si="8"/>
        <v>5.4999999999999964</v>
      </c>
      <c r="K58">
        <f t="shared" si="0"/>
        <v>8.0325909673927232</v>
      </c>
      <c r="L58">
        <f t="shared" si="4"/>
        <v>7.9167668346221669</v>
      </c>
      <c r="M58">
        <f t="shared" si="5"/>
        <v>8.1484151001632803</v>
      </c>
      <c r="N58">
        <f t="shared" si="1"/>
        <v>0.1158241327705566</v>
      </c>
      <c r="P58">
        <f t="shared" si="6"/>
        <v>6.2381210384776029</v>
      </c>
      <c r="Q58">
        <f t="shared" si="7"/>
        <v>9.8270608963078434</v>
      </c>
      <c r="R58">
        <f t="shared" si="2"/>
        <v>1.79446992891512</v>
      </c>
      <c r="AM58">
        <v>1</v>
      </c>
      <c r="AN58">
        <v>0</v>
      </c>
      <c r="AO58">
        <f>23</f>
        <v>23</v>
      </c>
      <c r="AP58">
        <v>1</v>
      </c>
      <c r="AW58">
        <v>1</v>
      </c>
      <c r="AX58">
        <v>0</v>
      </c>
      <c r="AY58">
        <v>23</v>
      </c>
      <c r="AZ58">
        <v>1</v>
      </c>
    </row>
    <row r="59" spans="1:52" x14ac:dyDescent="0.25">
      <c r="A59" s="5">
        <v>159.2235</v>
      </c>
      <c r="B59" s="2">
        <v>275.3</v>
      </c>
      <c r="C59" s="2">
        <f t="shared" si="3"/>
        <v>5.0703088755818726</v>
      </c>
      <c r="D59" s="2">
        <f t="shared" si="3"/>
        <v>5.6178614121485619</v>
      </c>
      <c r="J59">
        <f t="shared" si="8"/>
        <v>5.5999999999999961</v>
      </c>
      <c r="K59">
        <f t="shared" si="0"/>
        <v>8.1033259914397711</v>
      </c>
      <c r="L59">
        <f t="shared" si="4"/>
        <v>7.9906464384005336</v>
      </c>
      <c r="M59">
        <f t="shared" si="5"/>
        <v>8.2160055444790085</v>
      </c>
      <c r="N59">
        <f t="shared" si="1"/>
        <v>0.11267955303923725</v>
      </c>
      <c r="P59">
        <f t="shared" si="6"/>
        <v>6.3090562854809074</v>
      </c>
      <c r="Q59">
        <f t="shared" si="7"/>
        <v>9.8975956973986339</v>
      </c>
      <c r="R59">
        <f t="shared" si="2"/>
        <v>1.7942697059588635</v>
      </c>
    </row>
    <row r="60" spans="1:52" x14ac:dyDescent="0.25">
      <c r="A60" s="5">
        <v>161.11019999999999</v>
      </c>
      <c r="B60" s="2">
        <v>2343</v>
      </c>
      <c r="C60" s="2">
        <f t="shared" si="3"/>
        <v>5.0820886028899963</v>
      </c>
      <c r="D60" s="2">
        <f t="shared" si="3"/>
        <v>7.7591874385077952</v>
      </c>
      <c r="J60">
        <f t="shared" si="8"/>
        <v>5.6999999999999957</v>
      </c>
      <c r="K60">
        <f t="shared" si="0"/>
        <v>8.1740610154868172</v>
      </c>
      <c r="L60">
        <f t="shared" si="4"/>
        <v>8.0640551538846363</v>
      </c>
      <c r="M60">
        <f t="shared" si="5"/>
        <v>8.284066877088998</v>
      </c>
      <c r="N60">
        <f t="shared" si="1"/>
        <v>0.11000586160218097</v>
      </c>
      <c r="P60">
        <f t="shared" si="6"/>
        <v>6.3799572320797866</v>
      </c>
      <c r="Q60">
        <f t="shared" si="7"/>
        <v>9.9681647988938487</v>
      </c>
      <c r="R60">
        <f t="shared" si="2"/>
        <v>1.7941037834070306</v>
      </c>
      <c r="AM60">
        <v>2</v>
      </c>
      <c r="AN60">
        <v>0.69314718055994529</v>
      </c>
      <c r="AO60">
        <f>$Y$29</f>
        <v>2.2999999999999998</v>
      </c>
      <c r="AW60">
        <v>2</v>
      </c>
      <c r="AX60">
        <v>0.69314718055994529</v>
      </c>
      <c r="AY60">
        <f>$Y$26</f>
        <v>0</v>
      </c>
    </row>
    <row r="61" spans="1:52" x14ac:dyDescent="0.25">
      <c r="A61" s="5">
        <v>161.48249999999999</v>
      </c>
      <c r="B61" s="2">
        <v>2241</v>
      </c>
      <c r="C61" s="2">
        <f t="shared" si="3"/>
        <v>5.0843967776583092</v>
      </c>
      <c r="D61" s="2">
        <f t="shared" si="3"/>
        <v>7.7146774738009274</v>
      </c>
      <c r="J61">
        <f t="shared" si="8"/>
        <v>5.7999999999999954</v>
      </c>
      <c r="K61">
        <f t="shared" si="0"/>
        <v>8.2447960395338651</v>
      </c>
      <c r="L61">
        <f t="shared" si="4"/>
        <v>8.1369579503760949</v>
      </c>
      <c r="M61">
        <f t="shared" si="5"/>
        <v>8.3526341286916352</v>
      </c>
      <c r="N61">
        <f t="shared" si="1"/>
        <v>0.1078380891577705</v>
      </c>
      <c r="P61">
        <f t="shared" si="6"/>
        <v>6.4508238687570207</v>
      </c>
      <c r="Q61">
        <f t="shared" si="7"/>
        <v>10.03876821031071</v>
      </c>
      <c r="R61">
        <f t="shared" si="2"/>
        <v>1.7939721707768443</v>
      </c>
      <c r="AM61">
        <v>2</v>
      </c>
      <c r="AN61">
        <v>0.69314718055994529</v>
      </c>
      <c r="AO61">
        <f>23</f>
        <v>23</v>
      </c>
      <c r="AP61">
        <v>2</v>
      </c>
      <c r="AW61">
        <v>2</v>
      </c>
      <c r="AX61">
        <v>0.69314718055994529</v>
      </c>
      <c r="AY61">
        <v>23</v>
      </c>
      <c r="AZ61">
        <v>2</v>
      </c>
    </row>
    <row r="62" spans="1:52" x14ac:dyDescent="0.25">
      <c r="A62" s="5">
        <v>162.9855</v>
      </c>
      <c r="B62" s="2">
        <v>1375</v>
      </c>
      <c r="C62" s="2">
        <f t="shared" si="3"/>
        <v>5.0936612397946339</v>
      </c>
      <c r="D62" s="2">
        <f t="shared" si="3"/>
        <v>7.2262090101006713</v>
      </c>
      <c r="J62">
        <f t="shared" si="8"/>
        <v>5.899999999999995</v>
      </c>
      <c r="K62">
        <f t="shared" si="0"/>
        <v>8.315531063580913</v>
      </c>
      <c r="L62">
        <f t="shared" si="4"/>
        <v>8.209323844748079</v>
      </c>
      <c r="M62">
        <f t="shared" si="5"/>
        <v>8.421738282413747</v>
      </c>
      <c r="N62">
        <f t="shared" si="1"/>
        <v>0.10620721883283397</v>
      </c>
      <c r="P62">
        <f t="shared" si="6"/>
        <v>6.5216561879608799</v>
      </c>
      <c r="Q62">
        <f t="shared" si="7"/>
        <v>10.109405939200947</v>
      </c>
      <c r="R62">
        <f t="shared" si="2"/>
        <v>1.7938748756200333</v>
      </c>
    </row>
    <row r="63" spans="1:52" x14ac:dyDescent="0.25">
      <c r="A63" s="5">
        <v>170.9145</v>
      </c>
      <c r="B63" s="2">
        <v>2453</v>
      </c>
      <c r="C63" s="2">
        <f t="shared" si="3"/>
        <v>5.1411634314609778</v>
      </c>
      <c r="D63" s="2">
        <f t="shared" si="3"/>
        <v>7.8050670442584895</v>
      </c>
      <c r="J63">
        <f t="shared" si="8"/>
        <v>5.9999999999999947</v>
      </c>
      <c r="K63">
        <f t="shared" si="0"/>
        <v>8.3862660876279591</v>
      </c>
      <c r="L63">
        <f t="shared" si="4"/>
        <v>8.2811278492755083</v>
      </c>
      <c r="M63">
        <f t="shared" si="5"/>
        <v>8.49140432598041</v>
      </c>
      <c r="N63">
        <f t="shared" si="1"/>
        <v>0.10513823835245133</v>
      </c>
      <c r="P63">
        <f t="shared" si="6"/>
        <v>6.5924541841072912</v>
      </c>
      <c r="Q63">
        <f t="shared" si="7"/>
        <v>10.180077991148627</v>
      </c>
      <c r="R63">
        <f t="shared" si="2"/>
        <v>1.7938119035206679</v>
      </c>
      <c r="AM63">
        <v>3</v>
      </c>
      <c r="AN63">
        <v>1.0986122886681098</v>
      </c>
      <c r="AO63">
        <f>$Y$29</f>
        <v>2.2999999999999998</v>
      </c>
      <c r="AW63">
        <v>3</v>
      </c>
      <c r="AX63">
        <v>1.0986122886681098</v>
      </c>
      <c r="AY63">
        <f>$Y$26</f>
        <v>0</v>
      </c>
    </row>
    <row r="64" spans="1:52" x14ac:dyDescent="0.25">
      <c r="A64" s="5">
        <v>171.67500000000001</v>
      </c>
      <c r="B64" s="2">
        <v>5114</v>
      </c>
      <c r="C64" s="2">
        <f t="shared" si="3"/>
        <v>5.1456031545067402</v>
      </c>
      <c r="D64" s="2">
        <f t="shared" si="3"/>
        <v>8.5397371558511317</v>
      </c>
      <c r="J64">
        <f t="shared" si="8"/>
        <v>6.0999999999999943</v>
      </c>
      <c r="K64">
        <f t="shared" si="0"/>
        <v>8.457001111675007</v>
      </c>
      <c r="L64">
        <f t="shared" si="4"/>
        <v>8.3523527434691278</v>
      </c>
      <c r="M64">
        <f t="shared" si="5"/>
        <v>8.5616494798808862</v>
      </c>
      <c r="N64">
        <f t="shared" si="1"/>
        <v>0.10464836820587986</v>
      </c>
      <c r="P64">
        <f t="shared" si="6"/>
        <v>6.6632178535814495</v>
      </c>
      <c r="Q64">
        <f t="shared" si="7"/>
        <v>10.250784369768564</v>
      </c>
      <c r="R64">
        <f t="shared" si="2"/>
        <v>1.7937832580935575</v>
      </c>
      <c r="AM64">
        <v>3</v>
      </c>
      <c r="AN64">
        <v>1.0986122886681098</v>
      </c>
      <c r="AO64">
        <f>23</f>
        <v>23</v>
      </c>
      <c r="AP64">
        <v>3</v>
      </c>
      <c r="AW64">
        <v>3</v>
      </c>
      <c r="AX64">
        <v>1.0986122886681098</v>
      </c>
      <c r="AY64">
        <v>23</v>
      </c>
      <c r="AZ64">
        <v>3</v>
      </c>
    </row>
    <row r="65" spans="1:52" x14ac:dyDescent="0.25">
      <c r="A65" s="5">
        <v>172.458</v>
      </c>
      <c r="B65" s="2">
        <v>4704</v>
      </c>
      <c r="C65" s="2">
        <f t="shared" si="3"/>
        <v>5.1501537285649013</v>
      </c>
      <c r="D65" s="2">
        <f t="shared" si="3"/>
        <v>8.456168489578463</v>
      </c>
      <c r="J65">
        <f t="shared" si="8"/>
        <v>6.199999999999994</v>
      </c>
      <c r="K65">
        <f t="shared" si="0"/>
        <v>8.5277361357220549</v>
      </c>
      <c r="L65">
        <f t="shared" si="4"/>
        <v>8.4229904019421298</v>
      </c>
      <c r="M65">
        <f t="shared" si="5"/>
        <v>8.63248186950198</v>
      </c>
      <c r="N65">
        <f t="shared" si="1"/>
        <v>0.10474573377992587</v>
      </c>
      <c r="P65">
        <f t="shared" si="6"/>
        <v>6.7339471947388407</v>
      </c>
      <c r="Q65">
        <f t="shared" si="7"/>
        <v>10.321525076705269</v>
      </c>
      <c r="R65">
        <f t="shared" si="2"/>
        <v>1.7937889409832137</v>
      </c>
    </row>
    <row r="66" spans="1:52" x14ac:dyDescent="0.25">
      <c r="A66" s="5">
        <v>176.2654</v>
      </c>
      <c r="B66" s="2">
        <v>788.4</v>
      </c>
      <c r="C66" s="2">
        <f t="shared" si="3"/>
        <v>5.1719908137618527</v>
      </c>
      <c r="D66" s="2">
        <f t="shared" si="3"/>
        <v>6.670005575278565</v>
      </c>
      <c r="J66">
        <f t="shared" si="8"/>
        <v>6.2999999999999936</v>
      </c>
      <c r="K66">
        <f t="shared" si="0"/>
        <v>8.598471159769101</v>
      </c>
      <c r="L66">
        <f t="shared" si="4"/>
        <v>8.4930424516546505</v>
      </c>
      <c r="M66">
        <f t="shared" si="5"/>
        <v>8.7038998678835515</v>
      </c>
      <c r="N66">
        <f t="shared" si="1"/>
        <v>0.10542870811445028</v>
      </c>
      <c r="P66">
        <f t="shared" si="6"/>
        <v>6.8046422079057223</v>
      </c>
      <c r="Q66">
        <f t="shared" si="7"/>
        <v>10.39230011163248</v>
      </c>
      <c r="R66">
        <f t="shared" si="2"/>
        <v>1.7938289518633783</v>
      </c>
      <c r="AM66">
        <v>4</v>
      </c>
      <c r="AN66">
        <v>1.3862943611198906</v>
      </c>
      <c r="AO66">
        <f>$Y$29</f>
        <v>2.2999999999999998</v>
      </c>
      <c r="AW66">
        <v>4</v>
      </c>
      <c r="AX66">
        <v>1.3862943611198906</v>
      </c>
      <c r="AY66">
        <f>$Y$26</f>
        <v>0</v>
      </c>
    </row>
    <row r="67" spans="1:52" x14ac:dyDescent="0.25">
      <c r="A67" s="5">
        <v>187.4102</v>
      </c>
      <c r="B67" s="2">
        <v>1313</v>
      </c>
      <c r="C67" s="2">
        <f t="shared" si="3"/>
        <v>5.2332997973519317</v>
      </c>
      <c r="D67" s="2">
        <f t="shared" si="3"/>
        <v>7.180069874302796</v>
      </c>
      <c r="J67">
        <f t="shared" si="8"/>
        <v>6.3999999999999932</v>
      </c>
      <c r="K67">
        <f t="shared" ref="K67:K123" si="9">($H$2*J67)+$H$3</f>
        <v>8.6692061838161489</v>
      </c>
      <c r="L67">
        <f t="shared" si="4"/>
        <v>8.5625201387262972</v>
      </c>
      <c r="M67">
        <f t="shared" si="5"/>
        <v>8.7758922289060006</v>
      </c>
      <c r="N67">
        <f t="shared" ref="N67:N123" si="10">($H$8*SQRT(1/$H$5+(J67-$H$6)^2/$H$7))*$H$9</f>
        <v>0.10668604508985215</v>
      </c>
      <c r="P67">
        <f t="shared" si="6"/>
        <v>6.8753028953790327</v>
      </c>
      <c r="Q67">
        <f t="shared" si="7"/>
        <v>10.463109472253265</v>
      </c>
      <c r="R67">
        <f t="shared" ref="R67:R123" si="11">($H$8*SQRT(1+1/$H$5+(J67-$H$6)^2/$H$7))*$H$9</f>
        <v>1.793903288437116</v>
      </c>
      <c r="AM67">
        <v>4</v>
      </c>
      <c r="AN67">
        <v>1.3862943611198906</v>
      </c>
      <c r="AO67">
        <f>23</f>
        <v>23</v>
      </c>
      <c r="AP67">
        <v>4</v>
      </c>
      <c r="AW67">
        <v>4</v>
      </c>
      <c r="AX67">
        <v>1.3862943611198906</v>
      </c>
      <c r="AY67">
        <v>23</v>
      </c>
      <c r="AZ67">
        <v>4</v>
      </c>
    </row>
    <row r="68" spans="1:52" x14ac:dyDescent="0.25">
      <c r="A68" s="5">
        <v>190.9188</v>
      </c>
      <c r="B68" s="2">
        <v>2647</v>
      </c>
      <c r="C68" s="2">
        <f t="shared" ref="C68:D131" si="12">LN(A68)</f>
        <v>5.25184820676282</v>
      </c>
      <c r="D68" s="2">
        <f t="shared" si="12"/>
        <v>7.8811822022271016</v>
      </c>
      <c r="J68">
        <f t="shared" si="8"/>
        <v>6.4999999999999929</v>
      </c>
      <c r="K68">
        <f t="shared" si="9"/>
        <v>8.7399412078631968</v>
      </c>
      <c r="L68">
        <f t="shared" ref="L68:L123" si="13">K68-N68</f>
        <v>8.6314434294905915</v>
      </c>
      <c r="M68">
        <f t="shared" ref="M68:M123" si="14">K68+N68</f>
        <v>8.8484389862358022</v>
      </c>
      <c r="N68">
        <f t="shared" si="10"/>
        <v>0.108497778372606</v>
      </c>
      <c r="P68">
        <f t="shared" ref="P68:P123" si="15">K68-R68</f>
        <v>6.9459292614257224</v>
      </c>
      <c r="Q68">
        <f t="shared" ref="Q68:Q123" si="16">K68+R68</f>
        <v>10.533953154300672</v>
      </c>
      <c r="R68">
        <f t="shared" si="11"/>
        <v>1.7940119464374746</v>
      </c>
    </row>
    <row r="69" spans="1:52" x14ac:dyDescent="0.25">
      <c r="A69" s="5">
        <v>191.52269999999999</v>
      </c>
      <c r="B69" s="2">
        <v>2245</v>
      </c>
      <c r="C69" s="2">
        <f t="shared" si="12"/>
        <v>5.2550063394546518</v>
      </c>
      <c r="D69" s="2">
        <f t="shared" si="12"/>
        <v>7.7164608001763551</v>
      </c>
      <c r="J69">
        <f t="shared" ref="J69:J123" si="17">J68+0.1</f>
        <v>6.5999999999999925</v>
      </c>
      <c r="K69">
        <f t="shared" si="9"/>
        <v>8.810676231910243</v>
      </c>
      <c r="L69">
        <f t="shared" si="13"/>
        <v>8.6998395070429257</v>
      </c>
      <c r="M69">
        <f t="shared" si="14"/>
        <v>8.9215129567775602</v>
      </c>
      <c r="N69">
        <f t="shared" si="10"/>
        <v>0.1108367248673176</v>
      </c>
      <c r="P69">
        <f t="shared" si="15"/>
        <v>7.0165213122815349</v>
      </c>
      <c r="Q69">
        <f t="shared" si="16"/>
        <v>10.604831151538951</v>
      </c>
      <c r="R69">
        <f t="shared" si="11"/>
        <v>1.7941549196287085</v>
      </c>
      <c r="AM69">
        <v>5</v>
      </c>
      <c r="AN69">
        <v>1.6094379124341003</v>
      </c>
      <c r="AO69">
        <f>$Y$29</f>
        <v>2.2999999999999998</v>
      </c>
      <c r="AW69">
        <v>5</v>
      </c>
      <c r="AX69">
        <v>1.6094379124341003</v>
      </c>
      <c r="AY69">
        <f>$Y$26</f>
        <v>0</v>
      </c>
    </row>
    <row r="70" spans="1:52" x14ac:dyDescent="0.25">
      <c r="A70" s="5">
        <v>195.12989999999999</v>
      </c>
      <c r="B70" s="2">
        <v>2557</v>
      </c>
      <c r="C70" s="2">
        <f t="shared" si="12"/>
        <v>5.2736654906279155</v>
      </c>
      <c r="D70" s="2">
        <f t="shared" si="12"/>
        <v>7.8465899752911863</v>
      </c>
      <c r="J70">
        <f t="shared" si="17"/>
        <v>6.6999999999999922</v>
      </c>
      <c r="K70">
        <f t="shared" si="9"/>
        <v>8.8814112559572909</v>
      </c>
      <c r="L70">
        <f t="shared" si="13"/>
        <v>8.7677409114540694</v>
      </c>
      <c r="M70">
        <f t="shared" si="14"/>
        <v>8.9950816004605123</v>
      </c>
      <c r="N70">
        <f t="shared" si="10"/>
        <v>0.11367034450322097</v>
      </c>
      <c r="P70">
        <f t="shared" si="15"/>
        <v>7.0870790561492214</v>
      </c>
      <c r="Q70">
        <f t="shared" si="16"/>
        <v>10.67574345576536</v>
      </c>
      <c r="R70">
        <f t="shared" si="11"/>
        <v>1.7943321998080697</v>
      </c>
      <c r="AM70">
        <v>5</v>
      </c>
      <c r="AN70">
        <v>1.6094379124341003</v>
      </c>
      <c r="AO70">
        <f>23</f>
        <v>23</v>
      </c>
      <c r="AP70">
        <v>5</v>
      </c>
      <c r="AW70">
        <v>5</v>
      </c>
      <c r="AX70">
        <v>1.6094379124341003</v>
      </c>
      <c r="AY70">
        <v>23</v>
      </c>
      <c r="AZ70">
        <v>5</v>
      </c>
    </row>
    <row r="71" spans="1:52" x14ac:dyDescent="0.25">
      <c r="A71" s="5">
        <v>198.06209999999999</v>
      </c>
      <c r="B71" s="2">
        <v>621.79999999999995</v>
      </c>
      <c r="C71" s="2">
        <f t="shared" si="12"/>
        <v>5.2885806178845689</v>
      </c>
      <c r="D71" s="2">
        <f t="shared" si="12"/>
        <v>6.4326184976246532</v>
      </c>
      <c r="J71">
        <f t="shared" si="17"/>
        <v>6.7999999999999918</v>
      </c>
      <c r="K71">
        <f t="shared" si="9"/>
        <v>8.9521462800043388</v>
      </c>
      <c r="L71">
        <f t="shared" si="13"/>
        <v>8.8351835900887359</v>
      </c>
      <c r="M71">
        <f t="shared" si="14"/>
        <v>9.0691089699199416</v>
      </c>
      <c r="N71">
        <f t="shared" si="10"/>
        <v>0.11696268991560332</v>
      </c>
      <c r="P71">
        <f t="shared" si="15"/>
        <v>7.1576025031961841</v>
      </c>
      <c r="Q71">
        <f t="shared" si="16"/>
        <v>10.746690056812493</v>
      </c>
      <c r="R71">
        <f t="shared" si="11"/>
        <v>1.7945437768081551</v>
      </c>
    </row>
    <row r="72" spans="1:52" x14ac:dyDescent="0.25">
      <c r="A72" s="5">
        <v>198.1611</v>
      </c>
      <c r="B72" s="2">
        <v>2112</v>
      </c>
      <c r="C72" s="2">
        <f t="shared" si="12"/>
        <v>5.2890803362355392</v>
      </c>
      <c r="D72" s="2">
        <f t="shared" si="12"/>
        <v>7.6553906448261522</v>
      </c>
      <c r="J72">
        <f t="shared" si="17"/>
        <v>6.8999999999999915</v>
      </c>
      <c r="K72">
        <f t="shared" si="9"/>
        <v>9.0228813040513849</v>
      </c>
      <c r="L72">
        <f t="shared" si="13"/>
        <v>8.9022050826249934</v>
      </c>
      <c r="M72">
        <f t="shared" si="14"/>
        <v>9.1435575254777763</v>
      </c>
      <c r="N72">
        <f t="shared" si="10"/>
        <v>0.1206762214263911</v>
      </c>
      <c r="P72">
        <f t="shared" si="15"/>
        <v>7.2280916655515588</v>
      </c>
      <c r="Q72">
        <f t="shared" si="16"/>
        <v>10.81767094255121</v>
      </c>
      <c r="R72">
        <f t="shared" si="11"/>
        <v>1.7947896384998261</v>
      </c>
      <c r="AM72">
        <v>6</v>
      </c>
      <c r="AN72">
        <v>1.791759469228055</v>
      </c>
      <c r="AO72">
        <f>$Y$29</f>
        <v>2.2999999999999998</v>
      </c>
      <c r="AW72">
        <v>6</v>
      </c>
      <c r="AX72">
        <v>1.791759469228055</v>
      </c>
      <c r="AY72">
        <f>$Y$26</f>
        <v>0</v>
      </c>
    </row>
    <row r="73" spans="1:52" x14ac:dyDescent="0.25">
      <c r="A73" s="5">
        <v>203.8527</v>
      </c>
      <c r="B73" s="2">
        <v>2590</v>
      </c>
      <c r="C73" s="2">
        <f t="shared" si="12"/>
        <v>5.3173976742106603</v>
      </c>
      <c r="D73" s="2">
        <f t="shared" si="12"/>
        <v>7.8594131546935833</v>
      </c>
      <c r="J73">
        <f t="shared" si="17"/>
        <v>6.9999999999999911</v>
      </c>
      <c r="K73">
        <f t="shared" si="9"/>
        <v>9.0936163280984328</v>
      </c>
      <c r="L73">
        <f t="shared" si="13"/>
        <v>8.9688429896969364</v>
      </c>
      <c r="M73">
        <f t="shared" si="14"/>
        <v>9.2183896664999292</v>
      </c>
      <c r="N73">
        <f t="shared" si="10"/>
        <v>0.12477333840149635</v>
      </c>
      <c r="P73">
        <f t="shared" si="15"/>
        <v>7.2985465573027577</v>
      </c>
      <c r="Q73">
        <f t="shared" si="16"/>
        <v>10.888686098894109</v>
      </c>
      <c r="R73">
        <f t="shared" si="11"/>
        <v>1.7950697707956753</v>
      </c>
      <c r="AM73">
        <v>6</v>
      </c>
      <c r="AN73">
        <v>1.791759469228055</v>
      </c>
      <c r="AO73">
        <f>23</f>
        <v>23</v>
      </c>
      <c r="AP73">
        <v>6</v>
      </c>
      <c r="AW73">
        <v>6</v>
      </c>
      <c r="AX73">
        <v>1.791759469228055</v>
      </c>
      <c r="AY73">
        <v>23</v>
      </c>
      <c r="AZ73">
        <v>6</v>
      </c>
    </row>
    <row r="74" spans="1:52" x14ac:dyDescent="0.25">
      <c r="A74" s="5">
        <v>205.1703</v>
      </c>
      <c r="B74" s="2">
        <v>2324</v>
      </c>
      <c r="C74" s="2">
        <f t="shared" si="12"/>
        <v>5.3238403659791214</v>
      </c>
      <c r="D74" s="2">
        <f t="shared" si="12"/>
        <v>7.7510451179718016</v>
      </c>
      <c r="J74">
        <f t="shared" si="17"/>
        <v>7.0999999999999908</v>
      </c>
      <c r="K74">
        <f t="shared" si="9"/>
        <v>9.1643513521454807</v>
      </c>
      <c r="L74">
        <f t="shared" si="13"/>
        <v>9.0351337933285674</v>
      </c>
      <c r="M74">
        <f t="shared" si="14"/>
        <v>9.293568910962394</v>
      </c>
      <c r="N74">
        <f t="shared" si="10"/>
        <v>0.12921755881691324</v>
      </c>
      <c r="P74">
        <f t="shared" si="15"/>
        <v>7.3689671944914181</v>
      </c>
      <c r="Q74">
        <f t="shared" si="16"/>
        <v>10.959735509799543</v>
      </c>
      <c r="R74">
        <f t="shared" si="11"/>
        <v>1.7953841576540623</v>
      </c>
    </row>
    <row r="75" spans="1:52" x14ac:dyDescent="0.25">
      <c r="A75" s="5">
        <v>205.32849999999999</v>
      </c>
      <c r="B75" s="2">
        <v>90.5</v>
      </c>
      <c r="C75" s="2">
        <f t="shared" si="12"/>
        <v>5.3246111356273254</v>
      </c>
      <c r="D75" s="2">
        <f t="shared" si="12"/>
        <v>4.5053498507058807</v>
      </c>
      <c r="J75">
        <f t="shared" si="17"/>
        <v>7.1999999999999904</v>
      </c>
      <c r="K75">
        <f t="shared" si="9"/>
        <v>9.2350863761925268</v>
      </c>
      <c r="L75">
        <f t="shared" si="13"/>
        <v>9.1011120315962728</v>
      </c>
      <c r="M75">
        <f t="shared" si="14"/>
        <v>9.3690607207887808</v>
      </c>
      <c r="N75">
        <f t="shared" si="10"/>
        <v>0.13397434459625357</v>
      </c>
      <c r="P75">
        <f t="shared" si="15"/>
        <v>7.4393535951088321</v>
      </c>
      <c r="Q75">
        <f t="shared" si="16"/>
        <v>11.030819157276222</v>
      </c>
      <c r="R75">
        <f t="shared" si="11"/>
        <v>1.7957327810836945</v>
      </c>
      <c r="AM75">
        <v>7</v>
      </c>
      <c r="AN75">
        <v>1.9459101490553132</v>
      </c>
      <c r="AO75">
        <f>$Y$29</f>
        <v>2.2999999999999998</v>
      </c>
      <c r="AW75">
        <v>7</v>
      </c>
      <c r="AX75">
        <v>1.9459101490553132</v>
      </c>
      <c r="AY75">
        <f>$Y$26</f>
        <v>0</v>
      </c>
    </row>
    <row r="76" spans="1:52" x14ac:dyDescent="0.25">
      <c r="A76" s="5">
        <v>208.6857</v>
      </c>
      <c r="B76" s="2">
        <v>558.9</v>
      </c>
      <c r="C76" s="2">
        <f t="shared" si="12"/>
        <v>5.3408292923297473</v>
      </c>
      <c r="D76" s="2">
        <f t="shared" si="12"/>
        <v>6.325970566275652</v>
      </c>
      <c r="J76">
        <f t="shared" si="17"/>
        <v>7.2999999999999901</v>
      </c>
      <c r="K76">
        <f t="shared" si="9"/>
        <v>9.3058214002395747</v>
      </c>
      <c r="L76">
        <f t="shared" si="13"/>
        <v>9.1668097874655547</v>
      </c>
      <c r="M76">
        <f t="shared" si="14"/>
        <v>9.4448330130135947</v>
      </c>
      <c r="N76">
        <f t="shared" si="10"/>
        <v>0.13901161277402016</v>
      </c>
      <c r="P76">
        <f t="shared" si="15"/>
        <v>7.5097057790908082</v>
      </c>
      <c r="Q76">
        <f t="shared" si="16"/>
        <v>11.101937021388341</v>
      </c>
      <c r="R76">
        <f t="shared" si="11"/>
        <v>1.7961156211487661</v>
      </c>
      <c r="AM76">
        <v>7</v>
      </c>
      <c r="AN76">
        <v>1.9459101490553132</v>
      </c>
      <c r="AO76">
        <f>23</f>
        <v>23</v>
      </c>
      <c r="AP76">
        <v>7</v>
      </c>
      <c r="AW76">
        <v>7</v>
      </c>
      <c r="AX76">
        <v>1.9459101490553132</v>
      </c>
      <c r="AY76">
        <v>23</v>
      </c>
      <c r="AZ76">
        <v>7</v>
      </c>
    </row>
    <row r="77" spans="1:52" x14ac:dyDescent="0.25">
      <c r="A77" s="5">
        <v>222.45660000000001</v>
      </c>
      <c r="B77" s="2">
        <v>2415</v>
      </c>
      <c r="C77" s="2">
        <f t="shared" si="12"/>
        <v>5.4047320264005885</v>
      </c>
      <c r="D77" s="2">
        <f t="shared" si="12"/>
        <v>7.7894545660866727</v>
      </c>
      <c r="J77">
        <f t="shared" si="17"/>
        <v>7.3999999999999897</v>
      </c>
      <c r="K77">
        <f t="shared" si="9"/>
        <v>9.3765564242866226</v>
      </c>
      <c r="L77">
        <f t="shared" si="13"/>
        <v>9.232256431442833</v>
      </c>
      <c r="M77">
        <f t="shared" si="14"/>
        <v>9.5208564171304122</v>
      </c>
      <c r="N77">
        <f t="shared" si="10"/>
        <v>0.14429999284378953</v>
      </c>
      <c r="P77">
        <f t="shared" si="15"/>
        <v>7.58002376831198</v>
      </c>
      <c r="Q77">
        <f t="shared" si="16"/>
        <v>11.173089080261265</v>
      </c>
      <c r="R77">
        <f t="shared" si="11"/>
        <v>1.7965326559746422</v>
      </c>
    </row>
    <row r="78" spans="1:52" x14ac:dyDescent="0.25">
      <c r="A78" s="5">
        <v>222.7851</v>
      </c>
      <c r="B78" s="2">
        <v>3760</v>
      </c>
      <c r="C78" s="2">
        <f t="shared" si="12"/>
        <v>5.4062076296947392</v>
      </c>
      <c r="D78" s="2">
        <f t="shared" si="12"/>
        <v>8.2321742363839405</v>
      </c>
      <c r="J78">
        <f t="shared" si="17"/>
        <v>7.4999999999999893</v>
      </c>
      <c r="K78">
        <f t="shared" si="9"/>
        <v>9.4472914483336687</v>
      </c>
      <c r="L78">
        <f t="shared" si="13"/>
        <v>9.297478553841751</v>
      </c>
      <c r="M78">
        <f t="shared" si="14"/>
        <v>9.5971043428255864</v>
      </c>
      <c r="N78">
        <f t="shared" si="10"/>
        <v>0.14981289449191762</v>
      </c>
      <c r="P78">
        <f t="shared" si="15"/>
        <v>7.650307586579582</v>
      </c>
      <c r="Q78">
        <f t="shared" si="16"/>
        <v>11.244275310087756</v>
      </c>
      <c r="R78">
        <f t="shared" si="11"/>
        <v>1.796983861754087</v>
      </c>
      <c r="AM78">
        <v>8</v>
      </c>
      <c r="AN78">
        <v>2.0794415416798357</v>
      </c>
      <c r="AO78">
        <f>$Y$29</f>
        <v>2.2999999999999998</v>
      </c>
      <c r="AW78">
        <v>8</v>
      </c>
      <c r="AX78">
        <v>2.0794415416798357</v>
      </c>
      <c r="AY78">
        <f>$Y$26</f>
        <v>0</v>
      </c>
    </row>
    <row r="79" spans="1:52" x14ac:dyDescent="0.25">
      <c r="A79" s="5">
        <v>224.92080000000001</v>
      </c>
      <c r="B79" s="2">
        <v>6867</v>
      </c>
      <c r="C79" s="2">
        <f t="shared" si="12"/>
        <v>5.4157483402378785</v>
      </c>
      <c r="D79" s="2">
        <f t="shared" si="12"/>
        <v>8.8344826086206769</v>
      </c>
      <c r="J79">
        <f t="shared" si="17"/>
        <v>7.599999999999989</v>
      </c>
      <c r="K79">
        <f t="shared" si="9"/>
        <v>9.5180264723807184</v>
      </c>
      <c r="L79">
        <f t="shared" si="13"/>
        <v>9.3625000284876609</v>
      </c>
      <c r="M79">
        <f t="shared" si="14"/>
        <v>9.6735529162737759</v>
      </c>
      <c r="N79">
        <f t="shared" si="10"/>
        <v>0.15552644389305742</v>
      </c>
      <c r="P79">
        <f t="shared" si="15"/>
        <v>7.7205572596266849</v>
      </c>
      <c r="Q79">
        <f t="shared" si="16"/>
        <v>11.315495685134751</v>
      </c>
      <c r="R79">
        <f t="shared" si="11"/>
        <v>1.7974692127540333</v>
      </c>
      <c r="AM79">
        <v>8</v>
      </c>
      <c r="AN79">
        <v>2.0794415416798357</v>
      </c>
      <c r="AO79">
        <f>23</f>
        <v>23</v>
      </c>
      <c r="AP79">
        <v>8</v>
      </c>
      <c r="AW79">
        <v>8</v>
      </c>
      <c r="AX79">
        <v>2.0794415416798357</v>
      </c>
      <c r="AY79">
        <v>23</v>
      </c>
      <c r="AZ79">
        <v>8</v>
      </c>
    </row>
    <row r="80" spans="1:52" x14ac:dyDescent="0.25">
      <c r="A80" s="5">
        <v>226.52459999999999</v>
      </c>
      <c r="B80" s="2">
        <v>4743</v>
      </c>
      <c r="C80" s="2">
        <f t="shared" si="12"/>
        <v>5.4228535482970521</v>
      </c>
      <c r="D80" s="2">
        <f t="shared" si="12"/>
        <v>8.4644251258775824</v>
      </c>
      <c r="J80">
        <f t="shared" si="17"/>
        <v>7.6999999999999886</v>
      </c>
      <c r="K80">
        <f t="shared" si="9"/>
        <v>9.5887614964277645</v>
      </c>
      <c r="L80">
        <f t="shared" si="13"/>
        <v>9.4273421601738967</v>
      </c>
      <c r="M80">
        <f t="shared" si="14"/>
        <v>9.7501808326816324</v>
      </c>
      <c r="N80">
        <f t="shared" si="10"/>
        <v>0.16141933625386826</v>
      </c>
      <c r="P80">
        <f t="shared" si="15"/>
        <v>7.7907728151048747</v>
      </c>
      <c r="Q80">
        <f t="shared" si="16"/>
        <v>11.386750177750654</v>
      </c>
      <c r="R80">
        <f t="shared" si="11"/>
        <v>1.7979886813228896</v>
      </c>
    </row>
    <row r="81" spans="1:52" x14ac:dyDescent="0.25">
      <c r="A81" s="5">
        <v>228.55430000000001</v>
      </c>
      <c r="B81" s="2">
        <v>3989</v>
      </c>
      <c r="C81" s="2">
        <f t="shared" si="12"/>
        <v>5.4317738188646043</v>
      </c>
      <c r="D81" s="2">
        <f t="shared" si="12"/>
        <v>8.2912958519054065</v>
      </c>
      <c r="J81">
        <f t="shared" si="17"/>
        <v>7.7999999999999883</v>
      </c>
      <c r="K81">
        <f t="shared" si="9"/>
        <v>9.6594965204748107</v>
      </c>
      <c r="L81">
        <f t="shared" si="13"/>
        <v>9.4920238795572462</v>
      </c>
      <c r="M81">
        <f t="shared" si="14"/>
        <v>9.8269691613923751</v>
      </c>
      <c r="N81">
        <f t="shared" si="10"/>
        <v>0.16747264091756481</v>
      </c>
      <c r="P81">
        <f t="shared" si="15"/>
        <v>7.8609542825764374</v>
      </c>
      <c r="Q81">
        <f t="shared" si="16"/>
        <v>11.458038758373183</v>
      </c>
      <c r="R81">
        <f t="shared" si="11"/>
        <v>1.7985422378983731</v>
      </c>
      <c r="AM81">
        <v>9</v>
      </c>
      <c r="AN81">
        <v>2.1972245773362196</v>
      </c>
      <c r="AO81">
        <f>$Y$29</f>
        <v>2.2999999999999998</v>
      </c>
      <c r="AW81">
        <v>9</v>
      </c>
      <c r="AX81">
        <v>2.1972245773362196</v>
      </c>
      <c r="AY81">
        <f>$Y$26</f>
        <v>0</v>
      </c>
    </row>
    <row r="82" spans="1:52" x14ac:dyDescent="0.25">
      <c r="A82" s="5">
        <v>230.6412</v>
      </c>
      <c r="B82" s="2">
        <v>4947</v>
      </c>
      <c r="C82" s="2">
        <f t="shared" si="12"/>
        <v>5.4408632562302435</v>
      </c>
      <c r="D82" s="2">
        <f t="shared" si="12"/>
        <v>8.506536611227709</v>
      </c>
      <c r="J82">
        <f t="shared" si="17"/>
        <v>7.8999999999999879</v>
      </c>
      <c r="K82">
        <f t="shared" si="9"/>
        <v>9.7302315445218603</v>
      </c>
      <c r="L82">
        <f t="shared" si="13"/>
        <v>9.5565619594823001</v>
      </c>
      <c r="M82">
        <f t="shared" si="14"/>
        <v>9.9039011295614205</v>
      </c>
      <c r="N82">
        <f t="shared" si="10"/>
        <v>0.17366958503956001</v>
      </c>
      <c r="P82">
        <f t="shared" si="15"/>
        <v>7.9311016935059877</v>
      </c>
      <c r="Q82">
        <f t="shared" si="16"/>
        <v>11.529361395537734</v>
      </c>
      <c r="R82">
        <f t="shared" si="11"/>
        <v>1.7991298510158729</v>
      </c>
      <c r="AM82">
        <v>9</v>
      </c>
      <c r="AN82">
        <v>2.1972245773362196</v>
      </c>
      <c r="AO82">
        <f>23</f>
        <v>23</v>
      </c>
      <c r="AP82">
        <v>9</v>
      </c>
      <c r="AW82">
        <v>9</v>
      </c>
      <c r="AX82">
        <v>2.1972245773362196</v>
      </c>
      <c r="AY82">
        <v>23</v>
      </c>
      <c r="AZ82">
        <v>9</v>
      </c>
    </row>
    <row r="83" spans="1:52" x14ac:dyDescent="0.25">
      <c r="A83" s="5">
        <v>232.44569999999999</v>
      </c>
      <c r="B83" s="2">
        <v>2667</v>
      </c>
      <c r="C83" s="2">
        <f t="shared" si="12"/>
        <v>5.4486566493636426</v>
      </c>
      <c r="D83" s="2">
        <f t="shared" si="12"/>
        <v>7.8887095241820147</v>
      </c>
      <c r="J83">
        <f t="shared" si="17"/>
        <v>7.9999999999999876</v>
      </c>
      <c r="K83">
        <f t="shared" si="9"/>
        <v>9.8009665685689065</v>
      </c>
      <c r="L83">
        <f t="shared" si="13"/>
        <v>9.6209712351506003</v>
      </c>
      <c r="M83">
        <f t="shared" si="14"/>
        <v>9.9809619019872127</v>
      </c>
      <c r="N83">
        <f t="shared" si="10"/>
        <v>0.17999533341830695</v>
      </c>
      <c r="P83">
        <f t="shared" si="15"/>
        <v>8.0012150812515728</v>
      </c>
      <c r="Q83">
        <f t="shared" si="16"/>
        <v>11.60071805588624</v>
      </c>
      <c r="R83">
        <f t="shared" si="11"/>
        <v>1.799751487317333</v>
      </c>
    </row>
    <row r="84" spans="1:52" x14ac:dyDescent="0.25">
      <c r="A84" s="5">
        <v>233.66069999999999</v>
      </c>
      <c r="B84" s="2">
        <v>2697</v>
      </c>
      <c r="C84" s="2">
        <f t="shared" si="12"/>
        <v>5.4538700630903865</v>
      </c>
      <c r="D84" s="2">
        <f t="shared" si="12"/>
        <v>7.89989532313973</v>
      </c>
      <c r="J84">
        <f t="shared" si="17"/>
        <v>8.0999999999999872</v>
      </c>
      <c r="K84">
        <f t="shared" si="9"/>
        <v>9.8717015926159526</v>
      </c>
      <c r="L84">
        <f t="shared" si="13"/>
        <v>9.6852648169799025</v>
      </c>
      <c r="M84">
        <f t="shared" si="14"/>
        <v>10.058138368252003</v>
      </c>
      <c r="N84">
        <f t="shared" si="10"/>
        <v>0.18643677563605088</v>
      </c>
      <c r="P84">
        <f t="shared" si="15"/>
        <v>8.0712944810553058</v>
      </c>
      <c r="Q84">
        <f t="shared" si="16"/>
        <v>11.672108704176599</v>
      </c>
      <c r="R84">
        <f t="shared" si="11"/>
        <v>1.800407111560647</v>
      </c>
      <c r="AM84">
        <v>10</v>
      </c>
      <c r="AN84">
        <v>2.3025850929940459</v>
      </c>
      <c r="AO84">
        <f>$Y$29</f>
        <v>2.2999999999999998</v>
      </c>
      <c r="AW84">
        <v>10</v>
      </c>
      <c r="AX84">
        <v>2.3025850929940459</v>
      </c>
      <c r="AY84">
        <f>$Y$26</f>
        <v>0</v>
      </c>
    </row>
    <row r="85" spans="1:52" x14ac:dyDescent="0.25">
      <c r="A85" s="5">
        <v>235.6011</v>
      </c>
      <c r="B85" s="2">
        <v>5519</v>
      </c>
      <c r="C85" s="2">
        <f t="shared" si="12"/>
        <v>5.4621401206969225</v>
      </c>
      <c r="D85" s="2">
        <f t="shared" si="12"/>
        <v>8.6159519634395014</v>
      </c>
      <c r="J85">
        <f t="shared" si="17"/>
        <v>8.1999999999999869</v>
      </c>
      <c r="K85">
        <f t="shared" si="9"/>
        <v>9.9424366166630023</v>
      </c>
      <c r="L85">
        <f t="shared" si="13"/>
        <v>9.7494542896498473</v>
      </c>
      <c r="M85">
        <f t="shared" si="14"/>
        <v>10.135418943676157</v>
      </c>
      <c r="N85">
        <f t="shared" si="10"/>
        <v>0.19298232701315429</v>
      </c>
      <c r="P85">
        <f t="shared" si="15"/>
        <v>8.1413399300334373</v>
      </c>
      <c r="Q85">
        <f t="shared" si="16"/>
        <v>11.743533303292567</v>
      </c>
      <c r="R85">
        <f t="shared" si="11"/>
        <v>1.8010966866295648</v>
      </c>
      <c r="AM85">
        <v>10</v>
      </c>
      <c r="AN85">
        <v>2.3025850929940459</v>
      </c>
      <c r="AO85">
        <f>23</f>
        <v>23</v>
      </c>
      <c r="AP85">
        <v>10</v>
      </c>
      <c r="AW85">
        <v>10</v>
      </c>
      <c r="AX85">
        <v>2.3025850929940459</v>
      </c>
      <c r="AY85">
        <v>23</v>
      </c>
      <c r="AZ85">
        <v>10</v>
      </c>
    </row>
    <row r="86" spans="1:52" x14ac:dyDescent="0.25">
      <c r="A86" s="5">
        <v>236.41919999999999</v>
      </c>
      <c r="B86" s="2">
        <v>623.6</v>
      </c>
      <c r="C86" s="2">
        <f t="shared" si="12"/>
        <v>5.465606500508029</v>
      </c>
      <c r="D86" s="2">
        <f t="shared" si="12"/>
        <v>6.4355091371836215</v>
      </c>
      <c r="J86">
        <f t="shared" si="17"/>
        <v>8.2999999999999865</v>
      </c>
      <c r="K86">
        <f t="shared" si="9"/>
        <v>10.013171640710048</v>
      </c>
      <c r="L86">
        <f t="shared" si="13"/>
        <v>9.8135498940442556</v>
      </c>
      <c r="M86">
        <f t="shared" si="14"/>
        <v>10.212793387375841</v>
      </c>
      <c r="N86">
        <f t="shared" si="10"/>
        <v>0.19962174666579294</v>
      </c>
      <c r="P86">
        <f t="shared" si="15"/>
        <v>8.2113514671659491</v>
      </c>
      <c r="Q86">
        <f t="shared" si="16"/>
        <v>11.814991814254148</v>
      </c>
      <c r="R86">
        <f t="shared" si="11"/>
        <v>1.8018201735440988</v>
      </c>
    </row>
    <row r="87" spans="1:52" x14ac:dyDescent="0.25">
      <c r="A87" s="5">
        <v>237.0771</v>
      </c>
      <c r="B87" s="2">
        <v>2000</v>
      </c>
      <c r="C87" s="2">
        <f t="shared" si="12"/>
        <v>5.4683854046869023</v>
      </c>
      <c r="D87" s="2">
        <f t="shared" si="12"/>
        <v>7.6009024595420822</v>
      </c>
      <c r="J87">
        <f t="shared" si="17"/>
        <v>8.3999999999999861</v>
      </c>
      <c r="K87">
        <f t="shared" si="9"/>
        <v>10.083906664757096</v>
      </c>
      <c r="L87">
        <f t="shared" si="13"/>
        <v>9.8775606909242217</v>
      </c>
      <c r="M87">
        <f t="shared" si="14"/>
        <v>10.290252638589971</v>
      </c>
      <c r="N87">
        <f t="shared" si="10"/>
        <v>0.20634597383287409</v>
      </c>
      <c r="P87">
        <f t="shared" si="15"/>
        <v>8.28132913328567</v>
      </c>
      <c r="Q87">
        <f t="shared" si="16"/>
        <v>11.886484196228523</v>
      </c>
      <c r="R87">
        <f t="shared" si="11"/>
        <v>1.8025775314714263</v>
      </c>
      <c r="AM87">
        <v>20</v>
      </c>
      <c r="AN87">
        <v>2.9957322735539909</v>
      </c>
      <c r="AO87">
        <f>$Y$29</f>
        <v>2.2999999999999998</v>
      </c>
      <c r="AW87">
        <v>20</v>
      </c>
      <c r="AX87">
        <v>2.9957322735539909</v>
      </c>
      <c r="AY87">
        <f>$Y$26</f>
        <v>0</v>
      </c>
    </row>
    <row r="88" spans="1:52" x14ac:dyDescent="0.25">
      <c r="A88" s="5">
        <v>237.08789999999999</v>
      </c>
      <c r="B88" s="2">
        <v>4474</v>
      </c>
      <c r="C88" s="2">
        <f t="shared" si="12"/>
        <v>5.468430958449841</v>
      </c>
      <c r="D88" s="2">
        <f t="shared" si="12"/>
        <v>8.4060381420500754</v>
      </c>
      <c r="J88">
        <f t="shared" si="17"/>
        <v>8.4999999999999858</v>
      </c>
      <c r="K88">
        <f t="shared" si="9"/>
        <v>10.154641688804144</v>
      </c>
      <c r="L88">
        <f t="shared" si="13"/>
        <v>9.9414947065012793</v>
      </c>
      <c r="M88">
        <f t="shared" si="14"/>
        <v>10.367788671107009</v>
      </c>
      <c r="N88">
        <f t="shared" si="10"/>
        <v>0.21314698230286411</v>
      </c>
      <c r="P88">
        <f t="shared" si="15"/>
        <v>8.3512729710668641</v>
      </c>
      <c r="Q88">
        <f t="shared" si="16"/>
        <v>11.958010406541424</v>
      </c>
      <c r="R88">
        <f t="shared" si="11"/>
        <v>1.8033687177372801</v>
      </c>
      <c r="AM88">
        <v>20</v>
      </c>
      <c r="AN88">
        <v>2.9957322735539909</v>
      </c>
      <c r="AO88">
        <f>23</f>
        <v>23</v>
      </c>
      <c r="AP88">
        <v>20</v>
      </c>
      <c r="AW88">
        <v>20</v>
      </c>
      <c r="AX88">
        <v>2.9957322735539909</v>
      </c>
      <c r="AY88">
        <v>23</v>
      </c>
      <c r="AZ88">
        <v>20</v>
      </c>
    </row>
    <row r="89" spans="1:52" x14ac:dyDescent="0.25">
      <c r="A89" s="5">
        <v>240.7671</v>
      </c>
      <c r="B89" s="2">
        <v>5083</v>
      </c>
      <c r="C89" s="2">
        <f t="shared" si="12"/>
        <v>5.4838300761932466</v>
      </c>
      <c r="D89" s="2">
        <f t="shared" si="12"/>
        <v>8.533656917446903</v>
      </c>
      <c r="J89">
        <f t="shared" si="17"/>
        <v>8.5999999999999854</v>
      </c>
      <c r="K89">
        <f t="shared" si="9"/>
        <v>10.22537671285119</v>
      </c>
      <c r="L89">
        <f t="shared" si="13"/>
        <v>10.005359060865622</v>
      </c>
      <c r="M89">
        <f t="shared" si="14"/>
        <v>10.445394364836758</v>
      </c>
      <c r="N89">
        <f t="shared" si="10"/>
        <v>0.22001765198556897</v>
      </c>
      <c r="P89">
        <f t="shared" si="15"/>
        <v>8.4211830250133719</v>
      </c>
      <c r="Q89">
        <f t="shared" si="16"/>
        <v>12.029570400689009</v>
      </c>
      <c r="R89">
        <f t="shared" si="11"/>
        <v>1.8041936878378186</v>
      </c>
    </row>
    <row r="90" spans="1:52" x14ac:dyDescent="0.25">
      <c r="A90" s="5">
        <v>241.51230000000001</v>
      </c>
      <c r="B90" s="2">
        <v>672.9</v>
      </c>
      <c r="C90" s="2">
        <f t="shared" si="12"/>
        <v>5.4869204034726726</v>
      </c>
      <c r="D90" s="2">
        <f t="shared" si="12"/>
        <v>6.5115967301942721</v>
      </c>
      <c r="J90">
        <f t="shared" si="17"/>
        <v>8.6999999999999851</v>
      </c>
      <c r="K90">
        <f t="shared" si="9"/>
        <v>10.296111736898238</v>
      </c>
      <c r="L90">
        <f t="shared" si="13"/>
        <v>10.069160080640097</v>
      </c>
      <c r="M90">
        <f t="shared" si="14"/>
        <v>10.523063393156379</v>
      </c>
      <c r="N90">
        <f t="shared" si="10"/>
        <v>0.22695165625814137</v>
      </c>
      <c r="P90">
        <f t="shared" si="15"/>
        <v>8.4910593414462667</v>
      </c>
      <c r="Q90">
        <f t="shared" si="16"/>
        <v>12.10116413235021</v>
      </c>
      <c r="R90">
        <f t="shared" si="11"/>
        <v>1.8050523954519708</v>
      </c>
      <c r="AM90">
        <v>30</v>
      </c>
      <c r="AN90">
        <v>3.4011973816621555</v>
      </c>
      <c r="AO90">
        <f>$Y$29</f>
        <v>2.2999999999999998</v>
      </c>
      <c r="AW90">
        <v>30</v>
      </c>
      <c r="AX90">
        <v>3.4011973816621555</v>
      </c>
      <c r="AY90">
        <f>$Y$26</f>
        <v>0</v>
      </c>
    </row>
    <row r="91" spans="1:52" x14ac:dyDescent="0.25">
      <c r="A91" s="5">
        <v>243.495</v>
      </c>
      <c r="B91" s="2">
        <v>5803</v>
      </c>
      <c r="C91" s="2">
        <f t="shared" si="12"/>
        <v>5.4950964084309177</v>
      </c>
      <c r="D91" s="2">
        <f t="shared" si="12"/>
        <v>8.6661303041906077</v>
      </c>
      <c r="J91">
        <f t="shared" si="17"/>
        <v>8.7999999999999847</v>
      </c>
      <c r="K91">
        <f t="shared" si="9"/>
        <v>10.366846760945286</v>
      </c>
      <c r="L91">
        <f t="shared" si="13"/>
        <v>10.132903397406096</v>
      </c>
      <c r="M91">
        <f t="shared" si="14"/>
        <v>10.600790124484476</v>
      </c>
      <c r="N91">
        <f t="shared" si="10"/>
        <v>0.23394336353918943</v>
      </c>
      <c r="P91">
        <f t="shared" si="15"/>
        <v>8.5609019684910397</v>
      </c>
      <c r="Q91">
        <f t="shared" si="16"/>
        <v>12.172791553399533</v>
      </c>
      <c r="R91">
        <f t="shared" si="11"/>
        <v>1.8059447924542471</v>
      </c>
      <c r="AM91">
        <v>30</v>
      </c>
      <c r="AN91">
        <v>3.4011973816621555</v>
      </c>
      <c r="AO91">
        <f>23</f>
        <v>23</v>
      </c>
      <c r="AP91">
        <v>30</v>
      </c>
      <c r="AW91">
        <v>30</v>
      </c>
      <c r="AX91">
        <v>3.4011973816621555</v>
      </c>
      <c r="AY91">
        <v>23</v>
      </c>
      <c r="AZ91">
        <v>30</v>
      </c>
    </row>
    <row r="92" spans="1:52" x14ac:dyDescent="0.25">
      <c r="A92" s="5">
        <v>244.3698</v>
      </c>
      <c r="B92" s="2">
        <v>2900</v>
      </c>
      <c r="C92" s="2">
        <f t="shared" si="12"/>
        <v>5.4986826517408556</v>
      </c>
      <c r="D92" s="2">
        <f t="shared" si="12"/>
        <v>7.9724660159745655</v>
      </c>
      <c r="J92">
        <f t="shared" si="17"/>
        <v>8.8999999999999844</v>
      </c>
      <c r="K92">
        <f t="shared" si="9"/>
        <v>10.437581784992332</v>
      </c>
      <c r="L92">
        <f t="shared" si="13"/>
        <v>10.196594033472902</v>
      </c>
      <c r="M92">
        <f t="shared" si="14"/>
        <v>10.678569536511763</v>
      </c>
      <c r="N92">
        <f t="shared" si="10"/>
        <v>0.24098775151942947</v>
      </c>
      <c r="P92">
        <f t="shared" si="15"/>
        <v>8.6307109560643269</v>
      </c>
      <c r="Q92">
        <f t="shared" si="16"/>
        <v>12.244452613920338</v>
      </c>
      <c r="R92">
        <f t="shared" si="11"/>
        <v>1.8068708289280047</v>
      </c>
    </row>
    <row r="93" spans="1:52" x14ac:dyDescent="0.25">
      <c r="A93" s="5">
        <v>245.45339999999999</v>
      </c>
      <c r="B93" s="2">
        <v>3942</v>
      </c>
      <c r="C93" s="2">
        <f t="shared" si="12"/>
        <v>5.5031071125164939</v>
      </c>
      <c r="D93" s="2">
        <f t="shared" si="12"/>
        <v>8.2794434877126655</v>
      </c>
      <c r="J93">
        <f t="shared" si="17"/>
        <v>8.999999999999984</v>
      </c>
      <c r="K93">
        <f t="shared" si="9"/>
        <v>10.50831680903938</v>
      </c>
      <c r="L93">
        <f t="shared" si="13"/>
        <v>10.260236476498898</v>
      </c>
      <c r="M93">
        <f t="shared" si="14"/>
        <v>10.756397141579862</v>
      </c>
      <c r="N93">
        <f t="shared" si="10"/>
        <v>0.24808033254048248</v>
      </c>
      <c r="P93">
        <f t="shared" si="15"/>
        <v>8.7004863558602175</v>
      </c>
      <c r="Q93">
        <f t="shared" si="16"/>
        <v>12.316147262218543</v>
      </c>
      <c r="R93">
        <f t="shared" si="11"/>
        <v>1.8078304531791636</v>
      </c>
      <c r="AM93">
        <v>40</v>
      </c>
      <c r="AN93">
        <v>3.6888794541139363</v>
      </c>
      <c r="AO93">
        <f>$Y$29</f>
        <v>2.2999999999999998</v>
      </c>
      <c r="AW93">
        <v>40</v>
      </c>
      <c r="AX93">
        <v>3.6888794541139363</v>
      </c>
      <c r="AY93">
        <f>$Y$26</f>
        <v>0</v>
      </c>
    </row>
    <row r="94" spans="1:52" x14ac:dyDescent="0.25">
      <c r="A94" s="5">
        <v>246.33330000000001</v>
      </c>
      <c r="B94" s="2">
        <v>2060</v>
      </c>
      <c r="C94" s="2">
        <f t="shared" si="12"/>
        <v>5.5066854969620858</v>
      </c>
      <c r="D94" s="2">
        <f t="shared" si="12"/>
        <v>7.6304612617836272</v>
      </c>
      <c r="J94">
        <f t="shared" si="17"/>
        <v>9.0999999999999837</v>
      </c>
      <c r="K94">
        <f t="shared" si="9"/>
        <v>10.579051833086428</v>
      </c>
      <c r="L94">
        <f t="shared" si="13"/>
        <v>10.323834744361854</v>
      </c>
      <c r="M94">
        <f t="shared" si="14"/>
        <v>10.834268921811002</v>
      </c>
      <c r="N94">
        <f t="shared" si="10"/>
        <v>0.25521708872457505</v>
      </c>
      <c r="P94">
        <f t="shared" si="15"/>
        <v>8.7702282213360636</v>
      </c>
      <c r="Q94">
        <f t="shared" si="16"/>
        <v>12.387875444836792</v>
      </c>
      <c r="R94">
        <f t="shared" si="11"/>
        <v>1.8088236117503644</v>
      </c>
      <c r="AM94">
        <v>40</v>
      </c>
      <c r="AN94">
        <v>3.6888794541139363</v>
      </c>
      <c r="AO94">
        <f>23</f>
        <v>23</v>
      </c>
      <c r="AP94">
        <v>40</v>
      </c>
      <c r="AW94">
        <v>40</v>
      </c>
      <c r="AX94">
        <v>3.6888794541139363</v>
      </c>
      <c r="AY94">
        <v>23</v>
      </c>
      <c r="AZ94">
        <v>40</v>
      </c>
    </row>
    <row r="95" spans="1:52" x14ac:dyDescent="0.25">
      <c r="A95" s="5">
        <v>247.43520000000001</v>
      </c>
      <c r="B95" s="2">
        <v>873.1</v>
      </c>
      <c r="C95" s="2">
        <f t="shared" si="12"/>
        <v>5.5111487295465631</v>
      </c>
      <c r="D95" s="2">
        <f t="shared" si="12"/>
        <v>6.7720500968167618</v>
      </c>
      <c r="J95">
        <f t="shared" si="17"/>
        <v>9.1999999999999833</v>
      </c>
      <c r="K95">
        <f t="shared" si="9"/>
        <v>10.649786857133474</v>
      </c>
      <c r="L95">
        <f t="shared" si="13"/>
        <v>10.38739244154247</v>
      </c>
      <c r="M95">
        <f t="shared" si="14"/>
        <v>10.912181272724478</v>
      </c>
      <c r="N95">
        <f t="shared" si="10"/>
        <v>0.26239441559100307</v>
      </c>
      <c r="P95">
        <f t="shared" si="15"/>
        <v>8.839936607697922</v>
      </c>
      <c r="Q95">
        <f t="shared" si="16"/>
        <v>12.459637106569026</v>
      </c>
      <c r="R95">
        <f t="shared" si="11"/>
        <v>1.8098502494355517</v>
      </c>
    </row>
    <row r="96" spans="1:52" x14ac:dyDescent="0.25">
      <c r="A96" s="5">
        <v>249.1146</v>
      </c>
      <c r="B96" s="2">
        <v>6306</v>
      </c>
      <c r="C96" s="2">
        <f t="shared" si="12"/>
        <v>5.5179130315501759</v>
      </c>
      <c r="D96" s="2">
        <f t="shared" si="12"/>
        <v>8.7492568401050068</v>
      </c>
      <c r="J96">
        <f t="shared" si="17"/>
        <v>9.2999999999999829</v>
      </c>
      <c r="K96">
        <f t="shared" si="9"/>
        <v>10.720521881180522</v>
      </c>
      <c r="L96">
        <f t="shared" si="13"/>
        <v>10.450912808146461</v>
      </c>
      <c r="M96">
        <f t="shared" si="14"/>
        <v>10.990130954214584</v>
      </c>
      <c r="N96">
        <f t="shared" si="10"/>
        <v>0.2696090730340609</v>
      </c>
      <c r="P96">
        <f t="shared" si="15"/>
        <v>8.9096115718855344</v>
      </c>
      <c r="Q96">
        <f t="shared" si="16"/>
        <v>12.53143219047551</v>
      </c>
      <c r="R96">
        <f t="shared" si="11"/>
        <v>1.8109103092949881</v>
      </c>
      <c r="AM96">
        <v>50</v>
      </c>
      <c r="AN96">
        <v>3.912023005428146</v>
      </c>
      <c r="AO96">
        <f>$Y$29</f>
        <v>2.2999999999999998</v>
      </c>
      <c r="AW96">
        <v>50</v>
      </c>
      <c r="AX96">
        <v>3.912023005428146</v>
      </c>
      <c r="AY96">
        <f>$Y$26</f>
        <v>0</v>
      </c>
    </row>
    <row r="97" spans="1:52" x14ac:dyDescent="0.25">
      <c r="A97" s="5">
        <v>250.64099999999999</v>
      </c>
      <c r="B97" s="2">
        <v>6030</v>
      </c>
      <c r="C97" s="2">
        <f t="shared" si="12"/>
        <v>5.5240216364221242</v>
      </c>
      <c r="D97" s="2">
        <f t="shared" si="12"/>
        <v>8.7045022897212316</v>
      </c>
      <c r="J97">
        <f t="shared" si="17"/>
        <v>9.3999999999999826</v>
      </c>
      <c r="K97">
        <f t="shared" si="9"/>
        <v>10.79125690522757</v>
      </c>
      <c r="L97">
        <f t="shared" si="13"/>
        <v>10.51439876255542</v>
      </c>
      <c r="M97">
        <f t="shared" si="14"/>
        <v>11.06811504789972</v>
      </c>
      <c r="N97">
        <f t="shared" si="10"/>
        <v>0.27685814267214953</v>
      </c>
      <c r="P97">
        <f t="shared" si="15"/>
        <v>8.9792531725568949</v>
      </c>
      <c r="Q97">
        <f t="shared" si="16"/>
        <v>12.603260637898245</v>
      </c>
      <c r="R97">
        <f t="shared" si="11"/>
        <v>1.8120037326706746</v>
      </c>
      <c r="AM97">
        <v>50</v>
      </c>
      <c r="AN97">
        <v>3.912023005428146</v>
      </c>
      <c r="AO97">
        <f>23</f>
        <v>23</v>
      </c>
      <c r="AP97">
        <v>50</v>
      </c>
      <c r="AW97">
        <v>50</v>
      </c>
      <c r="AX97">
        <v>3.912023005428146</v>
      </c>
      <c r="AY97">
        <v>23</v>
      </c>
      <c r="AZ97">
        <v>50</v>
      </c>
    </row>
    <row r="98" spans="1:52" x14ac:dyDescent="0.25">
      <c r="A98" s="5">
        <v>252.5787</v>
      </c>
      <c r="B98" s="2">
        <v>3439</v>
      </c>
      <c r="C98" s="2">
        <f t="shared" si="12"/>
        <v>5.5317228833206231</v>
      </c>
      <c r="D98" s="2">
        <f t="shared" si="12"/>
        <v>8.1429360104322654</v>
      </c>
      <c r="J98">
        <f t="shared" si="17"/>
        <v>9.4999999999999822</v>
      </c>
      <c r="K98">
        <f t="shared" si="9"/>
        <v>10.861991929274616</v>
      </c>
      <c r="L98">
        <f t="shared" si="13"/>
        <v>10.577852938570938</v>
      </c>
      <c r="M98">
        <f t="shared" si="14"/>
        <v>11.146130919978294</v>
      </c>
      <c r="N98">
        <f t="shared" si="10"/>
        <v>0.28413899070367693</v>
      </c>
      <c r="P98">
        <f t="shared" si="15"/>
        <v>9.0488614700724419</v>
      </c>
      <c r="Q98">
        <f t="shared" si="16"/>
        <v>12.67512238847679</v>
      </c>
      <c r="R98">
        <f t="shared" si="11"/>
        <v>1.8131304592021746</v>
      </c>
    </row>
    <row r="99" spans="1:52" x14ac:dyDescent="0.25">
      <c r="A99" s="5">
        <v>263.98169999999999</v>
      </c>
      <c r="B99" s="2">
        <v>4206</v>
      </c>
      <c r="C99" s="2">
        <f t="shared" si="12"/>
        <v>5.5758797825618815</v>
      </c>
      <c r="D99" s="2">
        <f t="shared" si="12"/>
        <v>8.3442673562626446</v>
      </c>
      <c r="J99">
        <f t="shared" si="17"/>
        <v>9.5999999999999819</v>
      </c>
      <c r="K99">
        <f t="shared" si="9"/>
        <v>10.932726953321664</v>
      </c>
      <c r="L99">
        <f t="shared" si="13"/>
        <v>10.641277717802026</v>
      </c>
      <c r="M99">
        <f t="shared" si="14"/>
        <v>11.224176188841302</v>
      </c>
      <c r="N99">
        <f t="shared" si="10"/>
        <v>0.29144923551963764</v>
      </c>
      <c r="P99">
        <f t="shared" si="15"/>
        <v>9.1184365264788276</v>
      </c>
      <c r="Q99">
        <f t="shared" si="16"/>
        <v>12.7470173801645</v>
      </c>
      <c r="R99">
        <f t="shared" si="11"/>
        <v>1.8142904268428373</v>
      </c>
      <c r="AM99">
        <v>60</v>
      </c>
      <c r="AN99">
        <v>4.0943445622221004</v>
      </c>
      <c r="AO99">
        <f>$Y$29</f>
        <v>2.2999999999999998</v>
      </c>
      <c r="AW99">
        <v>60</v>
      </c>
      <c r="AX99">
        <v>4.0943445622221004</v>
      </c>
      <c r="AY99">
        <f>$Y$26</f>
        <v>0</v>
      </c>
    </row>
    <row r="100" spans="1:52" x14ac:dyDescent="0.25">
      <c r="A100" s="5">
        <v>267.17849999999999</v>
      </c>
      <c r="B100" s="2">
        <v>3627</v>
      </c>
      <c r="C100" s="2">
        <f t="shared" si="12"/>
        <v>5.5879169743532273</v>
      </c>
      <c r="D100" s="2">
        <f t="shared" si="12"/>
        <v>8.1961611392829017</v>
      </c>
      <c r="J100">
        <f t="shared" si="17"/>
        <v>9.6999999999999815</v>
      </c>
      <c r="K100">
        <f t="shared" si="9"/>
        <v>11.003461977368712</v>
      </c>
      <c r="L100">
        <f t="shared" si="13"/>
        <v>10.70467525794413</v>
      </c>
      <c r="M100">
        <f t="shared" si="14"/>
        <v>11.302248696793294</v>
      </c>
      <c r="N100">
        <f t="shared" si="10"/>
        <v>0.29878671942458124</v>
      </c>
      <c r="P100">
        <f t="shared" si="15"/>
        <v>9.1879784054923128</v>
      </c>
      <c r="Q100">
        <f t="shared" si="16"/>
        <v>12.818945549245111</v>
      </c>
      <c r="R100">
        <f t="shared" si="11"/>
        <v>1.8154835718763991</v>
      </c>
      <c r="AM100">
        <v>60</v>
      </c>
      <c r="AN100">
        <v>4.0943445622221004</v>
      </c>
      <c r="AO100">
        <f>23</f>
        <v>23</v>
      </c>
      <c r="AP100">
        <v>60</v>
      </c>
      <c r="AW100">
        <v>60</v>
      </c>
      <c r="AX100">
        <v>4.0943445622221004</v>
      </c>
      <c r="AY100">
        <v>23</v>
      </c>
      <c r="AZ100">
        <v>60</v>
      </c>
    </row>
    <row r="101" spans="1:52" x14ac:dyDescent="0.25">
      <c r="A101" s="5">
        <v>270.60840000000002</v>
      </c>
      <c r="B101" s="2">
        <v>3564</v>
      </c>
      <c r="C101" s="2">
        <f t="shared" si="12"/>
        <v>5.600672757383494</v>
      </c>
      <c r="D101" s="2">
        <f t="shared" si="12"/>
        <v>8.1786387885906997</v>
      </c>
      <c r="J101">
        <f t="shared" si="17"/>
        <v>9.7999999999999812</v>
      </c>
      <c r="K101">
        <f t="shared" si="9"/>
        <v>11.074197001415758</v>
      </c>
      <c r="L101">
        <f t="shared" si="13"/>
        <v>10.768047517508515</v>
      </c>
      <c r="M101">
        <f t="shared" si="14"/>
        <v>11.380346485323001</v>
      </c>
      <c r="N101">
        <f t="shared" si="10"/>
        <v>0.30614948390724228</v>
      </c>
      <c r="P101">
        <f t="shared" si="15"/>
        <v>9.2574871724817989</v>
      </c>
      <c r="Q101">
        <f t="shared" si="16"/>
        <v>12.890906830349717</v>
      </c>
      <c r="R101">
        <f t="shared" si="11"/>
        <v>1.8167098289339592</v>
      </c>
    </row>
    <row r="102" spans="1:52" x14ac:dyDescent="0.25">
      <c r="A102" s="5">
        <v>271.25630000000001</v>
      </c>
      <c r="B102" s="2">
        <v>4407</v>
      </c>
      <c r="C102" s="2">
        <f t="shared" si="12"/>
        <v>5.6030641303914059</v>
      </c>
      <c r="D102" s="2">
        <f t="shared" si="12"/>
        <v>8.3909494648419862</v>
      </c>
      <c r="J102">
        <f t="shared" si="17"/>
        <v>9.8999999999999808</v>
      </c>
      <c r="K102">
        <f t="shared" si="9"/>
        <v>11.144932025462806</v>
      </c>
      <c r="L102">
        <f t="shared" si="13"/>
        <v>10.831396277482638</v>
      </c>
      <c r="M102">
        <f t="shared" si="14"/>
        <v>11.458467773442974</v>
      </c>
      <c r="N102">
        <f t="shared" si="10"/>
        <v>0.31353574798016781</v>
      </c>
      <c r="P102">
        <f t="shared" si="15"/>
        <v>9.3269628944514817</v>
      </c>
      <c r="Q102">
        <f t="shared" si="16"/>
        <v>12.96290115647413</v>
      </c>
      <c r="R102">
        <f t="shared" si="11"/>
        <v>1.8179691310113235</v>
      </c>
      <c r="AM102">
        <v>70</v>
      </c>
      <c r="AN102">
        <v>4.2484952420493594</v>
      </c>
      <c r="AO102">
        <f>$Y$29</f>
        <v>2.2999999999999998</v>
      </c>
      <c r="AW102">
        <v>70</v>
      </c>
      <c r="AX102">
        <v>4.2484952420493594</v>
      </c>
      <c r="AY102">
        <f>$Y$26</f>
        <v>0</v>
      </c>
    </row>
    <row r="103" spans="1:52" x14ac:dyDescent="0.25">
      <c r="A103" s="5">
        <v>273.47579999999999</v>
      </c>
      <c r="B103" s="2">
        <v>4999</v>
      </c>
      <c r="C103" s="2">
        <f t="shared" si="12"/>
        <v>5.6112131353146752</v>
      </c>
      <c r="D103" s="2">
        <f t="shared" si="12"/>
        <v>8.5169931714135707</v>
      </c>
      <c r="J103">
        <f t="shared" si="17"/>
        <v>9.9999999999999805</v>
      </c>
      <c r="K103">
        <f t="shared" si="9"/>
        <v>11.215667049509854</v>
      </c>
      <c r="L103">
        <f t="shared" si="13"/>
        <v>10.894723160334594</v>
      </c>
      <c r="M103">
        <f t="shared" si="14"/>
        <v>11.536610938685113</v>
      </c>
      <c r="N103">
        <f t="shared" si="10"/>
        <v>0.32094388917525901</v>
      </c>
      <c r="P103">
        <f t="shared" si="15"/>
        <v>9.3964056400231559</v>
      </c>
      <c r="Q103">
        <f t="shared" si="16"/>
        <v>13.034928458996552</v>
      </c>
      <c r="R103">
        <f t="shared" si="11"/>
        <v>1.8192614094866972</v>
      </c>
      <c r="AM103">
        <v>70</v>
      </c>
      <c r="AN103">
        <v>4.2484952420493594</v>
      </c>
      <c r="AO103">
        <f>23</f>
        <v>23</v>
      </c>
      <c r="AP103">
        <v>70</v>
      </c>
      <c r="AW103">
        <v>70</v>
      </c>
      <c r="AX103">
        <v>4.2484952420493594</v>
      </c>
      <c r="AY103">
        <v>23</v>
      </c>
      <c r="AZ103">
        <v>70</v>
      </c>
    </row>
    <row r="104" spans="1:52" x14ac:dyDescent="0.25">
      <c r="A104" s="5">
        <v>273.5145</v>
      </c>
      <c r="B104" s="2">
        <v>9639</v>
      </c>
      <c r="C104" s="2">
        <f t="shared" si="12"/>
        <v>5.6113546369100957</v>
      </c>
      <c r="D104" s="2">
        <f t="shared" si="12"/>
        <v>9.1735726477839687</v>
      </c>
      <c r="J104">
        <f t="shared" si="17"/>
        <v>10.09999999999998</v>
      </c>
      <c r="K104">
        <f t="shared" si="9"/>
        <v>11.2864020735569</v>
      </c>
      <c r="L104">
        <f t="shared" si="13"/>
        <v>10.958029646716515</v>
      </c>
      <c r="M104">
        <f t="shared" si="14"/>
        <v>11.614774500397285</v>
      </c>
      <c r="N104">
        <f t="shared" si="10"/>
        <v>0.32837242684038465</v>
      </c>
      <c r="P104">
        <f t="shared" si="15"/>
        <v>9.465815479418179</v>
      </c>
      <c r="Q104">
        <f t="shared" si="16"/>
        <v>13.106988667695621</v>
      </c>
      <c r="R104">
        <f t="shared" si="11"/>
        <v>1.8205865941387214</v>
      </c>
    </row>
    <row r="105" spans="1:52" x14ac:dyDescent="0.25">
      <c r="A105" s="5">
        <v>273.82049999999998</v>
      </c>
      <c r="B105" s="2">
        <v>6534</v>
      </c>
      <c r="C105" s="2">
        <f t="shared" si="12"/>
        <v>5.6124727822210341</v>
      </c>
      <c r="D105" s="2">
        <f t="shared" si="12"/>
        <v>8.7847745921610159</v>
      </c>
      <c r="J105">
        <f t="shared" si="17"/>
        <v>10.19999999999998</v>
      </c>
      <c r="K105">
        <f t="shared" si="9"/>
        <v>11.357137097603948</v>
      </c>
      <c r="L105">
        <f t="shared" si="13"/>
        <v>11.021317090171705</v>
      </c>
      <c r="M105">
        <f t="shared" si="14"/>
        <v>11.692957105036191</v>
      </c>
      <c r="N105">
        <f t="shared" si="10"/>
        <v>0.335820007432243</v>
      </c>
      <c r="P105">
        <f t="shared" si="15"/>
        <v>9.5351924844391078</v>
      </c>
      <c r="Q105">
        <f t="shared" si="16"/>
        <v>13.179081710768788</v>
      </c>
      <c r="R105">
        <f t="shared" si="11"/>
        <v>1.8219446131648394</v>
      </c>
      <c r="AM105">
        <v>80</v>
      </c>
      <c r="AN105">
        <v>4.3820266346738812</v>
      </c>
      <c r="AO105">
        <f>$Y$29</f>
        <v>2.2999999999999998</v>
      </c>
      <c r="AW105">
        <v>80</v>
      </c>
      <c r="AX105">
        <v>4.3820266346738812</v>
      </c>
      <c r="AY105">
        <f>$Y$26</f>
        <v>0</v>
      </c>
    </row>
    <row r="106" spans="1:52" x14ac:dyDescent="0.25">
      <c r="A106" s="5">
        <v>275.50529999999998</v>
      </c>
      <c r="B106" s="2">
        <v>5146</v>
      </c>
      <c r="C106" s="2">
        <f t="shared" si="12"/>
        <v>5.6186068661574726</v>
      </c>
      <c r="D106" s="2">
        <f t="shared" si="12"/>
        <v>8.545974992841689</v>
      </c>
      <c r="J106">
        <f t="shared" si="17"/>
        <v>10.299999999999979</v>
      </c>
      <c r="K106">
        <f t="shared" si="9"/>
        <v>11.427872121650996</v>
      </c>
      <c r="L106">
        <f t="shared" si="13"/>
        <v>11.08458673010748</v>
      </c>
      <c r="M106">
        <f t="shared" si="14"/>
        <v>11.771157513194511</v>
      </c>
      <c r="N106">
        <f t="shared" si="10"/>
        <v>0.34328539154351573</v>
      </c>
      <c r="P106">
        <f t="shared" si="15"/>
        <v>9.6045367284510039</v>
      </c>
      <c r="Q106">
        <f t="shared" si="16"/>
        <v>13.251207514850988</v>
      </c>
      <c r="R106">
        <f t="shared" si="11"/>
        <v>1.823335393199992</v>
      </c>
      <c r="AM106">
        <v>80</v>
      </c>
      <c r="AN106">
        <v>4.3820266346738812</v>
      </c>
      <c r="AO106">
        <f>23</f>
        <v>23</v>
      </c>
      <c r="AP106">
        <v>80</v>
      </c>
      <c r="AW106">
        <v>80</v>
      </c>
      <c r="AX106">
        <v>4.3820266346738812</v>
      </c>
      <c r="AY106">
        <v>23</v>
      </c>
      <c r="AZ106">
        <v>80</v>
      </c>
    </row>
    <row r="107" spans="1:52" x14ac:dyDescent="0.25">
      <c r="A107" s="5">
        <v>276.1497</v>
      </c>
      <c r="B107" s="2">
        <v>3388</v>
      </c>
      <c r="C107" s="2">
        <f t="shared" si="12"/>
        <v>5.6209431099805007</v>
      </c>
      <c r="D107" s="2">
        <f t="shared" si="12"/>
        <v>8.1279950557719456</v>
      </c>
      <c r="J107">
        <f t="shared" si="17"/>
        <v>10.399999999999979</v>
      </c>
      <c r="K107">
        <f t="shared" si="9"/>
        <v>11.498607145698042</v>
      </c>
      <c r="L107">
        <f t="shared" si="13"/>
        <v>11.147839703259004</v>
      </c>
      <c r="M107">
        <f t="shared" si="14"/>
        <v>11.84937458813708</v>
      </c>
      <c r="N107">
        <f t="shared" si="10"/>
        <v>0.35076744243903712</v>
      </c>
      <c r="P107">
        <f t="shared" si="15"/>
        <v>9.6738482863624284</v>
      </c>
      <c r="Q107">
        <f t="shared" si="16"/>
        <v>13.323366005033655</v>
      </c>
      <c r="R107">
        <f t="shared" si="11"/>
        <v>1.824758859335613</v>
      </c>
    </row>
    <row r="108" spans="1:52" x14ac:dyDescent="0.25">
      <c r="A108" s="5">
        <v>286.84980000000002</v>
      </c>
      <c r="B108" s="2">
        <v>14530</v>
      </c>
      <c r="C108" s="2">
        <f t="shared" si="12"/>
        <v>5.6589587338191203</v>
      </c>
      <c r="D108" s="2">
        <f t="shared" si="12"/>
        <v>9.5839707565643284</v>
      </c>
      <c r="J108">
        <f t="shared" si="17"/>
        <v>10.499999999999979</v>
      </c>
      <c r="K108">
        <f t="shared" si="9"/>
        <v>11.569342169745092</v>
      </c>
      <c r="L108">
        <f t="shared" si="13"/>
        <v>11.211077053838022</v>
      </c>
      <c r="M108">
        <f t="shared" si="14"/>
        <v>11.927607285652162</v>
      </c>
      <c r="N108">
        <f t="shared" si="10"/>
        <v>0.3582651159070705</v>
      </c>
      <c r="P108">
        <f t="shared" si="15"/>
        <v>9.7431272346061597</v>
      </c>
      <c r="Q108">
        <f t="shared" si="16"/>
        <v>13.395557104884023</v>
      </c>
      <c r="R108">
        <f t="shared" si="11"/>
        <v>1.8262149351389314</v>
      </c>
      <c r="AM108">
        <v>90</v>
      </c>
      <c r="AN108">
        <v>4.499809670330265</v>
      </c>
      <c r="AO108">
        <f>$Y$29</f>
        <v>2.2999999999999998</v>
      </c>
      <c r="AW108">
        <v>90</v>
      </c>
      <c r="AX108">
        <v>4.499809670330265</v>
      </c>
      <c r="AY108">
        <f>$Y$26</f>
        <v>0</v>
      </c>
    </row>
    <row r="109" spans="1:52" x14ac:dyDescent="0.25">
      <c r="A109" s="5">
        <v>288.52379999999999</v>
      </c>
      <c r="B109" s="2">
        <v>4095</v>
      </c>
      <c r="C109" s="2">
        <f t="shared" si="12"/>
        <v>5.664777578212818</v>
      </c>
      <c r="D109" s="2">
        <f t="shared" si="12"/>
        <v>8.3175219962871694</v>
      </c>
      <c r="J109">
        <f t="shared" si="17"/>
        <v>10.599999999999978</v>
      </c>
      <c r="K109">
        <f t="shared" si="9"/>
        <v>11.640077193792138</v>
      </c>
      <c r="L109">
        <f t="shared" si="13"/>
        <v>11.274299742533541</v>
      </c>
      <c r="M109">
        <f t="shared" si="14"/>
        <v>12.005854645050734</v>
      </c>
      <c r="N109">
        <f t="shared" si="10"/>
        <v>0.36577745125859695</v>
      </c>
      <c r="P109">
        <f t="shared" si="15"/>
        <v>9.8123736511195787</v>
      </c>
      <c r="Q109">
        <f t="shared" si="16"/>
        <v>13.467780736464697</v>
      </c>
      <c r="R109">
        <f t="shared" si="11"/>
        <v>1.8277035426725581</v>
      </c>
      <c r="AM109">
        <v>90</v>
      </c>
      <c r="AN109">
        <v>4.499809670330265</v>
      </c>
      <c r="AO109">
        <f>23</f>
        <v>23</v>
      </c>
      <c r="AP109">
        <v>90</v>
      </c>
      <c r="AW109">
        <v>90</v>
      </c>
      <c r="AX109">
        <v>4.499809670330265</v>
      </c>
      <c r="AY109">
        <v>23</v>
      </c>
      <c r="AZ109">
        <v>90</v>
      </c>
    </row>
    <row r="110" spans="1:52" x14ac:dyDescent="0.25">
      <c r="A110" s="5">
        <v>288.53100000000001</v>
      </c>
      <c r="B110" s="2">
        <v>6369</v>
      </c>
      <c r="C110" s="2">
        <f t="shared" si="12"/>
        <v>5.6648025325152531</v>
      </c>
      <c r="D110" s="2">
        <f t="shared" si="12"/>
        <v>8.7591977503713654</v>
      </c>
      <c r="J110">
        <f t="shared" si="17"/>
        <v>10.699999999999978</v>
      </c>
      <c r="K110">
        <f t="shared" si="9"/>
        <v>11.710812217839184</v>
      </c>
      <c r="L110">
        <f t="shared" si="13"/>
        <v>11.337508654508737</v>
      </c>
      <c r="M110">
        <f t="shared" si="14"/>
        <v>12.084115781169631</v>
      </c>
      <c r="N110">
        <f t="shared" si="10"/>
        <v>0.37330356333044695</v>
      </c>
      <c r="P110">
        <f t="shared" si="15"/>
        <v>9.8815876153248308</v>
      </c>
      <c r="Q110">
        <f t="shared" si="16"/>
        <v>13.540036820353537</v>
      </c>
      <c r="R110">
        <f t="shared" si="11"/>
        <v>1.8292246025143533</v>
      </c>
    </row>
    <row r="111" spans="1:52" x14ac:dyDescent="0.25">
      <c r="A111" s="5">
        <v>292.0401</v>
      </c>
      <c r="B111" s="2">
        <v>4125</v>
      </c>
      <c r="C111" s="2">
        <f t="shared" si="12"/>
        <v>5.6768911216066735</v>
      </c>
      <c r="D111" s="2">
        <f t="shared" si="12"/>
        <v>8.3248212987687822</v>
      </c>
      <c r="J111">
        <f t="shared" si="17"/>
        <v>10.799999999999978</v>
      </c>
      <c r="K111">
        <f t="shared" si="9"/>
        <v>11.781547241886233</v>
      </c>
      <c r="L111">
        <f t="shared" si="13"/>
        <v>11.400704606518516</v>
      </c>
      <c r="M111">
        <f t="shared" si="14"/>
        <v>12.16238987725395</v>
      </c>
      <c r="N111">
        <f t="shared" si="10"/>
        <v>0.38084263536771712</v>
      </c>
      <c r="P111">
        <f t="shared" si="15"/>
        <v>9.950769208108678</v>
      </c>
      <c r="Q111">
        <f t="shared" si="16"/>
        <v>13.612325275663789</v>
      </c>
      <c r="R111">
        <f t="shared" si="11"/>
        <v>1.8307780337775554</v>
      </c>
      <c r="AM111">
        <v>100</v>
      </c>
      <c r="AN111">
        <v>4.6051701859880918</v>
      </c>
      <c r="AO111">
        <f>$Y$29</f>
        <v>2.2999999999999998</v>
      </c>
      <c r="AW111">
        <v>100</v>
      </c>
      <c r="AX111">
        <v>4.6051701859880918</v>
      </c>
      <c r="AY111">
        <f>$Y$26</f>
        <v>0</v>
      </c>
    </row>
    <row r="112" spans="1:52" x14ac:dyDescent="0.25">
      <c r="A112" s="5">
        <v>294.2235</v>
      </c>
      <c r="B112" s="2">
        <v>12250</v>
      </c>
      <c r="C112" s="2">
        <f t="shared" si="12"/>
        <v>5.6843396826115509</v>
      </c>
      <c r="D112" s="2">
        <f t="shared" si="12"/>
        <v>9.4132812159728729</v>
      </c>
      <c r="J112">
        <f t="shared" si="17"/>
        <v>10.899999999999977</v>
      </c>
      <c r="K112">
        <f t="shared" si="9"/>
        <v>11.85228226593328</v>
      </c>
      <c r="L112">
        <f t="shared" si="13"/>
        <v>11.46388835325558</v>
      </c>
      <c r="M112">
        <f t="shared" si="14"/>
        <v>12.240676178610979</v>
      </c>
      <c r="N112">
        <f t="shared" si="10"/>
        <v>0.3883939126776989</v>
      </c>
      <c r="P112">
        <f t="shared" si="15"/>
        <v>10.019918511802109</v>
      </c>
      <c r="Q112">
        <f t="shared" si="16"/>
        <v>13.68464602006445</v>
      </c>
      <c r="R112">
        <f t="shared" si="11"/>
        <v>1.8323637541311704</v>
      </c>
      <c r="AM112">
        <v>100</v>
      </c>
      <c r="AN112">
        <v>4.6051701859880918</v>
      </c>
      <c r="AO112">
        <f>23</f>
        <v>23</v>
      </c>
      <c r="AP112">
        <v>100</v>
      </c>
      <c r="AW112">
        <v>100</v>
      </c>
      <c r="AX112">
        <v>4.6051701859880918</v>
      </c>
      <c r="AY112">
        <v>23</v>
      </c>
      <c r="AZ112">
        <v>100</v>
      </c>
    </row>
    <row r="113" spans="1:52" x14ac:dyDescent="0.25">
      <c r="A113" s="5">
        <v>302.18939999999998</v>
      </c>
      <c r="B113" s="2">
        <v>2831</v>
      </c>
      <c r="C113" s="2">
        <f t="shared" si="12"/>
        <v>5.7110539731149208</v>
      </c>
      <c r="D113" s="2">
        <f t="shared" si="12"/>
        <v>7.9483852851118995</v>
      </c>
      <c r="J113">
        <f t="shared" si="17"/>
        <v>10.999999999999977</v>
      </c>
      <c r="K113">
        <f t="shared" si="9"/>
        <v>11.923017289980326</v>
      </c>
      <c r="L113">
        <f t="shared" si="13"/>
        <v>11.527060593018396</v>
      </c>
      <c r="M113">
        <f t="shared" si="14"/>
        <v>12.318973986942256</v>
      </c>
      <c r="N113">
        <f t="shared" si="10"/>
        <v>0.39595669696192953</v>
      </c>
      <c r="P113">
        <f t="shared" si="15"/>
        <v>10.089035610159726</v>
      </c>
      <c r="Q113">
        <f t="shared" si="16"/>
        <v>13.756998969800925</v>
      </c>
      <c r="R113">
        <f t="shared" si="11"/>
        <v>1.833981679820599</v>
      </c>
    </row>
    <row r="114" spans="1:52" x14ac:dyDescent="0.25">
      <c r="A114" s="5">
        <v>305.87759999999997</v>
      </c>
      <c r="B114" s="2">
        <v>3181</v>
      </c>
      <c r="C114" s="2">
        <f t="shared" si="12"/>
        <v>5.7231850219310409</v>
      </c>
      <c r="D114" s="2">
        <f t="shared" si="12"/>
        <v>8.0649508917491435</v>
      </c>
      <c r="J114">
        <f t="shared" si="17"/>
        <v>11.099999999999977</v>
      </c>
      <c r="K114">
        <f t="shared" si="9"/>
        <v>11.993752314027375</v>
      </c>
      <c r="L114">
        <f t="shared" si="13"/>
        <v>11.590221972782066</v>
      </c>
      <c r="M114">
        <f t="shared" si="14"/>
        <v>12.397282655272685</v>
      </c>
      <c r="N114">
        <f t="shared" si="10"/>
        <v>0.40353034124530918</v>
      </c>
      <c r="P114">
        <f t="shared" si="15"/>
        <v>10.158120588338875</v>
      </c>
      <c r="Q114">
        <f t="shared" si="16"/>
        <v>13.829384039715876</v>
      </c>
      <c r="R114">
        <f t="shared" si="11"/>
        <v>1.8356317256884997</v>
      </c>
      <c r="AM114">
        <v>200</v>
      </c>
      <c r="AN114">
        <v>5.2983173665480363</v>
      </c>
      <c r="AO114">
        <f>$Y$29</f>
        <v>2.2999999999999998</v>
      </c>
      <c r="AW114">
        <v>200</v>
      </c>
      <c r="AX114">
        <v>5.2983173665480363</v>
      </c>
      <c r="AY114">
        <f>$Y$26</f>
        <v>0</v>
      </c>
    </row>
    <row r="115" spans="1:52" x14ac:dyDescent="0.25">
      <c r="A115" s="5">
        <v>319.61790000000002</v>
      </c>
      <c r="B115" s="2">
        <v>11820</v>
      </c>
      <c r="C115" s="2">
        <f t="shared" si="12"/>
        <v>5.7671262198331448</v>
      </c>
      <c r="D115" s="2">
        <f t="shared" si="12"/>
        <v>9.3775482909600889</v>
      </c>
      <c r="J115">
        <f t="shared" si="17"/>
        <v>11.199999999999976</v>
      </c>
      <c r="K115">
        <f t="shared" si="9"/>
        <v>12.064487338074422</v>
      </c>
      <c r="L115">
        <f t="shared" si="13"/>
        <v>11.653373092742598</v>
      </c>
      <c r="M115">
        <f t="shared" si="14"/>
        <v>12.475601583406245</v>
      </c>
      <c r="N115">
        <f t="shared" si="10"/>
        <v>0.41111424533182406</v>
      </c>
      <c r="P115">
        <f t="shared" si="15"/>
        <v>10.227173532878549</v>
      </c>
      <c r="Q115">
        <f t="shared" si="16"/>
        <v>13.901801143270294</v>
      </c>
      <c r="R115">
        <f t="shared" si="11"/>
        <v>1.8373138051958731</v>
      </c>
      <c r="AM115">
        <v>200</v>
      </c>
      <c r="AN115">
        <v>5.2983173665480363</v>
      </c>
      <c r="AO115">
        <f>23</f>
        <v>23</v>
      </c>
      <c r="AP115">
        <v>200</v>
      </c>
      <c r="AW115">
        <v>200</v>
      </c>
      <c r="AX115">
        <v>5.2983173665480363</v>
      </c>
      <c r="AY115">
        <v>23</v>
      </c>
      <c r="AZ115">
        <v>200</v>
      </c>
    </row>
    <row r="116" spans="1:52" x14ac:dyDescent="0.25">
      <c r="A116" s="5">
        <v>323.88929999999999</v>
      </c>
      <c r="B116" s="2">
        <v>10530</v>
      </c>
      <c r="C116" s="2">
        <f t="shared" si="12"/>
        <v>5.7804017907443086</v>
      </c>
      <c r="D116" s="2">
        <f t="shared" si="12"/>
        <v>9.2619836051280213</v>
      </c>
      <c r="J116">
        <f t="shared" si="17"/>
        <v>11.299999999999976</v>
      </c>
      <c r="K116">
        <f t="shared" si="9"/>
        <v>12.135222362121469</v>
      </c>
      <c r="L116">
        <f t="shared" si="13"/>
        <v>11.71651451039595</v>
      </c>
      <c r="M116">
        <f t="shared" si="14"/>
        <v>12.553930213846989</v>
      </c>
      <c r="N116">
        <f t="shared" si="10"/>
        <v>0.41870785172551989</v>
      </c>
      <c r="P116">
        <f t="shared" si="15"/>
        <v>10.296194531678116</v>
      </c>
      <c r="Q116">
        <f t="shared" si="16"/>
        <v>13.974250192564822</v>
      </c>
      <c r="R116">
        <f t="shared" si="11"/>
        <v>1.8390278304433527</v>
      </c>
    </row>
    <row r="117" spans="1:52" x14ac:dyDescent="0.25">
      <c r="A117" s="5">
        <v>329.68049999999999</v>
      </c>
      <c r="B117" s="2">
        <v>6865</v>
      </c>
      <c r="C117" s="2">
        <f t="shared" si="12"/>
        <v>5.7981240036515906</v>
      </c>
      <c r="D117" s="2">
        <f t="shared" si="12"/>
        <v>8.8341913182020715</v>
      </c>
      <c r="J117">
        <f t="shared" si="17"/>
        <v>11.399999999999975</v>
      </c>
      <c r="K117">
        <f t="shared" si="9"/>
        <v>12.205957386168517</v>
      </c>
      <c r="L117">
        <f t="shared" si="13"/>
        <v>11.779646744205301</v>
      </c>
      <c r="M117">
        <f t="shared" si="14"/>
        <v>12.632268028131733</v>
      </c>
      <c r="N117">
        <f t="shared" si="10"/>
        <v>0.42631064196321644</v>
      </c>
      <c r="P117">
        <f t="shared" si="15"/>
        <v>10.365183673975823</v>
      </c>
      <c r="Q117">
        <f t="shared" si="16"/>
        <v>14.046731098361212</v>
      </c>
      <c r="R117">
        <f t="shared" si="11"/>
        <v>1.8407737121926946</v>
      </c>
      <c r="AM117">
        <v>300</v>
      </c>
      <c r="AN117">
        <v>5.7037824746562009</v>
      </c>
      <c r="AO117">
        <f>$Y$29</f>
        <v>2.2999999999999998</v>
      </c>
      <c r="AW117">
        <v>300</v>
      </c>
      <c r="AX117">
        <v>5.7037824746562009</v>
      </c>
      <c r="AY117">
        <f>$Y$26</f>
        <v>0</v>
      </c>
    </row>
    <row r="118" spans="1:52" x14ac:dyDescent="0.25">
      <c r="A118" s="5">
        <v>333.15300000000002</v>
      </c>
      <c r="B118" s="2">
        <v>1134</v>
      </c>
      <c r="C118" s="2">
        <f t="shared" si="12"/>
        <v>5.8086018439207256</v>
      </c>
      <c r="D118" s="2">
        <f t="shared" si="12"/>
        <v>7.0335064842876971</v>
      </c>
      <c r="J118">
        <f t="shared" si="17"/>
        <v>11.499999999999975</v>
      </c>
      <c r="K118">
        <f t="shared" si="9"/>
        <v>12.276692410215563</v>
      </c>
      <c r="L118">
        <f t="shared" si="13"/>
        <v>11.842770276903348</v>
      </c>
      <c r="M118">
        <f t="shared" si="14"/>
        <v>12.710614543527779</v>
      </c>
      <c r="N118">
        <f t="shared" si="10"/>
        <v>0.43392213331221624</v>
      </c>
      <c r="P118">
        <f t="shared" si="15"/>
        <v>10.434141050327105</v>
      </c>
      <c r="Q118">
        <f t="shared" si="16"/>
        <v>14.119243770104022</v>
      </c>
      <c r="R118">
        <f t="shared" si="11"/>
        <v>1.8425513598884586</v>
      </c>
      <c r="AM118">
        <v>300</v>
      </c>
      <c r="AN118">
        <v>5.7037824746562009</v>
      </c>
      <c r="AO118">
        <f>23</f>
        <v>23</v>
      </c>
      <c r="AP118">
        <v>300</v>
      </c>
      <c r="AW118">
        <v>300</v>
      </c>
      <c r="AX118">
        <v>5.7037824746562009</v>
      </c>
      <c r="AY118">
        <v>23</v>
      </c>
      <c r="AZ118">
        <v>300</v>
      </c>
    </row>
    <row r="119" spans="1:52" x14ac:dyDescent="0.25">
      <c r="A119" s="5">
        <v>333.39960000000002</v>
      </c>
      <c r="B119" s="2">
        <v>4989</v>
      </c>
      <c r="C119" s="2">
        <f t="shared" si="12"/>
        <v>5.8093417705559256</v>
      </c>
      <c r="D119" s="2">
        <f t="shared" si="12"/>
        <v>8.5149907678610379</v>
      </c>
      <c r="J119">
        <f t="shared" si="17"/>
        <v>11.599999999999975</v>
      </c>
      <c r="K119">
        <f t="shared" si="9"/>
        <v>12.34742743426261</v>
      </c>
      <c r="L119">
        <f t="shared" si="13"/>
        <v>11.90588555847051</v>
      </c>
      <c r="M119">
        <f t="shared" si="14"/>
        <v>12.788969310054709</v>
      </c>
      <c r="N119">
        <f t="shared" si="10"/>
        <v>0.44154187579209858</v>
      </c>
      <c r="P119">
        <f t="shared" si="15"/>
        <v>10.503066752582752</v>
      </c>
      <c r="Q119">
        <f t="shared" si="16"/>
        <v>14.191788115942467</v>
      </c>
      <c r="R119">
        <f t="shared" si="11"/>
        <v>1.8443606816798574</v>
      </c>
    </row>
    <row r="120" spans="1:52" x14ac:dyDescent="0.25">
      <c r="A120" s="5">
        <v>337.63049999999998</v>
      </c>
      <c r="B120" s="2">
        <v>7262</v>
      </c>
      <c r="C120" s="2">
        <f t="shared" si="12"/>
        <v>5.8219521022429603</v>
      </c>
      <c r="D120" s="2">
        <f t="shared" si="12"/>
        <v>8.8904105519742807</v>
      </c>
      <c r="J120">
        <f t="shared" si="17"/>
        <v>11.699999999999974</v>
      </c>
      <c r="K120">
        <f t="shared" si="9"/>
        <v>12.418162458309659</v>
      </c>
      <c r="L120">
        <f t="shared" si="13"/>
        <v>11.968993008824913</v>
      </c>
      <c r="M120">
        <f t="shared" si="14"/>
        <v>12.867331907794405</v>
      </c>
      <c r="N120">
        <f t="shared" si="10"/>
        <v>0.44916944948474652</v>
      </c>
      <c r="P120">
        <f t="shared" si="15"/>
        <v>10.571960873866884</v>
      </c>
      <c r="Q120">
        <f t="shared" si="16"/>
        <v>14.264364042752435</v>
      </c>
      <c r="R120">
        <f t="shared" si="11"/>
        <v>1.8462015844427755</v>
      </c>
      <c r="AM120">
        <v>400</v>
      </c>
      <c r="AN120">
        <v>5.9914645471079817</v>
      </c>
      <c r="AO120">
        <f>$Y$29</f>
        <v>2.2999999999999998</v>
      </c>
      <c r="AW120">
        <v>400</v>
      </c>
      <c r="AX120">
        <v>5.9914645471079817</v>
      </c>
      <c r="AY120">
        <f>$Y$26</f>
        <v>0</v>
      </c>
    </row>
    <row r="121" spans="1:52" x14ac:dyDescent="0.25">
      <c r="A121" s="5">
        <v>341.42669999999998</v>
      </c>
      <c r="B121" s="2">
        <v>3423</v>
      </c>
      <c r="C121" s="2">
        <f t="shared" si="12"/>
        <v>5.8331330146836731</v>
      </c>
      <c r="D121" s="2">
        <f t="shared" si="12"/>
        <v>8.1382726385301858</v>
      </c>
      <c r="J121">
        <f t="shared" si="17"/>
        <v>11.799999999999974</v>
      </c>
      <c r="K121">
        <f t="shared" si="9"/>
        <v>12.488897482356705</v>
      </c>
      <c r="L121">
        <f t="shared" si="13"/>
        <v>12.032093020255578</v>
      </c>
      <c r="M121">
        <f t="shared" si="14"/>
        <v>12.945701944457833</v>
      </c>
      <c r="N121">
        <f t="shared" si="10"/>
        <v>0.45680446210112791</v>
      </c>
      <c r="P121">
        <f t="shared" si="15"/>
        <v>10.640823508554767</v>
      </c>
      <c r="Q121">
        <f t="shared" si="16"/>
        <v>14.336971456158643</v>
      </c>
      <c r="R121">
        <f t="shared" si="11"/>
        <v>1.8480739738019376</v>
      </c>
      <c r="AM121">
        <v>400</v>
      </c>
      <c r="AN121">
        <v>5.9914645471079817</v>
      </c>
      <c r="AO121">
        <f>23</f>
        <v>23</v>
      </c>
      <c r="AP121">
        <v>400</v>
      </c>
      <c r="AW121">
        <v>400</v>
      </c>
      <c r="AX121">
        <v>5.9914645471079817</v>
      </c>
      <c r="AY121">
        <v>23</v>
      </c>
      <c r="AZ121">
        <v>400</v>
      </c>
    </row>
    <row r="122" spans="1:52" x14ac:dyDescent="0.25">
      <c r="A122" s="5">
        <v>345.0564</v>
      </c>
      <c r="B122" s="2">
        <v>6037</v>
      </c>
      <c r="C122" s="2">
        <f t="shared" si="12"/>
        <v>5.843707881931115</v>
      </c>
      <c r="D122" s="2">
        <f t="shared" si="12"/>
        <v>8.7056624787964267</v>
      </c>
      <c r="J122">
        <f t="shared" si="17"/>
        <v>11.899999999999974</v>
      </c>
      <c r="K122">
        <f t="shared" si="9"/>
        <v>12.559632506403752</v>
      </c>
      <c r="L122">
        <f t="shared" si="13"/>
        <v>12.095185959626605</v>
      </c>
      <c r="M122">
        <f t="shared" si="14"/>
        <v>13.024079053180898</v>
      </c>
      <c r="N122">
        <f t="shared" si="10"/>
        <v>0.46444654677714686</v>
      </c>
      <c r="P122">
        <f t="shared" si="15"/>
        <v>10.709654752250529</v>
      </c>
      <c r="Q122">
        <f t="shared" si="16"/>
        <v>14.409610260556974</v>
      </c>
      <c r="R122">
        <f t="shared" si="11"/>
        <v>1.8499777541532221</v>
      </c>
    </row>
    <row r="123" spans="1:52" x14ac:dyDescent="0.25">
      <c r="A123" s="5">
        <v>347.75029999999998</v>
      </c>
      <c r="B123" s="2">
        <v>2137</v>
      </c>
      <c r="C123" s="2">
        <f t="shared" si="12"/>
        <v>5.8514846934918934</v>
      </c>
      <c r="D123" s="2">
        <f t="shared" si="12"/>
        <v>7.6671582553191477</v>
      </c>
      <c r="J123">
        <f t="shared" si="17"/>
        <v>11.999999999999973</v>
      </c>
      <c r="K123">
        <f t="shared" si="9"/>
        <v>12.630367530450801</v>
      </c>
      <c r="L123">
        <f t="shared" si="13"/>
        <v>12.158272170376613</v>
      </c>
      <c r="M123">
        <f t="shared" si="14"/>
        <v>13.10246289052499</v>
      </c>
      <c r="N123">
        <f t="shared" si="10"/>
        <v>0.47209536007418801</v>
      </c>
      <c r="P123">
        <f t="shared" si="15"/>
        <v>10.778454701764698</v>
      </c>
      <c r="Q123">
        <f t="shared" si="16"/>
        <v>14.482280359136904</v>
      </c>
      <c r="R123">
        <f t="shared" si="11"/>
        <v>1.8519128286861024</v>
      </c>
      <c r="AM123">
        <v>500</v>
      </c>
      <c r="AN123">
        <v>6.2146080984221914</v>
      </c>
      <c r="AO123">
        <f>$Y$29</f>
        <v>2.2999999999999998</v>
      </c>
      <c r="AW123">
        <v>500</v>
      </c>
      <c r="AX123">
        <v>6.2146080984221914</v>
      </c>
      <c r="AY123">
        <f>$Y$26</f>
        <v>0</v>
      </c>
    </row>
    <row r="124" spans="1:52" x14ac:dyDescent="0.25">
      <c r="A124" s="5">
        <v>348.43450000000001</v>
      </c>
      <c r="B124" s="2">
        <v>5768</v>
      </c>
      <c r="C124" s="2">
        <f t="shared" si="12"/>
        <v>5.8534502641860024</v>
      </c>
      <c r="D124" s="2">
        <f t="shared" si="12"/>
        <v>8.6600806789647855</v>
      </c>
      <c r="AM124">
        <v>500</v>
      </c>
      <c r="AN124">
        <v>6.2146080984221914</v>
      </c>
      <c r="AO124">
        <f>23</f>
        <v>23</v>
      </c>
      <c r="AP124">
        <v>500</v>
      </c>
      <c r="AW124">
        <v>500</v>
      </c>
      <c r="AX124">
        <v>6.2146080984221914</v>
      </c>
      <c r="AY124">
        <v>23</v>
      </c>
      <c r="AZ124">
        <v>500</v>
      </c>
    </row>
    <row r="125" spans="1:52" x14ac:dyDescent="0.25">
      <c r="A125" s="5">
        <v>349.99829999999997</v>
      </c>
      <c r="B125" s="2">
        <v>9549</v>
      </c>
      <c r="C125" s="2">
        <f t="shared" si="12"/>
        <v>5.8579282973288063</v>
      </c>
      <c r="D125" s="2">
        <f t="shared" si="12"/>
        <v>9.1641917159502029</v>
      </c>
    </row>
    <row r="126" spans="1:52" x14ac:dyDescent="0.25">
      <c r="A126" s="5">
        <v>355.06439999999998</v>
      </c>
      <c r="B126" s="2">
        <v>5562</v>
      </c>
      <c r="C126" s="2">
        <f t="shared" si="12"/>
        <v>5.872299181473597</v>
      </c>
      <c r="D126" s="2">
        <f t="shared" si="12"/>
        <v>8.6237130347939104</v>
      </c>
      <c r="AM126">
        <v>600</v>
      </c>
      <c r="AN126">
        <v>6.3969296552161463</v>
      </c>
      <c r="AO126">
        <f>$Y$29</f>
        <v>2.2999999999999998</v>
      </c>
      <c r="AW126">
        <v>600</v>
      </c>
      <c r="AX126">
        <v>6.3969296552161463</v>
      </c>
      <c r="AY126">
        <f>$Y$26</f>
        <v>0</v>
      </c>
    </row>
    <row r="127" spans="1:52" x14ac:dyDescent="0.25">
      <c r="A127" s="5">
        <v>360.99360000000001</v>
      </c>
      <c r="B127" s="2">
        <v>13310</v>
      </c>
      <c r="C127" s="2">
        <f t="shared" si="12"/>
        <v>5.888860229643873</v>
      </c>
      <c r="D127" s="2">
        <f t="shared" si="12"/>
        <v>9.496270911389157</v>
      </c>
      <c r="AM127">
        <v>600</v>
      </c>
      <c r="AN127">
        <v>6.3969296552161463</v>
      </c>
      <c r="AO127">
        <f>23</f>
        <v>23</v>
      </c>
      <c r="AP127">
        <v>600</v>
      </c>
      <c r="AW127">
        <v>600</v>
      </c>
      <c r="AX127">
        <v>6.3969296552161463</v>
      </c>
      <c r="AY127">
        <v>23</v>
      </c>
      <c r="AZ127">
        <v>600</v>
      </c>
    </row>
    <row r="128" spans="1:52" x14ac:dyDescent="0.25">
      <c r="A128" s="5">
        <v>361.14389999999997</v>
      </c>
      <c r="B128" s="2">
        <v>4816</v>
      </c>
      <c r="C128" s="2">
        <f t="shared" si="12"/>
        <v>5.8892764938654931</v>
      </c>
      <c r="D128" s="2">
        <f t="shared" si="12"/>
        <v>8.479698986988657</v>
      </c>
    </row>
    <row r="129" spans="1:52" x14ac:dyDescent="0.25">
      <c r="A129" s="5">
        <v>363.41460000000001</v>
      </c>
      <c r="B129" s="2">
        <v>6839</v>
      </c>
      <c r="C129" s="2">
        <f t="shared" si="12"/>
        <v>5.8955443312695071</v>
      </c>
      <c r="D129" s="2">
        <f t="shared" si="12"/>
        <v>8.8303968010980967</v>
      </c>
      <c r="AM129">
        <v>700</v>
      </c>
      <c r="AN129">
        <v>6.5510803350434044</v>
      </c>
      <c r="AO129">
        <f>$Y$29</f>
        <v>2.2999999999999998</v>
      </c>
      <c r="AW129">
        <v>700</v>
      </c>
      <c r="AX129">
        <v>6.5510803350434044</v>
      </c>
      <c r="AY129">
        <f>$Y$26</f>
        <v>0</v>
      </c>
    </row>
    <row r="130" spans="1:52" x14ac:dyDescent="0.25">
      <c r="A130" s="5">
        <v>370.7901</v>
      </c>
      <c r="B130" s="2">
        <v>2646</v>
      </c>
      <c r="C130" s="2">
        <f t="shared" si="12"/>
        <v>5.9156361343061485</v>
      </c>
      <c r="D130" s="2">
        <f t="shared" si="12"/>
        <v>7.8808043446749014</v>
      </c>
      <c r="AM130">
        <v>700</v>
      </c>
      <c r="AN130">
        <v>6.5510803350434044</v>
      </c>
      <c r="AO130">
        <f>23</f>
        <v>23</v>
      </c>
      <c r="AP130">
        <v>700</v>
      </c>
      <c r="AW130">
        <v>700</v>
      </c>
      <c r="AX130">
        <v>6.5510803350434044</v>
      </c>
      <c r="AY130">
        <v>23</v>
      </c>
      <c r="AZ130">
        <v>700</v>
      </c>
    </row>
    <row r="131" spans="1:52" x14ac:dyDescent="0.25">
      <c r="A131" s="5">
        <v>376.35120000000001</v>
      </c>
      <c r="B131" s="2">
        <v>3676</v>
      </c>
      <c r="C131" s="2">
        <f t="shared" si="12"/>
        <v>5.930522749996781</v>
      </c>
      <c r="D131" s="2">
        <f t="shared" si="12"/>
        <v>8.2095804834755768</v>
      </c>
    </row>
    <row r="132" spans="1:52" x14ac:dyDescent="0.25">
      <c r="A132" s="5">
        <v>383.82339999999999</v>
      </c>
      <c r="B132" s="2">
        <v>6161</v>
      </c>
      <c r="C132" s="2">
        <f t="shared" ref="C132:D195" si="18">LN(A132)</f>
        <v>5.9501825509698705</v>
      </c>
      <c r="D132" s="2">
        <f t="shared" si="18"/>
        <v>8.725994381014571</v>
      </c>
      <c r="AM132">
        <v>800</v>
      </c>
      <c r="AN132">
        <v>6.6846117276679271</v>
      </c>
      <c r="AO132">
        <f>$Y$29</f>
        <v>2.2999999999999998</v>
      </c>
      <c r="AW132">
        <v>800</v>
      </c>
      <c r="AX132">
        <v>6.6846117276679271</v>
      </c>
      <c r="AY132">
        <f>$Y$26</f>
        <v>0</v>
      </c>
    </row>
    <row r="133" spans="1:52" x14ac:dyDescent="0.25">
      <c r="A133" s="5">
        <v>398.30939999999998</v>
      </c>
      <c r="B133" s="2">
        <v>693.7</v>
      </c>
      <c r="C133" s="2">
        <f t="shared" si="18"/>
        <v>5.9872290902103966</v>
      </c>
      <c r="D133" s="2">
        <f t="shared" si="18"/>
        <v>6.5420395903912558</v>
      </c>
      <c r="AM133">
        <v>800</v>
      </c>
      <c r="AN133">
        <v>6.6846117276679271</v>
      </c>
      <c r="AO133">
        <f>23</f>
        <v>23</v>
      </c>
      <c r="AP133">
        <v>800</v>
      </c>
      <c r="AW133">
        <v>800</v>
      </c>
      <c r="AX133">
        <v>6.6846117276679271</v>
      </c>
      <c r="AY133">
        <v>23</v>
      </c>
      <c r="AZ133">
        <v>800</v>
      </c>
    </row>
    <row r="134" spans="1:52" x14ac:dyDescent="0.25">
      <c r="A134" s="5">
        <v>398.43540000000002</v>
      </c>
      <c r="B134" s="2">
        <v>12830</v>
      </c>
      <c r="C134" s="2">
        <f t="shared" si="18"/>
        <v>5.9875453771847207</v>
      </c>
      <c r="D134" s="2">
        <f t="shared" si="18"/>
        <v>9.4595414576096815</v>
      </c>
    </row>
    <row r="135" spans="1:52" x14ac:dyDescent="0.25">
      <c r="A135" s="5">
        <v>400.52699999999999</v>
      </c>
      <c r="B135" s="2">
        <v>5646</v>
      </c>
      <c r="C135" s="2">
        <f t="shared" si="18"/>
        <v>5.9927811799664124</v>
      </c>
      <c r="D135" s="2">
        <f t="shared" si="18"/>
        <v>8.6387026088134338</v>
      </c>
      <c r="AM135">
        <v>900</v>
      </c>
      <c r="AN135">
        <v>6.8023947633243109</v>
      </c>
      <c r="AO135">
        <f>$Y$29</f>
        <v>2.2999999999999998</v>
      </c>
      <c r="AW135">
        <v>900</v>
      </c>
      <c r="AX135">
        <v>6.8023947633243109</v>
      </c>
      <c r="AY135">
        <f>$Y$26</f>
        <v>0</v>
      </c>
    </row>
    <row r="136" spans="1:52" x14ac:dyDescent="0.25">
      <c r="A136" s="5">
        <v>405.00630000000001</v>
      </c>
      <c r="B136" s="2">
        <v>3891</v>
      </c>
      <c r="C136" s="2">
        <f t="shared" si="18"/>
        <v>6.0039026225411085</v>
      </c>
      <c r="D136" s="2">
        <f t="shared" si="18"/>
        <v>8.266421472984554</v>
      </c>
      <c r="AM136">
        <v>900</v>
      </c>
      <c r="AN136">
        <v>6.8023947633243109</v>
      </c>
      <c r="AO136">
        <f>23</f>
        <v>23</v>
      </c>
      <c r="AP136">
        <v>900</v>
      </c>
      <c r="AW136">
        <v>900</v>
      </c>
      <c r="AX136">
        <v>6.8023947633243109</v>
      </c>
      <c r="AY136">
        <v>23</v>
      </c>
      <c r="AZ136">
        <v>900</v>
      </c>
    </row>
    <row r="137" spans="1:52" x14ac:dyDescent="0.25">
      <c r="A137" s="5">
        <v>417.56760000000003</v>
      </c>
      <c r="B137" s="2">
        <v>21930</v>
      </c>
      <c r="C137" s="2">
        <f t="shared" si="18"/>
        <v>6.0344464473515673</v>
      </c>
      <c r="D137" s="2">
        <f t="shared" si="18"/>
        <v>9.9956108414119331</v>
      </c>
    </row>
    <row r="138" spans="1:52" x14ac:dyDescent="0.25">
      <c r="A138" s="5">
        <v>419.82659999999998</v>
      </c>
      <c r="B138" s="2">
        <v>3019</v>
      </c>
      <c r="C138" s="2">
        <f t="shared" si="18"/>
        <v>6.0398417688855819</v>
      </c>
      <c r="D138" s="2">
        <f t="shared" si="18"/>
        <v>8.0126809297068391</v>
      </c>
      <c r="AM138">
        <v>1000</v>
      </c>
      <c r="AN138">
        <v>6.9077552789821368</v>
      </c>
      <c r="AO138">
        <f>$Y$29</f>
        <v>2.2999999999999998</v>
      </c>
      <c r="AW138">
        <v>1000</v>
      </c>
      <c r="AX138">
        <v>6.9077552789821368</v>
      </c>
      <c r="AY138">
        <f>$Y$26</f>
        <v>0</v>
      </c>
    </row>
    <row r="139" spans="1:52" x14ac:dyDescent="0.25">
      <c r="A139" s="5">
        <v>424.10250000000002</v>
      </c>
      <c r="B139" s="2">
        <v>7343</v>
      </c>
      <c r="C139" s="2">
        <f t="shared" si="18"/>
        <v>6.0499751712992937</v>
      </c>
      <c r="D139" s="2">
        <f t="shared" si="18"/>
        <v>8.9015027574516097</v>
      </c>
      <c r="AM139">
        <v>1000</v>
      </c>
      <c r="AN139">
        <v>6.9077552789821368</v>
      </c>
      <c r="AO139">
        <f>23</f>
        <v>23</v>
      </c>
      <c r="AP139">
        <v>1000</v>
      </c>
      <c r="AW139">
        <v>1000</v>
      </c>
      <c r="AX139">
        <v>6.9077552789821368</v>
      </c>
      <c r="AY139">
        <v>23</v>
      </c>
      <c r="AZ139">
        <v>1000</v>
      </c>
    </row>
    <row r="140" spans="1:52" x14ac:dyDescent="0.25">
      <c r="A140" s="5">
        <v>424.77659999999997</v>
      </c>
      <c r="B140" s="2">
        <v>6469</v>
      </c>
      <c r="C140" s="2">
        <f t="shared" si="18"/>
        <v>6.051563383664746</v>
      </c>
      <c r="D140" s="2">
        <f t="shared" si="18"/>
        <v>8.7747768160439854</v>
      </c>
    </row>
    <row r="141" spans="1:52" x14ac:dyDescent="0.25">
      <c r="A141" s="5">
        <v>427.10489999999999</v>
      </c>
      <c r="B141" s="2">
        <v>736.20000000000095</v>
      </c>
      <c r="C141" s="2">
        <f t="shared" si="18"/>
        <v>6.0570296505046253</v>
      </c>
      <c r="D141" s="2">
        <f t="shared" si="18"/>
        <v>6.6015018209449217</v>
      </c>
      <c r="AM141">
        <v>2000</v>
      </c>
      <c r="AN141">
        <v>7.6009024595420822</v>
      </c>
      <c r="AO141">
        <f>$Y$29</f>
        <v>2.2999999999999998</v>
      </c>
      <c r="AW141">
        <v>2000</v>
      </c>
      <c r="AX141">
        <v>7.6009024595420822</v>
      </c>
      <c r="AY141">
        <f>$Y$26</f>
        <v>0</v>
      </c>
    </row>
    <row r="142" spans="1:52" x14ac:dyDescent="0.25">
      <c r="A142" s="5">
        <v>428.36610000000002</v>
      </c>
      <c r="B142" s="2">
        <v>7230</v>
      </c>
      <c r="C142" s="2">
        <f t="shared" si="18"/>
        <v>6.059978203789858</v>
      </c>
      <c r="D142" s="2">
        <f t="shared" si="18"/>
        <v>8.8859943151528107</v>
      </c>
      <c r="AM142">
        <v>2000</v>
      </c>
      <c r="AN142">
        <v>7.6009024595420822</v>
      </c>
      <c r="AO142">
        <f>23</f>
        <v>23</v>
      </c>
      <c r="AP142">
        <v>2000</v>
      </c>
      <c r="AW142">
        <v>2000</v>
      </c>
      <c r="AX142">
        <v>7.6009024595420822</v>
      </c>
      <c r="AY142">
        <v>23</v>
      </c>
      <c r="AZ142">
        <v>2000</v>
      </c>
    </row>
    <row r="143" spans="1:52" x14ac:dyDescent="0.25">
      <c r="A143" s="5">
        <v>432.89280000000002</v>
      </c>
      <c r="B143" s="2">
        <v>2625</v>
      </c>
      <c r="C143" s="2">
        <f t="shared" si="18"/>
        <v>6.0704901222929895</v>
      </c>
      <c r="D143" s="2">
        <f t="shared" si="18"/>
        <v>7.8728361750257241</v>
      </c>
    </row>
    <row r="144" spans="1:52" x14ac:dyDescent="0.25">
      <c r="A144" s="5">
        <v>436.33890000000002</v>
      </c>
      <c r="B144" s="2">
        <v>759.2</v>
      </c>
      <c r="C144" s="2">
        <f t="shared" si="18"/>
        <v>6.0784192349908146</v>
      </c>
      <c r="D144" s="2">
        <f t="shared" si="18"/>
        <v>6.6322652472957184</v>
      </c>
      <c r="AM144">
        <v>3000</v>
      </c>
      <c r="AN144">
        <v>8.0063675676502459</v>
      </c>
      <c r="AO144">
        <f>$Y$29</f>
        <v>2.2999999999999998</v>
      </c>
      <c r="AW144">
        <v>3000</v>
      </c>
      <c r="AX144">
        <v>8.0063675676502459</v>
      </c>
      <c r="AY144">
        <f>$Y$26</f>
        <v>0</v>
      </c>
    </row>
    <row r="145" spans="1:52" x14ac:dyDescent="0.25">
      <c r="A145" s="5">
        <v>443.0745</v>
      </c>
      <c r="B145" s="2">
        <v>17630</v>
      </c>
      <c r="C145" s="2">
        <f t="shared" si="18"/>
        <v>6.0937379274634464</v>
      </c>
      <c r="D145" s="2">
        <f t="shared" si="18"/>
        <v>9.7773572753919158</v>
      </c>
      <c r="AM145">
        <v>3000</v>
      </c>
      <c r="AN145">
        <v>8.0063675676502459</v>
      </c>
      <c r="AO145">
        <f>23</f>
        <v>23</v>
      </c>
      <c r="AP145">
        <v>3000</v>
      </c>
      <c r="AW145">
        <v>3000</v>
      </c>
      <c r="AX145">
        <v>8.0063675676502459</v>
      </c>
      <c r="AY145">
        <v>23</v>
      </c>
      <c r="AZ145">
        <v>3000</v>
      </c>
    </row>
    <row r="146" spans="1:52" x14ac:dyDescent="0.25">
      <c r="A146" s="5">
        <v>444.95909999999998</v>
      </c>
      <c r="B146" s="2">
        <v>1224</v>
      </c>
      <c r="C146" s="2">
        <f t="shared" si="18"/>
        <v>6.0979823678298875</v>
      </c>
      <c r="D146" s="2">
        <f t="shared" si="18"/>
        <v>7.1098794630722715</v>
      </c>
    </row>
    <row r="147" spans="1:52" x14ac:dyDescent="0.25">
      <c r="A147" s="5">
        <v>445.56119999999999</v>
      </c>
      <c r="B147" s="2">
        <v>7661</v>
      </c>
      <c r="C147" s="2">
        <f t="shared" si="18"/>
        <v>6.0993346112133295</v>
      </c>
      <c r="D147" s="2">
        <f t="shared" si="18"/>
        <v>8.9438978025168208</v>
      </c>
      <c r="AM147">
        <v>4000</v>
      </c>
      <c r="AN147">
        <v>8.2940496401020276</v>
      </c>
      <c r="AO147">
        <f>$Y$29</f>
        <v>2.2999999999999998</v>
      </c>
      <c r="AW147">
        <v>4000</v>
      </c>
      <c r="AX147">
        <v>8.2940496401020276</v>
      </c>
      <c r="AY147">
        <f>$Y$26</f>
        <v>0</v>
      </c>
    </row>
    <row r="148" spans="1:52" x14ac:dyDescent="0.25">
      <c r="A148" s="5">
        <v>445.71510000000001</v>
      </c>
      <c r="B148" s="2">
        <v>5759</v>
      </c>
      <c r="C148" s="2">
        <f t="shared" si="18"/>
        <v>6.0996799586696229</v>
      </c>
      <c r="D148" s="2">
        <f t="shared" si="18"/>
        <v>8.658519127506672</v>
      </c>
      <c r="AM148">
        <v>4000</v>
      </c>
      <c r="AN148">
        <v>8.2940496401020276</v>
      </c>
      <c r="AO148">
        <f>23</f>
        <v>23</v>
      </c>
      <c r="AP148">
        <v>4000</v>
      </c>
      <c r="AW148">
        <v>4000</v>
      </c>
      <c r="AX148">
        <v>8.2940496401020276</v>
      </c>
      <c r="AY148">
        <v>23</v>
      </c>
      <c r="AZ148">
        <v>4000</v>
      </c>
    </row>
    <row r="149" spans="1:52" x14ac:dyDescent="0.25">
      <c r="A149" s="5">
        <v>450.19889999999998</v>
      </c>
      <c r="B149" s="2">
        <v>2966</v>
      </c>
      <c r="C149" s="2">
        <f t="shared" si="18"/>
        <v>6.1096894851111392</v>
      </c>
      <c r="D149" s="2">
        <f t="shared" si="18"/>
        <v>7.9949695226978772</v>
      </c>
    </row>
    <row r="150" spans="1:52" x14ac:dyDescent="0.25">
      <c r="A150" s="5">
        <v>451.06110000000001</v>
      </c>
      <c r="B150" s="2">
        <v>8440</v>
      </c>
      <c r="C150" s="2">
        <f t="shared" si="18"/>
        <v>6.1116028070449397</v>
      </c>
      <c r="D150" s="2">
        <f t="shared" si="18"/>
        <v>9.0407375875900033</v>
      </c>
      <c r="AM150">
        <v>5000</v>
      </c>
      <c r="AN150">
        <v>8.5171931914162382</v>
      </c>
      <c r="AO150">
        <f>$Y$29</f>
        <v>2.2999999999999998</v>
      </c>
      <c r="AW150">
        <v>5000</v>
      </c>
      <c r="AX150">
        <v>8.5171931914162382</v>
      </c>
      <c r="AY150">
        <f>$Y$26</f>
        <v>0</v>
      </c>
    </row>
    <row r="151" spans="1:52" x14ac:dyDescent="0.25">
      <c r="A151" s="5">
        <v>452.67570000000001</v>
      </c>
      <c r="B151" s="2">
        <v>8245</v>
      </c>
      <c r="C151" s="2">
        <f t="shared" si="18"/>
        <v>6.1151759750687953</v>
      </c>
      <c r="D151" s="2">
        <f t="shared" si="18"/>
        <v>9.0173622349936995</v>
      </c>
      <c r="AM151">
        <v>5000</v>
      </c>
      <c r="AN151">
        <v>8.5171931914162382</v>
      </c>
      <c r="AO151">
        <f>23</f>
        <v>23</v>
      </c>
      <c r="AP151">
        <v>5000</v>
      </c>
      <c r="AW151">
        <v>5000</v>
      </c>
      <c r="AX151">
        <v>8.5171931914162382</v>
      </c>
      <c r="AY151">
        <v>23</v>
      </c>
      <c r="AZ151">
        <v>5000</v>
      </c>
    </row>
    <row r="152" spans="1:52" x14ac:dyDescent="0.25">
      <c r="A152" s="5">
        <v>454.52069999999998</v>
      </c>
      <c r="B152" s="2">
        <v>1015</v>
      </c>
      <c r="C152" s="2">
        <f t="shared" si="18"/>
        <v>6.1192434571348668</v>
      </c>
      <c r="D152" s="2">
        <f t="shared" si="18"/>
        <v>6.9226438914758877</v>
      </c>
    </row>
    <row r="153" spans="1:52" x14ac:dyDescent="0.25">
      <c r="A153" s="5">
        <v>455.29739999999998</v>
      </c>
      <c r="B153" s="2">
        <v>8212</v>
      </c>
      <c r="C153" s="2">
        <f t="shared" si="18"/>
        <v>6.1209508318038957</v>
      </c>
      <c r="D153" s="2">
        <f t="shared" si="18"/>
        <v>9.0133517781388246</v>
      </c>
      <c r="AM153">
        <v>6000</v>
      </c>
      <c r="AN153">
        <v>8.6995147482101913</v>
      </c>
      <c r="AO153">
        <f>$Y$29</f>
        <v>2.2999999999999998</v>
      </c>
      <c r="AW153">
        <v>6000</v>
      </c>
      <c r="AX153">
        <v>8.6995147482101913</v>
      </c>
      <c r="AY153">
        <f>$Y$26</f>
        <v>0</v>
      </c>
    </row>
    <row r="154" spans="1:52" x14ac:dyDescent="0.25">
      <c r="A154" s="5">
        <v>458.17739999999998</v>
      </c>
      <c r="B154" s="2">
        <v>15670</v>
      </c>
      <c r="C154" s="2">
        <f t="shared" si="18"/>
        <v>6.1272564453634084</v>
      </c>
      <c r="D154" s="2">
        <f t="shared" si="18"/>
        <v>9.6595033353500668</v>
      </c>
      <c r="AM154">
        <v>6000</v>
      </c>
      <c r="AN154">
        <v>8.6995147482101913</v>
      </c>
      <c r="AO154">
        <f>23</f>
        <v>23</v>
      </c>
      <c r="AP154">
        <v>6000</v>
      </c>
      <c r="AW154">
        <v>6000</v>
      </c>
      <c r="AX154">
        <v>8.6995147482101913</v>
      </c>
      <c r="AY154">
        <v>23</v>
      </c>
      <c r="AZ154">
        <v>6000</v>
      </c>
    </row>
    <row r="155" spans="1:52" x14ac:dyDescent="0.25">
      <c r="A155" s="5">
        <v>463.1463</v>
      </c>
      <c r="B155" s="2">
        <v>9747</v>
      </c>
      <c r="C155" s="2">
        <f t="shared" si="18"/>
        <v>6.1380429868955906</v>
      </c>
      <c r="D155" s="2">
        <f t="shared" si="18"/>
        <v>9.1847148243372096</v>
      </c>
    </row>
    <row r="156" spans="1:52" x14ac:dyDescent="0.25">
      <c r="A156" s="5">
        <v>467.97609999999997</v>
      </c>
      <c r="B156" s="2">
        <v>4290</v>
      </c>
      <c r="C156" s="2">
        <f t="shared" si="18"/>
        <v>6.1484172262375445</v>
      </c>
      <c r="D156" s="2">
        <f t="shared" si="18"/>
        <v>8.3640420119220629</v>
      </c>
      <c r="AM156">
        <v>7000</v>
      </c>
      <c r="AN156">
        <v>8.8536654280374503</v>
      </c>
      <c r="AO156">
        <f>$Y$29</f>
        <v>2.2999999999999998</v>
      </c>
      <c r="AW156">
        <v>7000</v>
      </c>
      <c r="AX156">
        <v>8.8536654280374503</v>
      </c>
      <c r="AY156">
        <f>$Y$26</f>
        <v>0</v>
      </c>
    </row>
    <row r="157" spans="1:52" x14ac:dyDescent="0.25">
      <c r="A157" s="5">
        <v>470.23379999999997</v>
      </c>
      <c r="B157" s="2">
        <v>2323</v>
      </c>
      <c r="C157" s="2">
        <f t="shared" si="18"/>
        <v>6.1532300178269672</v>
      </c>
      <c r="D157" s="2">
        <f t="shared" si="18"/>
        <v>7.7506147327704094</v>
      </c>
      <c r="AM157">
        <v>7000</v>
      </c>
      <c r="AN157">
        <v>8.8536654280374503</v>
      </c>
      <c r="AO157">
        <f>23</f>
        <v>23</v>
      </c>
      <c r="AP157">
        <v>7000</v>
      </c>
      <c r="AW157">
        <v>7000</v>
      </c>
      <c r="AX157">
        <v>8.8536654280374503</v>
      </c>
      <c r="AY157">
        <v>23</v>
      </c>
      <c r="AZ157">
        <v>7000</v>
      </c>
    </row>
    <row r="158" spans="1:52" x14ac:dyDescent="0.25">
      <c r="A158" s="5">
        <v>471.26870000000002</v>
      </c>
      <c r="B158" s="2">
        <v>1334</v>
      </c>
      <c r="C158" s="2">
        <f t="shared" si="18"/>
        <v>6.1554284196725355</v>
      </c>
      <c r="D158" s="2">
        <f t="shared" si="18"/>
        <v>7.1959372264755688</v>
      </c>
    </row>
    <row r="159" spans="1:52" x14ac:dyDescent="0.25">
      <c r="A159" s="5">
        <v>485.40780000000001</v>
      </c>
      <c r="B159" s="2">
        <v>6375</v>
      </c>
      <c r="C159" s="2">
        <f t="shared" si="18"/>
        <v>6.1849893623846537</v>
      </c>
      <c r="D159" s="2">
        <f t="shared" si="18"/>
        <v>8.7601393700266268</v>
      </c>
      <c r="AM159">
        <v>8000</v>
      </c>
      <c r="AN159">
        <v>8.987196820661973</v>
      </c>
      <c r="AO159">
        <f>$Y$29</f>
        <v>2.2999999999999998</v>
      </c>
      <c r="AW159">
        <v>8000</v>
      </c>
      <c r="AX159">
        <v>8.987196820661973</v>
      </c>
      <c r="AY159">
        <f>$Y$26</f>
        <v>0</v>
      </c>
    </row>
    <row r="160" spans="1:52" x14ac:dyDescent="0.25">
      <c r="A160" s="5">
        <v>487.1601</v>
      </c>
      <c r="B160" s="2">
        <v>860.5</v>
      </c>
      <c r="C160" s="2">
        <f t="shared" si="18"/>
        <v>6.1885928164902575</v>
      </c>
      <c r="D160" s="2">
        <f t="shared" si="18"/>
        <v>6.757513615651594</v>
      </c>
      <c r="AM160">
        <v>8000</v>
      </c>
      <c r="AN160">
        <v>8.987196820661973</v>
      </c>
      <c r="AO160">
        <f>23</f>
        <v>23</v>
      </c>
      <c r="AP160">
        <v>8000</v>
      </c>
      <c r="AW160">
        <v>8000</v>
      </c>
      <c r="AX160">
        <v>8.987196820661973</v>
      </c>
      <c r="AY160">
        <v>23</v>
      </c>
      <c r="AZ160">
        <v>8000</v>
      </c>
    </row>
    <row r="161" spans="1:52" x14ac:dyDescent="0.25">
      <c r="A161" s="5">
        <v>517.37940000000003</v>
      </c>
      <c r="B161" s="2">
        <v>8084</v>
      </c>
      <c r="C161" s="2">
        <f t="shared" si="18"/>
        <v>6.248776454502412</v>
      </c>
      <c r="D161" s="2">
        <f t="shared" si="18"/>
        <v>8.9976420785235121</v>
      </c>
    </row>
    <row r="162" spans="1:52" x14ac:dyDescent="0.25">
      <c r="A162" s="5">
        <v>526.32989999999995</v>
      </c>
      <c r="B162" s="2">
        <v>23730</v>
      </c>
      <c r="C162" s="2">
        <f t="shared" si="18"/>
        <v>6.2659282024503602</v>
      </c>
      <c r="D162" s="2">
        <f t="shared" si="18"/>
        <v>10.074495349429808</v>
      </c>
      <c r="AM162">
        <v>9000</v>
      </c>
      <c r="AN162">
        <v>9.1049798563183568</v>
      </c>
      <c r="AO162">
        <f>$Y$29</f>
        <v>2.2999999999999998</v>
      </c>
      <c r="AW162">
        <v>9000</v>
      </c>
      <c r="AX162">
        <v>9.1049798563183568</v>
      </c>
      <c r="AY162">
        <f>$Y$26</f>
        <v>0</v>
      </c>
    </row>
    <row r="163" spans="1:52" x14ac:dyDescent="0.25">
      <c r="A163" s="5">
        <v>526.77359999999999</v>
      </c>
      <c r="B163" s="2">
        <v>8604</v>
      </c>
      <c r="C163" s="2">
        <f t="shared" si="18"/>
        <v>6.2667708547181666</v>
      </c>
      <c r="D163" s="2">
        <f t="shared" si="18"/>
        <v>9.05998249038762</v>
      </c>
      <c r="AM163">
        <v>9000</v>
      </c>
      <c r="AN163">
        <v>9.1049798563183568</v>
      </c>
      <c r="AO163">
        <f>23</f>
        <v>23</v>
      </c>
      <c r="AP163">
        <v>9000</v>
      </c>
      <c r="AW163">
        <v>9000</v>
      </c>
      <c r="AX163">
        <v>9.1049798563183568</v>
      </c>
      <c r="AY163">
        <v>23</v>
      </c>
      <c r="AZ163">
        <v>9000</v>
      </c>
    </row>
    <row r="164" spans="1:52" x14ac:dyDescent="0.25">
      <c r="A164" s="5">
        <v>528.89400000000001</v>
      </c>
      <c r="B164" s="2">
        <v>1852</v>
      </c>
      <c r="C164" s="2">
        <f t="shared" si="18"/>
        <v>6.2707880337080981</v>
      </c>
      <c r="D164" s="2">
        <f t="shared" si="18"/>
        <v>7.5240214152061249</v>
      </c>
    </row>
    <row r="165" spans="1:52" x14ac:dyDescent="0.25">
      <c r="A165" s="5">
        <v>534.39480000000003</v>
      </c>
      <c r="B165" s="2">
        <v>8451</v>
      </c>
      <c r="C165" s="2">
        <f t="shared" si="18"/>
        <v>6.2811348916361718</v>
      </c>
      <c r="D165" s="2">
        <f t="shared" si="18"/>
        <v>9.042040056544483</v>
      </c>
      <c r="AM165">
        <v>10000</v>
      </c>
      <c r="AN165">
        <v>9.2103403719761836</v>
      </c>
      <c r="AO165">
        <f>$Y$29</f>
        <v>2.2999999999999998</v>
      </c>
      <c r="AW165">
        <v>10000</v>
      </c>
      <c r="AX165">
        <v>9.2103403719761836</v>
      </c>
      <c r="AY165">
        <f>$Y$26</f>
        <v>0</v>
      </c>
    </row>
    <row r="166" spans="1:52" x14ac:dyDescent="0.25">
      <c r="A166" s="5">
        <v>543.35699999999997</v>
      </c>
      <c r="B166" s="2">
        <v>8995</v>
      </c>
      <c r="C166" s="2">
        <f t="shared" si="18"/>
        <v>6.2977665624662729</v>
      </c>
      <c r="D166" s="2">
        <f t="shared" si="18"/>
        <v>9.104424146384634</v>
      </c>
      <c r="AM166">
        <v>10000</v>
      </c>
      <c r="AN166">
        <v>9.2103403719761836</v>
      </c>
      <c r="AO166">
        <f>23</f>
        <v>23</v>
      </c>
      <c r="AP166">
        <v>10000</v>
      </c>
      <c r="AW166">
        <v>10000</v>
      </c>
      <c r="AX166">
        <v>9.2103403719761836</v>
      </c>
      <c r="AY166">
        <v>23</v>
      </c>
      <c r="AZ166">
        <v>10000</v>
      </c>
    </row>
    <row r="167" spans="1:52" x14ac:dyDescent="0.25">
      <c r="A167" s="5">
        <v>546.81050000000005</v>
      </c>
      <c r="B167" s="2">
        <v>12940</v>
      </c>
      <c r="C167" s="2">
        <f t="shared" si="18"/>
        <v>6.3041023072989306</v>
      </c>
      <c r="D167" s="2">
        <f t="shared" si="18"/>
        <v>9.4680785680548922</v>
      </c>
    </row>
    <row r="168" spans="1:52" x14ac:dyDescent="0.25">
      <c r="A168" s="5">
        <v>553.94100000000003</v>
      </c>
      <c r="B168" s="2">
        <v>13970</v>
      </c>
      <c r="C168" s="2">
        <f t="shared" si="18"/>
        <v>6.3170581828810022</v>
      </c>
      <c r="D168" s="2">
        <f t="shared" si="18"/>
        <v>9.5446674522510069</v>
      </c>
      <c r="AM168">
        <v>20000</v>
      </c>
      <c r="AN168">
        <v>9.9034875525361272</v>
      </c>
      <c r="AO168">
        <f>$Y$29</f>
        <v>2.2999999999999998</v>
      </c>
      <c r="AW168">
        <v>20000</v>
      </c>
      <c r="AX168">
        <v>9.9034875525361272</v>
      </c>
      <c r="AY168">
        <f>$Y$26</f>
        <v>0</v>
      </c>
    </row>
    <row r="169" spans="1:52" x14ac:dyDescent="0.25">
      <c r="A169" s="5">
        <v>556.41210000000001</v>
      </c>
      <c r="B169" s="2">
        <v>1410</v>
      </c>
      <c r="C169" s="2">
        <f t="shared" si="18"/>
        <v>6.3215092067574705</v>
      </c>
      <c r="D169" s="2">
        <f t="shared" si="18"/>
        <v>7.2513449833722143</v>
      </c>
      <c r="AM169">
        <v>20000</v>
      </c>
      <c r="AN169">
        <v>9.9034875525361272</v>
      </c>
      <c r="AO169">
        <f>23</f>
        <v>23</v>
      </c>
      <c r="AP169">
        <v>20000</v>
      </c>
      <c r="AW169">
        <v>20000</v>
      </c>
      <c r="AX169">
        <v>9.9034875525361272</v>
      </c>
      <c r="AY169">
        <v>23</v>
      </c>
      <c r="AZ169">
        <v>20000</v>
      </c>
    </row>
    <row r="170" spans="1:52" x14ac:dyDescent="0.25">
      <c r="A170" s="5">
        <v>561.93579999999997</v>
      </c>
      <c r="B170" s="2">
        <v>3961</v>
      </c>
      <c r="C170" s="2">
        <f t="shared" si="18"/>
        <v>6.3313876084929461</v>
      </c>
      <c r="D170" s="2">
        <f t="shared" si="18"/>
        <v>8.2842517976219163</v>
      </c>
    </row>
    <row r="171" spans="1:52" x14ac:dyDescent="0.25">
      <c r="A171" s="5">
        <v>572.37660000000005</v>
      </c>
      <c r="B171" s="2">
        <v>22950</v>
      </c>
      <c r="C171" s="2">
        <f t="shared" si="18"/>
        <v>6.3497971663435209</v>
      </c>
      <c r="D171" s="2">
        <f t="shared" si="18"/>
        <v>10.041073215488691</v>
      </c>
      <c r="AM171">
        <v>30000</v>
      </c>
      <c r="AN171">
        <v>10.308952660644293</v>
      </c>
      <c r="AO171">
        <f>$Y$29</f>
        <v>2.2999999999999998</v>
      </c>
      <c r="AW171">
        <v>30000</v>
      </c>
      <c r="AX171">
        <v>10.308952660644293</v>
      </c>
      <c r="AY171">
        <f>$Y$26</f>
        <v>0</v>
      </c>
    </row>
    <row r="172" spans="1:52" x14ac:dyDescent="0.25">
      <c r="A172" s="5">
        <v>573.60059999999999</v>
      </c>
      <c r="B172" s="2">
        <v>6343</v>
      </c>
      <c r="C172" s="2">
        <f t="shared" si="18"/>
        <v>6.3519333353099681</v>
      </c>
      <c r="D172" s="2">
        <f t="shared" si="18"/>
        <v>8.7551071216338965</v>
      </c>
      <c r="AM172">
        <v>30000</v>
      </c>
      <c r="AN172">
        <v>10.308952660644293</v>
      </c>
      <c r="AO172">
        <f>23</f>
        <v>23</v>
      </c>
      <c r="AP172">
        <v>30000</v>
      </c>
      <c r="AW172">
        <v>30000</v>
      </c>
      <c r="AX172">
        <v>10.308952660644293</v>
      </c>
      <c r="AY172">
        <v>23</v>
      </c>
      <c r="AZ172">
        <v>30000</v>
      </c>
    </row>
    <row r="173" spans="1:52" x14ac:dyDescent="0.25">
      <c r="A173" s="5">
        <v>576.30330000000004</v>
      </c>
      <c r="B173" s="2">
        <v>9291</v>
      </c>
      <c r="C173" s="2">
        <f t="shared" si="18"/>
        <v>6.3566340846105049</v>
      </c>
      <c r="D173" s="2">
        <f t="shared" si="18"/>
        <v>9.1368014686413126</v>
      </c>
    </row>
    <row r="174" spans="1:52" x14ac:dyDescent="0.25">
      <c r="A174" s="5">
        <v>578.20600000000002</v>
      </c>
      <c r="B174" s="2">
        <v>8134</v>
      </c>
      <c r="C174" s="2">
        <f t="shared" si="18"/>
        <v>6.3599302065605734</v>
      </c>
      <c r="D174" s="2">
        <f t="shared" si="18"/>
        <v>9.0038080864671706</v>
      </c>
      <c r="AM174">
        <v>40000</v>
      </c>
      <c r="AN174">
        <v>10.596634733096073</v>
      </c>
      <c r="AO174">
        <f>$Y$29</f>
        <v>2.2999999999999998</v>
      </c>
      <c r="AW174">
        <v>40000</v>
      </c>
      <c r="AX174">
        <v>10.596634733096073</v>
      </c>
      <c r="AY174">
        <f>$Y$26</f>
        <v>0</v>
      </c>
    </row>
    <row r="175" spans="1:52" x14ac:dyDescent="0.25">
      <c r="A175" s="5">
        <v>587.89890000000003</v>
      </c>
      <c r="B175" s="2">
        <v>15530</v>
      </c>
      <c r="C175" s="2">
        <f t="shared" si="18"/>
        <v>6.3765549943399513</v>
      </c>
      <c r="D175" s="2">
        <f t="shared" si="18"/>
        <v>9.6505289161427328</v>
      </c>
      <c r="AM175">
        <v>40000</v>
      </c>
      <c r="AN175">
        <v>10.596634733096073</v>
      </c>
      <c r="AO175">
        <f>23</f>
        <v>23</v>
      </c>
      <c r="AP175">
        <v>40000</v>
      </c>
      <c r="AW175">
        <v>40000</v>
      </c>
      <c r="AX175">
        <v>10.596634733096073</v>
      </c>
      <c r="AY175">
        <v>23</v>
      </c>
      <c r="AZ175">
        <v>40000</v>
      </c>
    </row>
    <row r="176" spans="1:52" x14ac:dyDescent="0.25">
      <c r="A176" s="5">
        <v>612.51480000000004</v>
      </c>
      <c r="B176" s="2">
        <v>14810</v>
      </c>
      <c r="C176" s="2">
        <f t="shared" si="18"/>
        <v>6.4175731053922611</v>
      </c>
      <c r="D176" s="2">
        <f t="shared" si="18"/>
        <v>9.6030579072618441</v>
      </c>
    </row>
    <row r="177" spans="1:52" x14ac:dyDescent="0.25">
      <c r="A177" s="5">
        <v>674.23950000000002</v>
      </c>
      <c r="B177" s="2">
        <v>21010</v>
      </c>
      <c r="C177" s="2">
        <f t="shared" si="18"/>
        <v>6.5135853890398492</v>
      </c>
      <c r="D177" s="2">
        <f t="shared" si="18"/>
        <v>9.9527537938390456</v>
      </c>
      <c r="AM177">
        <v>50000</v>
      </c>
      <c r="AN177">
        <v>10.819778284410283</v>
      </c>
      <c r="AO177">
        <f>$Y$29</f>
        <v>2.2999999999999998</v>
      </c>
      <c r="AW177">
        <v>50000</v>
      </c>
      <c r="AX177">
        <v>10.819778284410283</v>
      </c>
      <c r="AY177">
        <f>$Y$26</f>
        <v>0</v>
      </c>
    </row>
    <row r="178" spans="1:52" x14ac:dyDescent="0.25">
      <c r="A178" s="5">
        <v>683.75250000000005</v>
      </c>
      <c r="B178" s="2">
        <v>27520</v>
      </c>
      <c r="C178" s="2">
        <f t="shared" si="18"/>
        <v>6.5275960100366364</v>
      </c>
      <c r="D178" s="2">
        <f t="shared" si="18"/>
        <v>10.222668292047279</v>
      </c>
      <c r="AM178">
        <v>50000</v>
      </c>
      <c r="AN178">
        <v>10.819778284410283</v>
      </c>
      <c r="AO178">
        <f>23</f>
        <v>23</v>
      </c>
      <c r="AP178">
        <v>50000</v>
      </c>
      <c r="AW178">
        <v>50000</v>
      </c>
      <c r="AX178">
        <v>10.819778284410283</v>
      </c>
      <c r="AY178">
        <v>23</v>
      </c>
      <c r="AZ178">
        <v>50000</v>
      </c>
    </row>
    <row r="179" spans="1:52" x14ac:dyDescent="0.25">
      <c r="A179" s="5">
        <v>689.33339999999998</v>
      </c>
      <c r="B179" s="2">
        <v>3363</v>
      </c>
      <c r="C179" s="2">
        <f t="shared" si="18"/>
        <v>6.535725043672004</v>
      </c>
      <c r="D179" s="2">
        <f t="shared" si="18"/>
        <v>8.12058871174027</v>
      </c>
    </row>
    <row r="180" spans="1:52" x14ac:dyDescent="0.25">
      <c r="A180" s="5">
        <v>695.32560000000001</v>
      </c>
      <c r="B180" s="2">
        <v>5190</v>
      </c>
      <c r="C180" s="2">
        <f t="shared" si="18"/>
        <v>6.544380225066619</v>
      </c>
      <c r="D180" s="2">
        <f t="shared" si="18"/>
        <v>8.5544889761599343</v>
      </c>
      <c r="AM180">
        <v>60000</v>
      </c>
      <c r="AN180">
        <v>11.002099841204238</v>
      </c>
      <c r="AO180">
        <f>$Y$29</f>
        <v>2.2999999999999998</v>
      </c>
      <c r="AW180">
        <v>60000</v>
      </c>
      <c r="AX180">
        <v>11.002099841204238</v>
      </c>
      <c r="AY180">
        <f>$Y$26</f>
        <v>0</v>
      </c>
    </row>
    <row r="181" spans="1:52" x14ac:dyDescent="0.25">
      <c r="A181" s="5">
        <v>696.75819999999999</v>
      </c>
      <c r="B181" s="2">
        <v>14030</v>
      </c>
      <c r="C181" s="2">
        <f t="shared" si="18"/>
        <v>6.546438435219966</v>
      </c>
      <c r="D181" s="2">
        <f t="shared" si="18"/>
        <v>9.5489531730965069</v>
      </c>
      <c r="AM181">
        <v>60000</v>
      </c>
      <c r="AN181">
        <v>11.002099841204238</v>
      </c>
      <c r="AO181">
        <f>23</f>
        <v>23</v>
      </c>
      <c r="AP181">
        <v>60000</v>
      </c>
      <c r="AW181">
        <v>60000</v>
      </c>
      <c r="AX181">
        <v>11.002099841204238</v>
      </c>
      <c r="AY181">
        <v>23</v>
      </c>
      <c r="AZ181">
        <v>60000</v>
      </c>
    </row>
    <row r="182" spans="1:52" x14ac:dyDescent="0.25">
      <c r="A182" s="5">
        <v>701.77949999999998</v>
      </c>
      <c r="B182" s="2">
        <v>10640</v>
      </c>
      <c r="C182" s="2">
        <f t="shared" si="18"/>
        <v>6.553619252121166</v>
      </c>
      <c r="D182" s="2">
        <f t="shared" si="18"/>
        <v>9.2723757628956349</v>
      </c>
    </row>
    <row r="183" spans="1:52" x14ac:dyDescent="0.25">
      <c r="A183" s="5">
        <v>705.49739999999997</v>
      </c>
      <c r="B183" s="2">
        <v>11040</v>
      </c>
      <c r="C183" s="2">
        <f t="shared" si="18"/>
        <v>6.5589030859565245</v>
      </c>
      <c r="D183" s="2">
        <f t="shared" si="18"/>
        <v>9.3092803198310872</v>
      </c>
      <c r="AM183">
        <v>70000</v>
      </c>
      <c r="AN183">
        <v>11.156250521031495</v>
      </c>
      <c r="AO183">
        <f>$Y$29</f>
        <v>2.2999999999999998</v>
      </c>
      <c r="AW183">
        <v>70000</v>
      </c>
      <c r="AX183">
        <v>11.156250521031495</v>
      </c>
      <c r="AY183">
        <f>$Y$26</f>
        <v>0</v>
      </c>
    </row>
    <row r="184" spans="1:52" x14ac:dyDescent="0.25">
      <c r="A184" s="5">
        <v>713.82600000000002</v>
      </c>
      <c r="B184" s="2">
        <v>10001</v>
      </c>
      <c r="C184" s="2">
        <f t="shared" si="18"/>
        <v>6.5706392351615373</v>
      </c>
      <c r="D184" s="2">
        <f t="shared" si="18"/>
        <v>9.2104403669765169</v>
      </c>
      <c r="AM184">
        <v>70000</v>
      </c>
      <c r="AN184">
        <v>11.156250521031495</v>
      </c>
      <c r="AO184">
        <f>23</f>
        <v>23</v>
      </c>
      <c r="AP184">
        <v>70000</v>
      </c>
      <c r="AW184">
        <v>70000</v>
      </c>
      <c r="AX184">
        <v>11.156250521031495</v>
      </c>
      <c r="AY184">
        <v>23</v>
      </c>
      <c r="AZ184">
        <v>70000</v>
      </c>
    </row>
    <row r="185" spans="1:52" x14ac:dyDescent="0.25">
      <c r="A185" s="5">
        <v>748.58219999999994</v>
      </c>
      <c r="B185" s="2">
        <v>15780</v>
      </c>
      <c r="C185" s="2">
        <f t="shared" si="18"/>
        <v>6.6181810174692268</v>
      </c>
      <c r="D185" s="2">
        <f t="shared" si="18"/>
        <v>9.6664985943998651</v>
      </c>
    </row>
    <row r="186" spans="1:52" x14ac:dyDescent="0.25">
      <c r="A186" s="5">
        <v>755.21510000000001</v>
      </c>
      <c r="B186" s="2">
        <v>20220</v>
      </c>
      <c r="C186" s="2">
        <f t="shared" si="18"/>
        <v>6.6270026093347898</v>
      </c>
      <c r="D186" s="2">
        <f t="shared" si="18"/>
        <v>9.9144274925744629</v>
      </c>
      <c r="AM186">
        <v>80000</v>
      </c>
      <c r="AN186">
        <v>11.289781913656018</v>
      </c>
      <c r="AO186">
        <f>$Y$29</f>
        <v>2.2999999999999998</v>
      </c>
      <c r="AW186">
        <v>80000</v>
      </c>
      <c r="AX186">
        <v>11.289781913656018</v>
      </c>
      <c r="AY186">
        <f>$Y$26</f>
        <v>0</v>
      </c>
    </row>
    <row r="187" spans="1:52" x14ac:dyDescent="0.25">
      <c r="A187" s="5">
        <v>765.78390000000002</v>
      </c>
      <c r="B187" s="2">
        <v>13010</v>
      </c>
      <c r="C187" s="2">
        <f t="shared" si="18"/>
        <v>6.6409000150561956</v>
      </c>
      <c r="D187" s="2">
        <f t="shared" si="18"/>
        <v>9.4734735715065508</v>
      </c>
      <c r="AM187">
        <v>80000</v>
      </c>
      <c r="AN187">
        <v>11.289781913656018</v>
      </c>
      <c r="AO187">
        <f>23</f>
        <v>23</v>
      </c>
      <c r="AP187">
        <v>80000</v>
      </c>
      <c r="AW187">
        <v>80000</v>
      </c>
      <c r="AX187">
        <v>11.289781913656018</v>
      </c>
      <c r="AY187">
        <v>23</v>
      </c>
      <c r="AZ187">
        <v>80000</v>
      </c>
    </row>
    <row r="188" spans="1:52" x14ac:dyDescent="0.25">
      <c r="A188" s="5">
        <v>769.04819999999995</v>
      </c>
      <c r="B188" s="2">
        <v>12200</v>
      </c>
      <c r="C188" s="2">
        <f t="shared" si="18"/>
        <v>6.6451536463450509</v>
      </c>
      <c r="D188" s="2">
        <f t="shared" si="18"/>
        <v>9.4091912307213477</v>
      </c>
    </row>
    <row r="189" spans="1:52" x14ac:dyDescent="0.25">
      <c r="A189" s="5">
        <v>769.89959999999996</v>
      </c>
      <c r="B189" s="2">
        <v>30850</v>
      </c>
      <c r="C189" s="2">
        <f t="shared" si="18"/>
        <v>6.6462601167358759</v>
      </c>
      <c r="D189" s="2">
        <f t="shared" si="18"/>
        <v>10.336892029333534</v>
      </c>
      <c r="AM189">
        <v>90000</v>
      </c>
      <c r="AN189">
        <v>11.407564949312402</v>
      </c>
      <c r="AO189">
        <f>$Y$29</f>
        <v>2.2999999999999998</v>
      </c>
      <c r="AW189">
        <v>90000</v>
      </c>
      <c r="AX189">
        <v>11.407564949312402</v>
      </c>
      <c r="AY189">
        <f>$Y$26</f>
        <v>0</v>
      </c>
    </row>
    <row r="190" spans="1:52" x14ac:dyDescent="0.25">
      <c r="A190" s="5">
        <v>773.31510000000003</v>
      </c>
      <c r="B190" s="2">
        <v>8274</v>
      </c>
      <c r="C190" s="2">
        <f t="shared" si="18"/>
        <v>6.6506865981280834</v>
      </c>
      <c r="D190" s="2">
        <f t="shared" si="18"/>
        <v>9.0208733470213573</v>
      </c>
      <c r="AM190">
        <v>90000</v>
      </c>
      <c r="AN190">
        <v>11.407564949312402</v>
      </c>
      <c r="AO190">
        <f>23</f>
        <v>23</v>
      </c>
      <c r="AP190">
        <v>90000</v>
      </c>
      <c r="AW190">
        <v>90000</v>
      </c>
      <c r="AX190">
        <v>11.407564949312402</v>
      </c>
      <c r="AY190">
        <v>23</v>
      </c>
      <c r="AZ190">
        <v>90000</v>
      </c>
    </row>
    <row r="191" spans="1:52" x14ac:dyDescent="0.25">
      <c r="A191" s="5">
        <v>776.41830000000004</v>
      </c>
      <c r="B191" s="2">
        <v>6718</v>
      </c>
      <c r="C191" s="2">
        <f t="shared" si="18"/>
        <v>6.6546914213416546</v>
      </c>
      <c r="D191" s="2">
        <f t="shared" si="18"/>
        <v>8.8125457701722372</v>
      </c>
    </row>
    <row r="192" spans="1:52" x14ac:dyDescent="0.25">
      <c r="A192" s="5">
        <v>776.76480000000004</v>
      </c>
      <c r="B192" s="2">
        <v>7571</v>
      </c>
      <c r="C192" s="2">
        <f t="shared" si="18"/>
        <v>6.6551376018412345</v>
      </c>
      <c r="D192" s="2">
        <f t="shared" si="18"/>
        <v>8.9320804381033074</v>
      </c>
      <c r="AM192">
        <v>100000</v>
      </c>
      <c r="AN192">
        <v>11.512925464970229</v>
      </c>
      <c r="AO192">
        <f>$Y$29</f>
        <v>2.2999999999999998</v>
      </c>
      <c r="AW192">
        <v>100000</v>
      </c>
      <c r="AX192">
        <v>11.512925464970229</v>
      </c>
      <c r="AY192">
        <f>$Y$26</f>
        <v>0</v>
      </c>
    </row>
    <row r="193" spans="1:52" x14ac:dyDescent="0.25">
      <c r="A193" s="5">
        <v>784.81259999999997</v>
      </c>
      <c r="B193" s="2">
        <v>8375</v>
      </c>
      <c r="C193" s="2">
        <f t="shared" si="18"/>
        <v>6.6654449631681443</v>
      </c>
      <c r="D193" s="2">
        <f t="shared" si="18"/>
        <v>9.0330063566932672</v>
      </c>
      <c r="AM193">
        <v>100000</v>
      </c>
      <c r="AN193">
        <v>11.512925464970229</v>
      </c>
      <c r="AO193">
        <f>23</f>
        <v>23</v>
      </c>
      <c r="AP193">
        <v>100000</v>
      </c>
      <c r="AW193">
        <v>100000</v>
      </c>
      <c r="AX193">
        <v>11.512925464970229</v>
      </c>
      <c r="AY193">
        <v>23</v>
      </c>
      <c r="AZ193">
        <v>100000</v>
      </c>
    </row>
    <row r="194" spans="1:52" x14ac:dyDescent="0.25">
      <c r="A194" s="5">
        <v>784.85130000000004</v>
      </c>
      <c r="B194" s="2">
        <v>9710</v>
      </c>
      <c r="C194" s="2">
        <f t="shared" si="18"/>
        <v>6.6654942730873028</v>
      </c>
      <c r="D194" s="2">
        <f t="shared" si="18"/>
        <v>9.1809115612853702</v>
      </c>
    </row>
    <row r="195" spans="1:52" x14ac:dyDescent="0.25">
      <c r="A195" s="5">
        <v>785.89260000000002</v>
      </c>
      <c r="B195" s="2">
        <v>29950</v>
      </c>
      <c r="C195" s="2">
        <f t="shared" si="18"/>
        <v>6.66682014187157</v>
      </c>
      <c r="D195" s="2">
        <f t="shared" si="18"/>
        <v>10.307284603543595</v>
      </c>
      <c r="AM195">
        <v>200000</v>
      </c>
      <c r="AN195">
        <v>12.206072645530174</v>
      </c>
      <c r="AO195">
        <f>$Y$29</f>
        <v>2.2999999999999998</v>
      </c>
      <c r="AW195">
        <v>200000</v>
      </c>
      <c r="AX195">
        <v>12.206072645530174</v>
      </c>
      <c r="AY195">
        <f>$Y$26</f>
        <v>0</v>
      </c>
    </row>
    <row r="196" spans="1:52" x14ac:dyDescent="0.25">
      <c r="A196" s="5">
        <v>789.93629999999996</v>
      </c>
      <c r="B196" s="2">
        <v>13510</v>
      </c>
      <c r="C196" s="2">
        <f t="shared" ref="C196:D259" si="19">LN(A196)</f>
        <v>6.6719523092986668</v>
      </c>
      <c r="D196" s="2">
        <f t="shared" si="19"/>
        <v>9.5111854309542441</v>
      </c>
      <c r="AM196">
        <v>200000</v>
      </c>
      <c r="AN196">
        <v>12.206072645530174</v>
      </c>
      <c r="AO196">
        <f>23</f>
        <v>23</v>
      </c>
      <c r="AP196">
        <v>200000</v>
      </c>
      <c r="AW196">
        <v>200000</v>
      </c>
      <c r="AX196">
        <v>12.206072645530174</v>
      </c>
      <c r="AY196">
        <v>23</v>
      </c>
      <c r="AZ196">
        <v>200000</v>
      </c>
    </row>
    <row r="197" spans="1:52" x14ac:dyDescent="0.25">
      <c r="A197" s="5">
        <v>791.02390000000003</v>
      </c>
      <c r="B197" s="2">
        <v>4820</v>
      </c>
      <c r="C197" s="2">
        <f t="shared" si="19"/>
        <v>6.6733281822290182</v>
      </c>
      <c r="D197" s="2">
        <f t="shared" si="19"/>
        <v>8.4805292070446452</v>
      </c>
    </row>
    <row r="198" spans="1:52" x14ac:dyDescent="0.25">
      <c r="A198" s="5">
        <v>794.64030000000002</v>
      </c>
      <c r="B198" s="2">
        <v>8098</v>
      </c>
      <c r="C198" s="2">
        <f t="shared" si="19"/>
        <v>6.6778895594364762</v>
      </c>
      <c r="D198" s="2">
        <f t="shared" si="19"/>
        <v>8.999372396592106</v>
      </c>
      <c r="AM198">
        <v>300000</v>
      </c>
      <c r="AN198">
        <v>12.611537753638338</v>
      </c>
      <c r="AO198">
        <f>$Y$29</f>
        <v>2.2999999999999998</v>
      </c>
      <c r="AW198">
        <v>300000</v>
      </c>
      <c r="AX198">
        <v>12.611537753638338</v>
      </c>
      <c r="AY198">
        <f>$Y$26</f>
        <v>0</v>
      </c>
    </row>
    <row r="199" spans="1:52" x14ac:dyDescent="0.25">
      <c r="A199" s="5">
        <v>808.44849999999997</v>
      </c>
      <c r="B199" s="2">
        <v>18090</v>
      </c>
      <c r="C199" s="2">
        <f t="shared" si="19"/>
        <v>6.6951169787817895</v>
      </c>
      <c r="D199" s="2">
        <f t="shared" si="19"/>
        <v>9.8031145783893407</v>
      </c>
      <c r="AM199">
        <v>300000</v>
      </c>
      <c r="AN199">
        <v>12.611537753638338</v>
      </c>
      <c r="AO199">
        <f>23</f>
        <v>23</v>
      </c>
      <c r="AP199">
        <v>300000</v>
      </c>
      <c r="AW199">
        <v>300000</v>
      </c>
      <c r="AX199">
        <v>12.611537753638338</v>
      </c>
      <c r="AY199">
        <v>23</v>
      </c>
      <c r="AZ199">
        <v>300000</v>
      </c>
    </row>
    <row r="200" spans="1:52" x14ac:dyDescent="0.25">
      <c r="A200" s="5">
        <v>813.80250000000001</v>
      </c>
      <c r="B200" s="2">
        <v>24350</v>
      </c>
      <c r="C200" s="2">
        <f t="shared" si="19"/>
        <v>6.7017177075707357</v>
      </c>
      <c r="D200" s="2">
        <f t="shared" si="19"/>
        <v>10.100287128510736</v>
      </c>
    </row>
    <row r="201" spans="1:52" x14ac:dyDescent="0.25">
      <c r="A201" s="5">
        <v>814.69349999999997</v>
      </c>
      <c r="B201" s="2">
        <v>15070</v>
      </c>
      <c r="C201" s="2">
        <f t="shared" si="19"/>
        <v>6.7028119688878123</v>
      </c>
      <c r="D201" s="2">
        <f t="shared" si="19"/>
        <v>9.6204612916205416</v>
      </c>
      <c r="AM201">
        <v>400000</v>
      </c>
      <c r="AN201">
        <v>12.899219826090119</v>
      </c>
      <c r="AO201">
        <f>$Y$29</f>
        <v>2.2999999999999998</v>
      </c>
      <c r="AW201">
        <v>400000</v>
      </c>
      <c r="AX201">
        <v>12.899219826090119</v>
      </c>
      <c r="AY201">
        <f>$Y$26</f>
        <v>0</v>
      </c>
    </row>
    <row r="202" spans="1:52" x14ac:dyDescent="0.25">
      <c r="A202" s="5">
        <v>830.59739999999999</v>
      </c>
      <c r="B202" s="2">
        <v>12620</v>
      </c>
      <c r="C202" s="2">
        <f t="shared" si="19"/>
        <v>6.7221452009244773</v>
      </c>
      <c r="D202" s="2">
        <f t="shared" si="19"/>
        <v>9.443038136095204</v>
      </c>
      <c r="AM202">
        <v>400000</v>
      </c>
      <c r="AN202">
        <v>12.899219826090119</v>
      </c>
      <c r="AO202">
        <f>23</f>
        <v>23</v>
      </c>
      <c r="AP202">
        <v>400000</v>
      </c>
      <c r="AW202">
        <v>400000</v>
      </c>
      <c r="AX202">
        <v>12.899219826090119</v>
      </c>
      <c r="AY202">
        <v>23</v>
      </c>
      <c r="AZ202">
        <v>400000</v>
      </c>
    </row>
    <row r="203" spans="1:52" x14ac:dyDescent="0.25">
      <c r="A203" s="5">
        <v>833.08169999999996</v>
      </c>
      <c r="B203" s="2">
        <v>8068</v>
      </c>
      <c r="C203" s="2">
        <f t="shared" si="19"/>
        <v>6.7251317165890816</v>
      </c>
      <c r="D203" s="2">
        <f t="shared" si="19"/>
        <v>8.9956608990741032</v>
      </c>
    </row>
    <row r="204" spans="1:52" x14ac:dyDescent="0.25">
      <c r="A204" s="5">
        <v>842.346</v>
      </c>
      <c r="B204" s="2">
        <v>15020</v>
      </c>
      <c r="C204" s="2">
        <f t="shared" si="19"/>
        <v>6.7361908562010058</v>
      </c>
      <c r="D204" s="2">
        <f t="shared" si="19"/>
        <v>9.6171379253181257</v>
      </c>
      <c r="AM204">
        <v>500000</v>
      </c>
      <c r="AN204">
        <v>13.122363377404328</v>
      </c>
      <c r="AO204">
        <f>$Y$29</f>
        <v>2.2999999999999998</v>
      </c>
      <c r="AW204">
        <v>500000</v>
      </c>
      <c r="AX204">
        <v>13.122363377404328</v>
      </c>
      <c r="AY204">
        <f>$Y$26</f>
        <v>0</v>
      </c>
    </row>
    <row r="205" spans="1:52" x14ac:dyDescent="0.25">
      <c r="A205" s="5">
        <v>852.34310000000005</v>
      </c>
      <c r="B205" s="2">
        <v>11120</v>
      </c>
      <c r="C205" s="2">
        <f t="shared" si="19"/>
        <v>6.7479891452981375</v>
      </c>
      <c r="D205" s="2">
        <f t="shared" si="19"/>
        <v>9.3165005678045727</v>
      </c>
      <c r="AM205">
        <v>500000</v>
      </c>
      <c r="AN205">
        <v>13.122363377404328</v>
      </c>
      <c r="AO205">
        <f>23</f>
        <v>23</v>
      </c>
      <c r="AP205">
        <v>500000</v>
      </c>
      <c r="AW205">
        <v>500000</v>
      </c>
      <c r="AX205">
        <v>13.122363377404328</v>
      </c>
      <c r="AY205">
        <v>23</v>
      </c>
      <c r="AZ205">
        <v>500000</v>
      </c>
    </row>
    <row r="206" spans="1:52" x14ac:dyDescent="0.25">
      <c r="A206" s="5">
        <v>857.16359999999997</v>
      </c>
      <c r="B206" s="2">
        <v>23160</v>
      </c>
      <c r="C206" s="2">
        <f t="shared" si="19"/>
        <v>6.7536287988620636</v>
      </c>
      <c r="D206" s="2">
        <f t="shared" si="19"/>
        <v>10.050181931686932</v>
      </c>
    </row>
    <row r="207" spans="1:52" x14ac:dyDescent="0.25">
      <c r="A207" s="5">
        <v>859.16980000000001</v>
      </c>
      <c r="B207" s="2">
        <v>12010</v>
      </c>
      <c r="C207" s="2">
        <f t="shared" si="19"/>
        <v>6.7559665741610688</v>
      </c>
      <c r="D207" s="2">
        <f t="shared" si="19"/>
        <v>9.3934949150740294</v>
      </c>
      <c r="AM207">
        <v>600000</v>
      </c>
      <c r="AN207">
        <v>13.304684934198283</v>
      </c>
      <c r="AO207">
        <f>$Y$29</f>
        <v>2.2999999999999998</v>
      </c>
      <c r="AW207">
        <v>600000</v>
      </c>
      <c r="AX207">
        <v>13.304684934198283</v>
      </c>
      <c r="AY207">
        <f>$Y$26</f>
        <v>0</v>
      </c>
    </row>
    <row r="208" spans="1:52" x14ac:dyDescent="0.25">
      <c r="A208" s="5">
        <v>859.68089999999995</v>
      </c>
      <c r="B208" s="2">
        <v>13420</v>
      </c>
      <c r="C208" s="2">
        <f t="shared" si="19"/>
        <v>6.756561273881136</v>
      </c>
      <c r="D208" s="2">
        <f t="shared" si="19"/>
        <v>9.5045014105256733</v>
      </c>
      <c r="AM208">
        <v>600000</v>
      </c>
      <c r="AN208">
        <v>13.304684934198283</v>
      </c>
      <c r="AO208">
        <f>23</f>
        <v>23</v>
      </c>
      <c r="AP208">
        <v>600000</v>
      </c>
      <c r="AW208">
        <v>600000</v>
      </c>
      <c r="AX208">
        <v>13.304684934198283</v>
      </c>
      <c r="AY208">
        <v>23</v>
      </c>
      <c r="AZ208">
        <v>600000</v>
      </c>
    </row>
    <row r="209" spans="1:52" x14ac:dyDescent="0.25">
      <c r="A209" s="5">
        <v>867.48329999999999</v>
      </c>
      <c r="B209" s="2">
        <v>9308</v>
      </c>
      <c r="C209" s="2">
        <f t="shared" si="19"/>
        <v>6.765596260915256</v>
      </c>
      <c r="D209" s="2">
        <f t="shared" si="19"/>
        <v>9.138629524422182</v>
      </c>
    </row>
    <row r="210" spans="1:52" x14ac:dyDescent="0.25">
      <c r="A210" s="5">
        <v>886.39649999999995</v>
      </c>
      <c r="B210" s="2">
        <v>5350</v>
      </c>
      <c r="C210" s="2">
        <f t="shared" si="19"/>
        <v>6.7871643674292672</v>
      </c>
      <c r="D210" s="2">
        <f t="shared" si="19"/>
        <v>8.5848518398900531</v>
      </c>
      <c r="AM210">
        <v>700000</v>
      </c>
      <c r="AN210">
        <v>13.458835614025542</v>
      </c>
      <c r="AO210">
        <f>$Y$29</f>
        <v>2.2999999999999998</v>
      </c>
      <c r="AW210">
        <v>700000</v>
      </c>
      <c r="AX210">
        <v>13.458835614025542</v>
      </c>
      <c r="AY210">
        <f>$Y$26</f>
        <v>0</v>
      </c>
    </row>
    <row r="211" spans="1:52" x14ac:dyDescent="0.25">
      <c r="A211" s="5">
        <v>905.5557</v>
      </c>
      <c r="B211" s="2">
        <v>17140</v>
      </c>
      <c r="C211" s="2">
        <f t="shared" si="19"/>
        <v>6.8085487884078786</v>
      </c>
      <c r="D211" s="2">
        <f t="shared" si="19"/>
        <v>9.7491701921517713</v>
      </c>
      <c r="AM211">
        <v>700000</v>
      </c>
      <c r="AN211">
        <v>13.458835614025542</v>
      </c>
      <c r="AO211">
        <f>23</f>
        <v>23</v>
      </c>
      <c r="AP211">
        <v>700000</v>
      </c>
      <c r="AW211">
        <v>700000</v>
      </c>
      <c r="AX211">
        <v>13.458835614025542</v>
      </c>
      <c r="AY211">
        <v>23</v>
      </c>
      <c r="AZ211">
        <v>700000</v>
      </c>
    </row>
    <row r="212" spans="1:52" x14ac:dyDescent="0.25">
      <c r="A212" s="5">
        <v>909.09720000000004</v>
      </c>
      <c r="B212" s="2">
        <v>14730</v>
      </c>
      <c r="C212" s="2">
        <f t="shared" si="19"/>
        <v>6.8124520191538691</v>
      </c>
      <c r="D212" s="2">
        <f t="shared" si="19"/>
        <v>9.5976415094566754</v>
      </c>
    </row>
    <row r="213" spans="1:52" x14ac:dyDescent="0.25">
      <c r="A213" s="5">
        <v>922.82759999999996</v>
      </c>
      <c r="B213" s="2">
        <v>18350</v>
      </c>
      <c r="C213" s="2">
        <f t="shared" si="19"/>
        <v>6.8274424348250262</v>
      </c>
      <c r="D213" s="2">
        <f t="shared" si="19"/>
        <v>9.8173848534827162</v>
      </c>
      <c r="AM213">
        <v>800000</v>
      </c>
      <c r="AN213">
        <v>13.592367006650065</v>
      </c>
      <c r="AO213">
        <f>$Y$29</f>
        <v>2.2999999999999998</v>
      </c>
      <c r="AW213">
        <v>800000</v>
      </c>
      <c r="AX213">
        <v>13.592367006650065</v>
      </c>
      <c r="AY213">
        <f>$Y$26</f>
        <v>0</v>
      </c>
    </row>
    <row r="214" spans="1:52" x14ac:dyDescent="0.25">
      <c r="A214" s="5">
        <v>964.7559</v>
      </c>
      <c r="B214" s="2">
        <v>15110</v>
      </c>
      <c r="C214" s="2">
        <f t="shared" si="19"/>
        <v>6.8718751159730109</v>
      </c>
      <c r="D214" s="2">
        <f t="shared" si="19"/>
        <v>9.6231120552667857</v>
      </c>
      <c r="AM214">
        <v>800000</v>
      </c>
      <c r="AN214">
        <v>13.592367006650065</v>
      </c>
      <c r="AO214">
        <f>23</f>
        <v>23</v>
      </c>
      <c r="AP214">
        <v>800000</v>
      </c>
      <c r="AW214">
        <v>800000</v>
      </c>
      <c r="AX214">
        <v>13.592367006650065</v>
      </c>
      <c r="AY214">
        <v>23</v>
      </c>
      <c r="AZ214">
        <v>800000</v>
      </c>
    </row>
    <row r="215" spans="1:52" x14ac:dyDescent="0.25">
      <c r="A215" s="5">
        <v>1028.2860000000001</v>
      </c>
      <c r="B215" s="2">
        <v>9684</v>
      </c>
      <c r="C215" s="2">
        <f t="shared" si="19"/>
        <v>6.9356486174385843</v>
      </c>
      <c r="D215" s="2">
        <f t="shared" si="19"/>
        <v>9.178230318057949</v>
      </c>
    </row>
    <row r="216" spans="1:52" x14ac:dyDescent="0.25">
      <c r="A216" s="5">
        <v>1046.7760000000001</v>
      </c>
      <c r="B216" s="2">
        <v>4529</v>
      </c>
      <c r="C216" s="2">
        <f t="shared" si="19"/>
        <v>6.9534702433774962</v>
      </c>
      <c r="D216" s="2">
        <f t="shared" si="19"/>
        <v>8.4182564435562135</v>
      </c>
      <c r="AM216">
        <v>900000</v>
      </c>
      <c r="AN216">
        <v>13.710150042306449</v>
      </c>
      <c r="AO216">
        <f>$Y$29</f>
        <v>2.2999999999999998</v>
      </c>
      <c r="AW216">
        <v>900000</v>
      </c>
      <c r="AX216">
        <v>13.710150042306449</v>
      </c>
      <c r="AY216">
        <f>$Y$26</f>
        <v>0</v>
      </c>
    </row>
    <row r="217" spans="1:52" x14ac:dyDescent="0.25">
      <c r="A217" s="5">
        <v>1053.4960000000001</v>
      </c>
      <c r="B217" s="2">
        <v>20330</v>
      </c>
      <c r="C217" s="2">
        <f t="shared" si="19"/>
        <v>6.9598694363694511</v>
      </c>
      <c r="D217" s="2">
        <f t="shared" si="19"/>
        <v>9.9198529066223919</v>
      </c>
      <c r="AM217">
        <v>900000</v>
      </c>
      <c r="AN217">
        <v>13.710150042306449</v>
      </c>
      <c r="AO217">
        <f>23</f>
        <v>23</v>
      </c>
      <c r="AP217">
        <v>900000</v>
      </c>
      <c r="AW217">
        <v>900000</v>
      </c>
      <c r="AX217">
        <v>13.710150042306449</v>
      </c>
      <c r="AY217">
        <v>23</v>
      </c>
      <c r="AZ217">
        <v>900000</v>
      </c>
    </row>
    <row r="218" spans="1:52" x14ac:dyDescent="0.25">
      <c r="A218" s="5">
        <v>1062.8689999999999</v>
      </c>
      <c r="B218" s="2">
        <v>14510</v>
      </c>
      <c r="C218" s="2">
        <f t="shared" si="19"/>
        <v>6.9687271346235757</v>
      </c>
      <c r="D218" s="2">
        <f t="shared" si="19"/>
        <v>9.5825933458782337</v>
      </c>
    </row>
    <row r="219" spans="1:52" x14ac:dyDescent="0.25">
      <c r="A219" s="5">
        <v>1067.4739999999999</v>
      </c>
      <c r="B219" s="2">
        <v>16930</v>
      </c>
      <c r="C219" s="2">
        <f t="shared" si="19"/>
        <v>6.9730503888342712</v>
      </c>
      <c r="D219" s="2">
        <f t="shared" si="19"/>
        <v>9.7368424751271814</v>
      </c>
      <c r="AM219">
        <v>1000000</v>
      </c>
      <c r="AN219">
        <v>13.815510557964274</v>
      </c>
      <c r="AO219">
        <f>$Y$29</f>
        <v>2.2999999999999998</v>
      </c>
      <c r="AW219">
        <v>1000000</v>
      </c>
      <c r="AX219">
        <v>13.815510557964274</v>
      </c>
      <c r="AY219">
        <f>$Y$26</f>
        <v>0</v>
      </c>
    </row>
    <row r="220" spans="1:52" x14ac:dyDescent="0.25">
      <c r="A220" s="5">
        <v>1069.424</v>
      </c>
      <c r="B220" s="2">
        <v>20910</v>
      </c>
      <c r="C220" s="2">
        <f t="shared" si="19"/>
        <v>6.9748754647539188</v>
      </c>
      <c r="D220" s="2">
        <f t="shared" si="19"/>
        <v>9.94798279242268</v>
      </c>
      <c r="AM220">
        <v>1000000</v>
      </c>
      <c r="AN220">
        <v>13.815510557964274</v>
      </c>
      <c r="AO220">
        <f>23</f>
        <v>23</v>
      </c>
      <c r="AP220">
        <v>1000000</v>
      </c>
      <c r="AW220">
        <v>1000000</v>
      </c>
      <c r="AX220">
        <v>13.815510557964274</v>
      </c>
      <c r="AY220">
        <v>23</v>
      </c>
      <c r="AZ220">
        <v>1000000</v>
      </c>
    </row>
    <row r="221" spans="1:52" x14ac:dyDescent="0.25">
      <c r="A221" s="5">
        <v>1092.723</v>
      </c>
      <c r="B221" s="2">
        <v>13720</v>
      </c>
      <c r="C221" s="2">
        <f t="shared" si="19"/>
        <v>6.996428025133433</v>
      </c>
      <c r="D221" s="2">
        <f t="shared" si="19"/>
        <v>9.5266099012798762</v>
      </c>
    </row>
    <row r="222" spans="1:52" x14ac:dyDescent="0.25">
      <c r="A222" s="5">
        <v>1151.567</v>
      </c>
      <c r="B222" s="2">
        <v>6275</v>
      </c>
      <c r="C222" s="2">
        <f t="shared" si="19"/>
        <v>7.0488789025441783</v>
      </c>
      <c r="D222" s="2">
        <f t="shared" si="19"/>
        <v>8.7443287639999845</v>
      </c>
      <c r="AM222">
        <f>AM219+1000000</f>
        <v>2000000</v>
      </c>
      <c r="AN222">
        <f>LN(AM222)</f>
        <v>14.508657738524219</v>
      </c>
      <c r="AO222">
        <f>$Y$29</f>
        <v>2.2999999999999998</v>
      </c>
      <c r="AW222">
        <f>AW219+1000000</f>
        <v>2000000</v>
      </c>
      <c r="AX222">
        <f>LN(AW222)</f>
        <v>14.508657738524219</v>
      </c>
      <c r="AY222">
        <f>$Y$26</f>
        <v>0</v>
      </c>
    </row>
    <row r="223" spans="1:52" x14ac:dyDescent="0.25">
      <c r="A223" s="5">
        <v>1158.759</v>
      </c>
      <c r="B223" s="2">
        <v>10500</v>
      </c>
      <c r="C223" s="2">
        <f t="shared" si="19"/>
        <v>7.0551048838401931</v>
      </c>
      <c r="D223" s="2">
        <f t="shared" si="19"/>
        <v>9.259130536145614</v>
      </c>
      <c r="AM223">
        <f>AM222</f>
        <v>2000000</v>
      </c>
      <c r="AN223">
        <f>LN(AM223)</f>
        <v>14.508657738524219</v>
      </c>
      <c r="AO223">
        <f>23</f>
        <v>23</v>
      </c>
      <c r="AP223">
        <f>AM223</f>
        <v>2000000</v>
      </c>
      <c r="AW223">
        <f>AW222</f>
        <v>2000000</v>
      </c>
      <c r="AX223">
        <f>LN(AW223)</f>
        <v>14.508657738524219</v>
      </c>
      <c r="AY223">
        <v>23</v>
      </c>
      <c r="AZ223">
        <f>AW223</f>
        <v>2000000</v>
      </c>
    </row>
    <row r="224" spans="1:52" x14ac:dyDescent="0.25">
      <c r="A224" s="5">
        <v>1161.9290000000001</v>
      </c>
      <c r="B224" s="2">
        <v>4435</v>
      </c>
      <c r="C224" s="2">
        <f t="shared" si="19"/>
        <v>7.0578368339960278</v>
      </c>
      <c r="D224" s="2">
        <f t="shared" si="19"/>
        <v>8.3972828947436806</v>
      </c>
    </row>
    <row r="225" spans="1:52" x14ac:dyDescent="0.25">
      <c r="A225" s="5">
        <v>1163.0260000000001</v>
      </c>
      <c r="B225" s="2">
        <v>29140</v>
      </c>
      <c r="C225" s="2">
        <f t="shared" si="19"/>
        <v>7.0587805082446975</v>
      </c>
      <c r="D225" s="2">
        <f t="shared" si="19"/>
        <v>10.279867079749195</v>
      </c>
      <c r="AM225">
        <f>AM222+1000000</f>
        <v>3000000</v>
      </c>
      <c r="AN225">
        <f>LN(AM225)</f>
        <v>14.914122846632385</v>
      </c>
      <c r="AO225">
        <f>$Y$29</f>
        <v>2.2999999999999998</v>
      </c>
      <c r="AW225">
        <f>AW222+1000000</f>
        <v>3000000</v>
      </c>
      <c r="AX225">
        <f>LN(AW225)</f>
        <v>14.914122846632385</v>
      </c>
      <c r="AY225">
        <f>$Y$26</f>
        <v>0</v>
      </c>
    </row>
    <row r="226" spans="1:52" x14ac:dyDescent="0.25">
      <c r="A226" s="5">
        <v>1163.229</v>
      </c>
      <c r="B226" s="2">
        <v>6576</v>
      </c>
      <c r="C226" s="2">
        <f t="shared" si="19"/>
        <v>7.0589550376926864</v>
      </c>
      <c r="D226" s="2">
        <f t="shared" si="19"/>
        <v>8.7911819367360167</v>
      </c>
      <c r="AM226">
        <f>AM225</f>
        <v>3000000</v>
      </c>
      <c r="AN226">
        <f>LN(AM226)</f>
        <v>14.914122846632385</v>
      </c>
      <c r="AO226">
        <f>23</f>
        <v>23</v>
      </c>
      <c r="AP226">
        <f>AM226</f>
        <v>3000000</v>
      </c>
      <c r="AW226">
        <f>AW225</f>
        <v>3000000</v>
      </c>
      <c r="AX226">
        <f>LN(AW226)</f>
        <v>14.914122846632385</v>
      </c>
      <c r="AY226">
        <v>23</v>
      </c>
      <c r="AZ226">
        <f>AW226</f>
        <v>3000000</v>
      </c>
    </row>
    <row r="227" spans="1:52" x14ac:dyDescent="0.25">
      <c r="A227" s="5">
        <v>1177.0999999999999</v>
      </c>
      <c r="B227" s="2">
        <v>18700</v>
      </c>
      <c r="C227" s="2">
        <f t="shared" si="19"/>
        <v>7.0708090654184348</v>
      </c>
      <c r="D227" s="2">
        <f t="shared" si="19"/>
        <v>9.8362788028426777</v>
      </c>
    </row>
    <row r="228" spans="1:52" x14ac:dyDescent="0.25">
      <c r="A228" s="5">
        <v>1184.366</v>
      </c>
      <c r="B228" s="2">
        <v>4115</v>
      </c>
      <c r="C228" s="2">
        <f t="shared" si="19"/>
        <v>7.0769628892973282</v>
      </c>
      <c r="D228" s="2">
        <f t="shared" si="19"/>
        <v>8.3223941131111694</v>
      </c>
      <c r="AM228">
        <f>AM225+1000000</f>
        <v>4000000</v>
      </c>
      <c r="AN228">
        <f>LN(AM228)</f>
        <v>15.201804919084164</v>
      </c>
      <c r="AO228">
        <f>$Y$29</f>
        <v>2.2999999999999998</v>
      </c>
      <c r="AW228">
        <f>AW225+1000000</f>
        <v>4000000</v>
      </c>
      <c r="AX228">
        <f>LN(AW228)</f>
        <v>15.201804919084164</v>
      </c>
      <c r="AY228">
        <f>$Y$26</f>
        <v>0</v>
      </c>
    </row>
    <row r="229" spans="1:52" x14ac:dyDescent="0.25">
      <c r="A229" s="5">
        <v>1194.5509999999999</v>
      </c>
      <c r="B229" s="2">
        <v>14350</v>
      </c>
      <c r="C229" s="2">
        <f t="shared" si="19"/>
        <v>7.0855256615430022</v>
      </c>
      <c r="D229" s="2">
        <f t="shared" si="19"/>
        <v>9.5715052211877669</v>
      </c>
      <c r="AM229">
        <f>AM228</f>
        <v>4000000</v>
      </c>
      <c r="AN229">
        <f>LN(AM229)</f>
        <v>15.201804919084164</v>
      </c>
      <c r="AO229">
        <f>23</f>
        <v>23</v>
      </c>
      <c r="AP229">
        <f>AM229</f>
        <v>4000000</v>
      </c>
      <c r="AW229">
        <f>AW228</f>
        <v>4000000</v>
      </c>
      <c r="AX229">
        <f>LN(AW229)</f>
        <v>15.201804919084164</v>
      </c>
      <c r="AY229">
        <v>23</v>
      </c>
      <c r="AZ229">
        <f>AW229</f>
        <v>4000000</v>
      </c>
    </row>
    <row r="230" spans="1:52" x14ac:dyDescent="0.25">
      <c r="A230" s="5">
        <v>1209.7470000000001</v>
      </c>
      <c r="B230" s="2">
        <v>14530</v>
      </c>
      <c r="C230" s="2">
        <f t="shared" si="19"/>
        <v>7.0981665258191446</v>
      </c>
      <c r="D230" s="2">
        <f t="shared" si="19"/>
        <v>9.5839707565643284</v>
      </c>
    </row>
    <row r="231" spans="1:52" x14ac:dyDescent="0.25">
      <c r="A231" s="5">
        <v>1364.9739999999999</v>
      </c>
      <c r="B231" s="2">
        <v>19750</v>
      </c>
      <c r="C231" s="2">
        <f t="shared" si="19"/>
        <v>7.2188906598186042</v>
      </c>
      <c r="D231" s="2">
        <f t="shared" si="19"/>
        <v>9.8909087703292684</v>
      </c>
      <c r="AM231">
        <f>AM228+1000000</f>
        <v>5000000</v>
      </c>
      <c r="AN231">
        <f>LN(AM231)</f>
        <v>15.424948470398375</v>
      </c>
      <c r="AO231">
        <f>$Y$29</f>
        <v>2.2999999999999998</v>
      </c>
      <c r="AW231">
        <f>AW228+1000000</f>
        <v>5000000</v>
      </c>
      <c r="AX231">
        <f>LN(AW231)</f>
        <v>15.424948470398375</v>
      </c>
      <c r="AY231">
        <f>$Y$26</f>
        <v>0</v>
      </c>
    </row>
    <row r="232" spans="1:52" x14ac:dyDescent="0.25">
      <c r="A232" s="5">
        <v>1428.7059999999999</v>
      </c>
      <c r="B232" s="2">
        <v>13670</v>
      </c>
      <c r="C232" s="2">
        <f t="shared" si="19"/>
        <v>7.2645244184843278</v>
      </c>
      <c r="D232" s="2">
        <f t="shared" si="19"/>
        <v>9.522958929717996</v>
      </c>
      <c r="AM232">
        <f>AM231</f>
        <v>5000000</v>
      </c>
      <c r="AN232">
        <f>LN(AM232)</f>
        <v>15.424948470398375</v>
      </c>
      <c r="AO232">
        <f>23</f>
        <v>23</v>
      </c>
      <c r="AP232">
        <f>AM232</f>
        <v>5000000</v>
      </c>
      <c r="AW232">
        <f>AW231</f>
        <v>5000000</v>
      </c>
      <c r="AX232">
        <f>LN(AW232)</f>
        <v>15.424948470398375</v>
      </c>
      <c r="AY232">
        <v>23</v>
      </c>
      <c r="AZ232">
        <f>AW232</f>
        <v>5000000</v>
      </c>
    </row>
    <row r="233" spans="1:52" x14ac:dyDescent="0.25">
      <c r="A233" s="5">
        <v>1441.8320000000001</v>
      </c>
      <c r="B233" s="2">
        <v>3582</v>
      </c>
      <c r="C233" s="2">
        <f t="shared" si="19"/>
        <v>7.2736698062033076</v>
      </c>
      <c r="D233" s="2">
        <f t="shared" si="19"/>
        <v>8.1836765826206577</v>
      </c>
    </row>
    <row r="234" spans="1:52" x14ac:dyDescent="0.25">
      <c r="A234" s="5">
        <v>1456.4359999999999</v>
      </c>
      <c r="B234" s="2">
        <v>25600</v>
      </c>
      <c r="C234" s="2">
        <f t="shared" si="19"/>
        <v>7.283747634479715</v>
      </c>
      <c r="D234" s="2">
        <f t="shared" si="19"/>
        <v>10.150347630467653</v>
      </c>
      <c r="AM234">
        <f>AM231+1000000</f>
        <v>6000000</v>
      </c>
      <c r="AN234">
        <f>LN(AM234)</f>
        <v>15.60727002719233</v>
      </c>
      <c r="AO234">
        <f>$Y$29</f>
        <v>2.2999999999999998</v>
      </c>
      <c r="AW234">
        <f>AW231+1000000</f>
        <v>6000000</v>
      </c>
      <c r="AX234">
        <f>LN(AW234)</f>
        <v>15.60727002719233</v>
      </c>
      <c r="AY234">
        <f>$Y$26</f>
        <v>0</v>
      </c>
    </row>
    <row r="235" spans="1:52" x14ac:dyDescent="0.25">
      <c r="A235" s="5">
        <v>1477.2919999999999</v>
      </c>
      <c r="B235" s="2">
        <v>12710</v>
      </c>
      <c r="C235" s="2">
        <f t="shared" si="19"/>
        <v>7.2979659610282583</v>
      </c>
      <c r="D235" s="2">
        <f t="shared" si="19"/>
        <v>9.4501443641834992</v>
      </c>
      <c r="AM235">
        <f>AM234</f>
        <v>6000000</v>
      </c>
      <c r="AN235">
        <f>LN(AM235)</f>
        <v>15.60727002719233</v>
      </c>
      <c r="AO235">
        <f>23</f>
        <v>23</v>
      </c>
      <c r="AP235">
        <f>AM235</f>
        <v>6000000</v>
      </c>
      <c r="AW235">
        <f>AW234</f>
        <v>6000000</v>
      </c>
      <c r="AX235">
        <f>LN(AW235)</f>
        <v>15.60727002719233</v>
      </c>
      <c r="AY235">
        <v>23</v>
      </c>
      <c r="AZ235">
        <f>AW235</f>
        <v>6000000</v>
      </c>
    </row>
    <row r="236" spans="1:52" x14ac:dyDescent="0.25">
      <c r="A236" s="5">
        <v>1501.049</v>
      </c>
      <c r="B236" s="2">
        <v>4500</v>
      </c>
      <c r="C236" s="2">
        <f t="shared" si="19"/>
        <v>7.3139194760040267</v>
      </c>
      <c r="D236" s="2">
        <f t="shared" si="19"/>
        <v>8.4118326757584114</v>
      </c>
    </row>
    <row r="237" spans="1:52" x14ac:dyDescent="0.25">
      <c r="A237" s="5">
        <v>1509.827</v>
      </c>
      <c r="B237" s="2">
        <v>751.4</v>
      </c>
      <c r="C237" s="2">
        <f t="shared" si="19"/>
        <v>7.3197503537089554</v>
      </c>
      <c r="D237" s="2">
        <f t="shared" si="19"/>
        <v>6.6219381331398681</v>
      </c>
      <c r="AM237">
        <f>AM234+1000000</f>
        <v>7000000</v>
      </c>
      <c r="AN237">
        <f>LN(AM237)</f>
        <v>15.761420707019587</v>
      </c>
      <c r="AO237">
        <f>$Y$29</f>
        <v>2.2999999999999998</v>
      </c>
      <c r="AW237">
        <f>AW234+1000000</f>
        <v>7000000</v>
      </c>
      <c r="AX237">
        <f>LN(AW237)</f>
        <v>15.761420707019587</v>
      </c>
      <c r="AY237">
        <f>$Y$26</f>
        <v>0</v>
      </c>
    </row>
    <row r="238" spans="1:52" x14ac:dyDescent="0.25">
      <c r="A238" s="5">
        <v>1512.444</v>
      </c>
      <c r="B238" s="2">
        <v>3702</v>
      </c>
      <c r="C238" s="2">
        <f t="shared" si="19"/>
        <v>7.3214821644261736</v>
      </c>
      <c r="D238" s="2">
        <f t="shared" si="19"/>
        <v>8.2166284931334435</v>
      </c>
      <c r="AM238">
        <f>AM237</f>
        <v>7000000</v>
      </c>
      <c r="AN238">
        <f>LN(AM238)</f>
        <v>15.761420707019587</v>
      </c>
      <c r="AO238">
        <f>23</f>
        <v>23</v>
      </c>
      <c r="AP238">
        <f>AM238</f>
        <v>7000000</v>
      </c>
      <c r="AW238">
        <f>AW237</f>
        <v>7000000</v>
      </c>
      <c r="AX238">
        <f>LN(AW238)</f>
        <v>15.761420707019587</v>
      </c>
      <c r="AY238">
        <v>23</v>
      </c>
      <c r="AZ238">
        <f>AW238</f>
        <v>7000000</v>
      </c>
    </row>
    <row r="239" spans="1:52" x14ac:dyDescent="0.25">
      <c r="A239" s="5">
        <v>1557.047</v>
      </c>
      <c r="B239" s="2">
        <v>17320</v>
      </c>
      <c r="C239" s="2">
        <f t="shared" si="19"/>
        <v>7.3505463576340224</v>
      </c>
      <c r="D239" s="2">
        <f t="shared" si="19"/>
        <v>9.7596171821164255</v>
      </c>
    </row>
    <row r="240" spans="1:52" x14ac:dyDescent="0.25">
      <c r="A240" s="5">
        <v>1567.0039999999999</v>
      </c>
      <c r="B240" s="2">
        <v>14520</v>
      </c>
      <c r="C240" s="2">
        <f t="shared" si="19"/>
        <v>7.3569207950011357</v>
      </c>
      <c r="D240" s="2">
        <f t="shared" si="19"/>
        <v>9.5832822883787863</v>
      </c>
      <c r="AM240">
        <f>AM237+1000000</f>
        <v>8000000</v>
      </c>
      <c r="AN240">
        <f>LN(AM240)</f>
        <v>15.89495209964411</v>
      </c>
      <c r="AO240">
        <f>$Y$29</f>
        <v>2.2999999999999998</v>
      </c>
      <c r="AW240">
        <f>AW237+1000000</f>
        <v>8000000</v>
      </c>
      <c r="AX240">
        <f>LN(AW240)</f>
        <v>15.89495209964411</v>
      </c>
      <c r="AY240">
        <f>$Y$26</f>
        <v>0</v>
      </c>
    </row>
    <row r="241" spans="1:52" x14ac:dyDescent="0.25">
      <c r="A241" s="5">
        <v>1574.1179999999999</v>
      </c>
      <c r="B241" s="2">
        <v>17140</v>
      </c>
      <c r="C241" s="2">
        <f t="shared" si="19"/>
        <v>7.36145039440117</v>
      </c>
      <c r="D241" s="2">
        <f t="shared" si="19"/>
        <v>9.7491701921517713</v>
      </c>
      <c r="AM241">
        <f>AM240</f>
        <v>8000000</v>
      </c>
      <c r="AN241">
        <f>LN(AM241)</f>
        <v>15.89495209964411</v>
      </c>
      <c r="AO241">
        <f>23</f>
        <v>23</v>
      </c>
      <c r="AP241">
        <f>AM241</f>
        <v>8000000</v>
      </c>
      <c r="AW241">
        <f>AW240</f>
        <v>8000000</v>
      </c>
      <c r="AX241">
        <f>LN(AW241)</f>
        <v>15.89495209964411</v>
      </c>
      <c r="AY241">
        <v>23</v>
      </c>
      <c r="AZ241">
        <f>AW241</f>
        <v>8000000</v>
      </c>
    </row>
    <row r="242" spans="1:52" x14ac:dyDescent="0.25">
      <c r="A242" s="5">
        <v>1577.962</v>
      </c>
      <c r="B242" s="2">
        <v>81900</v>
      </c>
      <c r="C242" s="2">
        <f t="shared" si="19"/>
        <v>7.3638894200005289</v>
      </c>
      <c r="D242" s="2">
        <f t="shared" si="19"/>
        <v>11.313254269841162</v>
      </c>
    </row>
    <row r="243" spans="1:52" x14ac:dyDescent="0.25">
      <c r="A243" s="5">
        <v>1605.1010000000001</v>
      </c>
      <c r="B243" s="2">
        <v>20250</v>
      </c>
      <c r="C243" s="2">
        <f t="shared" si="19"/>
        <v>7.3809419619331207</v>
      </c>
      <c r="D243" s="2">
        <f t="shared" si="19"/>
        <v>9.915910072534686</v>
      </c>
      <c r="AM243">
        <f>AM240+1000000</f>
        <v>9000000</v>
      </c>
      <c r="AN243">
        <f>LN(AM243)</f>
        <v>16.012735135300492</v>
      </c>
      <c r="AO243">
        <f>$Y$29</f>
        <v>2.2999999999999998</v>
      </c>
      <c r="AW243">
        <f>AW240+1000000</f>
        <v>9000000</v>
      </c>
      <c r="AX243">
        <f>LN(AW243)</f>
        <v>16.012735135300492</v>
      </c>
      <c r="AY243">
        <f>$Y$26</f>
        <v>0</v>
      </c>
    </row>
    <row r="244" spans="1:52" x14ac:dyDescent="0.25">
      <c r="A244" s="5">
        <v>1695.671</v>
      </c>
      <c r="B244" s="2">
        <v>19310</v>
      </c>
      <c r="C244" s="2">
        <f t="shared" si="19"/>
        <v>7.4358338116851037</v>
      </c>
      <c r="D244" s="2">
        <f t="shared" si="19"/>
        <v>9.8683783754225605</v>
      </c>
      <c r="AM244">
        <f>AM243</f>
        <v>9000000</v>
      </c>
      <c r="AN244">
        <f>LN(AM244)</f>
        <v>16.012735135300492</v>
      </c>
      <c r="AO244">
        <f>23</f>
        <v>23</v>
      </c>
      <c r="AP244">
        <f>AM244</f>
        <v>9000000</v>
      </c>
      <c r="AW244">
        <f>AW243</f>
        <v>9000000</v>
      </c>
      <c r="AX244">
        <f>LN(AW244)</f>
        <v>16.012735135300492</v>
      </c>
      <c r="AY244">
        <v>23</v>
      </c>
      <c r="AZ244">
        <f>AW244</f>
        <v>9000000</v>
      </c>
    </row>
    <row r="245" spans="1:52" x14ac:dyDescent="0.25">
      <c r="A245" s="5">
        <v>1743.5440000000001</v>
      </c>
      <c r="B245" s="2">
        <v>37170</v>
      </c>
      <c r="C245" s="2">
        <f t="shared" si="19"/>
        <v>7.4636751023903285</v>
      </c>
      <c r="D245" s="2">
        <f t="shared" si="19"/>
        <v>10.523257263291297</v>
      </c>
    </row>
    <row r="246" spans="1:52" x14ac:dyDescent="0.25">
      <c r="A246" s="5">
        <v>1748.3679999999999</v>
      </c>
      <c r="B246" s="2">
        <v>14210</v>
      </c>
      <c r="C246" s="2">
        <f t="shared" si="19"/>
        <v>7.466438060373715</v>
      </c>
      <c r="D246" s="2">
        <f t="shared" si="19"/>
        <v>9.5617012210911465</v>
      </c>
      <c r="AM246">
        <f>AM243+1000000</f>
        <v>10000000</v>
      </c>
      <c r="AN246">
        <f>LN(AM246)</f>
        <v>16.11809565095832</v>
      </c>
      <c r="AO246">
        <f>$Y$29</f>
        <v>2.2999999999999998</v>
      </c>
      <c r="AW246">
        <f>AW243+1000000</f>
        <v>10000000</v>
      </c>
      <c r="AX246">
        <f>LN(AW246)</f>
        <v>16.11809565095832</v>
      </c>
      <c r="AY246">
        <f>$Y$26</f>
        <v>0</v>
      </c>
    </row>
    <row r="247" spans="1:52" x14ac:dyDescent="0.25">
      <c r="A247" s="5">
        <v>1769.1880000000001</v>
      </c>
      <c r="B247" s="2">
        <v>2831</v>
      </c>
      <c r="C247" s="2">
        <f t="shared" si="19"/>
        <v>7.4782759632445126</v>
      </c>
      <c r="D247" s="2">
        <f t="shared" si="19"/>
        <v>7.9483852851118995</v>
      </c>
      <c r="AM247">
        <f>AM246</f>
        <v>10000000</v>
      </c>
      <c r="AN247">
        <f>LN(AM247)</f>
        <v>16.11809565095832</v>
      </c>
      <c r="AO247">
        <f>23</f>
        <v>23</v>
      </c>
      <c r="AP247">
        <f>AM247</f>
        <v>10000000</v>
      </c>
      <c r="AW247">
        <f>AW246</f>
        <v>10000000</v>
      </c>
      <c r="AX247">
        <f>LN(AW247)</f>
        <v>16.11809565095832</v>
      </c>
      <c r="AY247">
        <v>23</v>
      </c>
      <c r="AZ247">
        <f>AW247</f>
        <v>10000000</v>
      </c>
    </row>
    <row r="248" spans="1:52" x14ac:dyDescent="0.25">
      <c r="A248" s="5">
        <v>1778.258</v>
      </c>
      <c r="B248" s="2">
        <v>21220</v>
      </c>
      <c r="C248" s="2">
        <f t="shared" si="19"/>
        <v>7.4833895124085101</v>
      </c>
      <c r="D248" s="2">
        <f t="shared" si="19"/>
        <v>9.9626994121679733</v>
      </c>
    </row>
    <row r="249" spans="1:52" x14ac:dyDescent="0.25">
      <c r="A249" s="5">
        <v>1781.6110000000001</v>
      </c>
      <c r="B249" s="2">
        <v>17450</v>
      </c>
      <c r="C249" s="2">
        <f t="shared" si="19"/>
        <v>7.4852732901495127</v>
      </c>
      <c r="D249" s="2">
        <f t="shared" si="19"/>
        <v>9.7670949276305734</v>
      </c>
    </row>
    <row r="250" spans="1:52" x14ac:dyDescent="0.25">
      <c r="A250" s="5">
        <v>1799.09</v>
      </c>
      <c r="B250" s="2">
        <v>14940</v>
      </c>
      <c r="C250" s="2">
        <f t="shared" si="19"/>
        <v>7.4950362604924035</v>
      </c>
      <c r="D250" s="2">
        <f t="shared" si="19"/>
        <v>9.6117974586868087</v>
      </c>
    </row>
    <row r="251" spans="1:52" x14ac:dyDescent="0.25">
      <c r="A251" s="5">
        <v>1808.2860000000001</v>
      </c>
      <c r="B251" s="2">
        <v>16700</v>
      </c>
      <c r="C251" s="2">
        <f t="shared" si="19"/>
        <v>7.500134714282769</v>
      </c>
      <c r="D251" s="2">
        <f t="shared" si="19"/>
        <v>9.7231639984048464</v>
      </c>
    </row>
    <row r="252" spans="1:52" x14ac:dyDescent="0.25">
      <c r="A252" s="5">
        <v>1838.22</v>
      </c>
      <c r="B252" s="2">
        <v>34800</v>
      </c>
      <c r="C252" s="2">
        <f t="shared" si="19"/>
        <v>7.5165529910737199</v>
      </c>
      <c r="D252" s="2">
        <f t="shared" si="19"/>
        <v>10.457372665762566</v>
      </c>
    </row>
    <row r="253" spans="1:52" x14ac:dyDescent="0.25">
      <c r="A253" s="5">
        <v>1855.317</v>
      </c>
      <c r="B253" s="2">
        <v>44120</v>
      </c>
      <c r="C253" s="2">
        <f t="shared" si="19"/>
        <v>7.5258108499294609</v>
      </c>
      <c r="D253" s="2">
        <f t="shared" si="19"/>
        <v>10.69466847336744</v>
      </c>
    </row>
    <row r="254" spans="1:52" x14ac:dyDescent="0.25">
      <c r="A254" s="5">
        <v>1856.8530000000001</v>
      </c>
      <c r="B254" s="2">
        <v>28500</v>
      </c>
      <c r="C254" s="2">
        <f t="shared" si="19"/>
        <v>7.526638398284013</v>
      </c>
      <c r="D254" s="2">
        <f t="shared" si="19"/>
        <v>10.257659366256743</v>
      </c>
    </row>
    <row r="255" spans="1:52" x14ac:dyDescent="0.25">
      <c r="A255" s="5">
        <v>1869.337</v>
      </c>
      <c r="B255" s="2">
        <v>2576</v>
      </c>
      <c r="C255" s="2">
        <f t="shared" si="19"/>
        <v>7.5333391015279876</v>
      </c>
      <c r="D255" s="2">
        <f t="shared" si="19"/>
        <v>7.8539930872242438</v>
      </c>
    </row>
    <row r="256" spans="1:52" x14ac:dyDescent="0.25">
      <c r="A256" s="5">
        <v>1897.3320000000001</v>
      </c>
      <c r="B256" s="2">
        <v>1963</v>
      </c>
      <c r="C256" s="2">
        <f t="shared" si="19"/>
        <v>7.5482039678006974</v>
      </c>
      <c r="D256" s="2">
        <f t="shared" si="19"/>
        <v>7.5822291942764615</v>
      </c>
    </row>
    <row r="257" spans="1:4" x14ac:dyDescent="0.25">
      <c r="A257" s="5">
        <v>1909.5920000000001</v>
      </c>
      <c r="B257" s="2">
        <v>5741</v>
      </c>
      <c r="C257" s="2">
        <f t="shared" si="19"/>
        <v>7.5546448856568169</v>
      </c>
      <c r="D257" s="2">
        <f t="shared" si="19"/>
        <v>8.6553886901676371</v>
      </c>
    </row>
    <row r="258" spans="1:4" x14ac:dyDescent="0.25">
      <c r="A258" s="5">
        <v>1927.134</v>
      </c>
      <c r="B258" s="2">
        <v>29340</v>
      </c>
      <c r="C258" s="2">
        <f t="shared" si="19"/>
        <v>7.5637892041388914</v>
      </c>
      <c r="D258" s="2">
        <f t="shared" si="19"/>
        <v>10.286707051696972</v>
      </c>
    </row>
    <row r="259" spans="1:4" x14ac:dyDescent="0.25">
      <c r="A259" s="5">
        <v>1943.12</v>
      </c>
      <c r="B259" s="2">
        <v>41260</v>
      </c>
      <c r="C259" s="2">
        <f t="shared" si="19"/>
        <v>7.5720502076350531</v>
      </c>
      <c r="D259" s="2">
        <f t="shared" si="19"/>
        <v>10.627648786625242</v>
      </c>
    </row>
    <row r="260" spans="1:4" x14ac:dyDescent="0.25">
      <c r="A260" s="5">
        <v>1961.433</v>
      </c>
      <c r="B260" s="2">
        <v>16900</v>
      </c>
      <c r="C260" s="2">
        <f t="shared" ref="C260:D295" si="20">LN(A260)</f>
        <v>7.5814306075337248</v>
      </c>
      <c r="D260" s="2">
        <f t="shared" si="20"/>
        <v>9.7350689009111644</v>
      </c>
    </row>
    <row r="261" spans="1:4" x14ac:dyDescent="0.25">
      <c r="A261" s="5">
        <v>2023.769</v>
      </c>
      <c r="B261" s="2">
        <v>18210</v>
      </c>
      <c r="C261" s="2">
        <f t="shared" si="20"/>
        <v>7.6127168934591998</v>
      </c>
      <c r="D261" s="2">
        <f t="shared" si="20"/>
        <v>9.8097261727216534</v>
      </c>
    </row>
    <row r="262" spans="1:4" x14ac:dyDescent="0.25">
      <c r="A262" s="5">
        <v>2123.9969999999998</v>
      </c>
      <c r="B262" s="2">
        <v>25400</v>
      </c>
      <c r="C262" s="2">
        <f t="shared" si="20"/>
        <v>7.6610549699314534</v>
      </c>
      <c r="D262" s="2">
        <f t="shared" si="20"/>
        <v>10.142504453006628</v>
      </c>
    </row>
    <row r="263" spans="1:4" x14ac:dyDescent="0.25">
      <c r="A263" s="5">
        <v>2149.364</v>
      </c>
      <c r="B263" s="2">
        <v>64820</v>
      </c>
      <c r="C263" s="2">
        <f t="shared" si="20"/>
        <v>7.6729272634066419</v>
      </c>
      <c r="D263" s="2">
        <f t="shared" si="20"/>
        <v>11.079369476695538</v>
      </c>
    </row>
    <row r="264" spans="1:4" x14ac:dyDescent="0.25">
      <c r="A264" s="5">
        <v>2154.3890000000001</v>
      </c>
      <c r="B264" s="2">
        <v>9982</v>
      </c>
      <c r="C264" s="2">
        <f t="shared" si="20"/>
        <v>7.6752624356544246</v>
      </c>
      <c r="D264" s="2">
        <f t="shared" si="20"/>
        <v>9.2085387500295539</v>
      </c>
    </row>
    <row r="265" spans="1:4" x14ac:dyDescent="0.25">
      <c r="A265" s="5">
        <v>2243.6280000000002</v>
      </c>
      <c r="B265" s="2">
        <v>2864</v>
      </c>
      <c r="C265" s="2">
        <f t="shared" si="20"/>
        <v>7.7158494774992565</v>
      </c>
      <c r="D265" s="2">
        <f t="shared" si="20"/>
        <v>7.9599745280805365</v>
      </c>
    </row>
    <row r="266" spans="1:4" x14ac:dyDescent="0.25">
      <c r="A266" s="5">
        <v>2252.6959999999999</v>
      </c>
      <c r="B266" s="2">
        <v>12440</v>
      </c>
      <c r="C266" s="2">
        <f t="shared" si="20"/>
        <v>7.7198830001253702</v>
      </c>
      <c r="D266" s="2">
        <f t="shared" si="20"/>
        <v>9.4286723662931706</v>
      </c>
    </row>
    <row r="267" spans="1:4" x14ac:dyDescent="0.25">
      <c r="A267" s="5">
        <v>2325.1660000000002</v>
      </c>
      <c r="B267" s="2">
        <v>26320</v>
      </c>
      <c r="C267" s="2">
        <f t="shared" si="20"/>
        <v>7.751546713322214</v>
      </c>
      <c r="D267" s="2">
        <f t="shared" si="20"/>
        <v>10.178084385439254</v>
      </c>
    </row>
    <row r="268" spans="1:4" x14ac:dyDescent="0.25">
      <c r="A268" s="5">
        <v>2678.9720000000002</v>
      </c>
      <c r="B268" s="2">
        <v>22000</v>
      </c>
      <c r="C268" s="2">
        <f t="shared" si="20"/>
        <v>7.893188417828922</v>
      </c>
      <c r="D268" s="2">
        <f t="shared" si="20"/>
        <v>9.9987977323404529</v>
      </c>
    </row>
    <row r="269" spans="1:4" x14ac:dyDescent="0.25">
      <c r="A269" s="5">
        <v>2908.3150000000001</v>
      </c>
      <c r="B269" s="2">
        <v>11200</v>
      </c>
      <c r="C269" s="2">
        <f t="shared" si="20"/>
        <v>7.9753291546577216</v>
      </c>
      <c r="D269" s="2">
        <f t="shared" si="20"/>
        <v>9.3236690572831851</v>
      </c>
    </row>
    <row r="270" spans="1:4" x14ac:dyDescent="0.25">
      <c r="A270" s="5">
        <v>2914.0430000000001</v>
      </c>
      <c r="B270" s="2">
        <v>1620</v>
      </c>
      <c r="C270" s="2">
        <f t="shared" si="20"/>
        <v>7.9772967429949384</v>
      </c>
      <c r="D270" s="2">
        <f t="shared" si="20"/>
        <v>7.3901814282264295</v>
      </c>
    </row>
    <row r="271" spans="1:4" x14ac:dyDescent="0.25">
      <c r="A271" s="5">
        <v>2939.194</v>
      </c>
      <c r="B271" s="2">
        <v>28440</v>
      </c>
      <c r="C271" s="2">
        <f t="shared" si="20"/>
        <v>7.9858906730869759</v>
      </c>
      <c r="D271" s="2">
        <f t="shared" si="20"/>
        <v>10.255551883917176</v>
      </c>
    </row>
    <row r="272" spans="1:4" x14ac:dyDescent="0.25">
      <c r="A272" s="5">
        <v>2945.8879999999999</v>
      </c>
      <c r="B272" s="2">
        <v>9691</v>
      </c>
      <c r="C272" s="2">
        <f t="shared" si="20"/>
        <v>7.9881655786488341</v>
      </c>
      <c r="D272" s="2">
        <f t="shared" si="20"/>
        <v>9.1789528987345506</v>
      </c>
    </row>
    <row r="273" spans="1:4" x14ac:dyDescent="0.25">
      <c r="A273" s="5">
        <v>2952.7359999999999</v>
      </c>
      <c r="B273" s="2">
        <v>27740</v>
      </c>
      <c r="C273" s="2">
        <f t="shared" si="20"/>
        <v>7.9904874771379006</v>
      </c>
      <c r="D273" s="2">
        <f t="shared" si="20"/>
        <v>10.230630693868823</v>
      </c>
    </row>
    <row r="274" spans="1:4" x14ac:dyDescent="0.25">
      <c r="A274" s="5">
        <v>3053.4169999999999</v>
      </c>
      <c r="B274" s="2">
        <v>24240</v>
      </c>
      <c r="C274" s="2">
        <f t="shared" si="20"/>
        <v>8.0240165703713693</v>
      </c>
      <c r="D274" s="2">
        <f t="shared" si="20"/>
        <v>10.095759440183251</v>
      </c>
    </row>
    <row r="275" spans="1:4" x14ac:dyDescent="0.25">
      <c r="A275" s="5">
        <v>3171.4569999999999</v>
      </c>
      <c r="B275" s="2">
        <v>6004</v>
      </c>
      <c r="C275" s="2">
        <f t="shared" si="20"/>
        <v>8.0619463827288449</v>
      </c>
      <c r="D275" s="2">
        <f t="shared" si="20"/>
        <v>8.7001811927533534</v>
      </c>
    </row>
    <row r="276" spans="1:4" x14ac:dyDescent="0.25">
      <c r="A276" s="5">
        <v>3206.1010000000001</v>
      </c>
      <c r="B276" s="2">
        <v>2481</v>
      </c>
      <c r="C276" s="2">
        <f t="shared" si="20"/>
        <v>8.0728108361043418</v>
      </c>
      <c r="D276" s="2">
        <f t="shared" si="20"/>
        <v>7.8164169836918012</v>
      </c>
    </row>
    <row r="277" spans="1:4" x14ac:dyDescent="0.25">
      <c r="A277" s="5">
        <v>3322.154</v>
      </c>
      <c r="B277" s="2">
        <v>8760</v>
      </c>
      <c r="C277" s="2">
        <f t="shared" si="20"/>
        <v>8.1083686467146538</v>
      </c>
      <c r="D277" s="2">
        <f t="shared" si="20"/>
        <v>9.0779511839304377</v>
      </c>
    </row>
    <row r="278" spans="1:4" x14ac:dyDescent="0.25">
      <c r="A278" s="5">
        <v>3354.6080000000002</v>
      </c>
      <c r="B278" s="2">
        <v>21320</v>
      </c>
      <c r="C278" s="2">
        <f t="shared" si="20"/>
        <v>8.1180902020428825</v>
      </c>
      <c r="D278" s="2">
        <f t="shared" si="20"/>
        <v>9.9674008782797809</v>
      </c>
    </row>
    <row r="279" spans="1:4" x14ac:dyDescent="0.25">
      <c r="A279" s="5">
        <v>3676.172</v>
      </c>
      <c r="B279" s="2">
        <v>23680</v>
      </c>
      <c r="C279" s="2">
        <f t="shared" si="20"/>
        <v>8.2096272723700796</v>
      </c>
      <c r="D279" s="2">
        <f t="shared" si="20"/>
        <v>10.072386088997941</v>
      </c>
    </row>
    <row r="280" spans="1:4" x14ac:dyDescent="0.25">
      <c r="A280" s="5">
        <v>3858.2139999999999</v>
      </c>
      <c r="B280" s="2">
        <v>24120</v>
      </c>
      <c r="C280" s="2">
        <f t="shared" si="20"/>
        <v>8.2579596610823209</v>
      </c>
      <c r="D280" s="2">
        <f t="shared" si="20"/>
        <v>10.090796650841122</v>
      </c>
    </row>
    <row r="281" spans="1:4" x14ac:dyDescent="0.25">
      <c r="A281" s="5">
        <v>4111.2719999999999</v>
      </c>
      <c r="B281" s="2">
        <v>4189</v>
      </c>
      <c r="C281" s="2">
        <f t="shared" si="20"/>
        <v>8.3214877486595178</v>
      </c>
      <c r="D281" s="2">
        <f t="shared" si="20"/>
        <v>8.3402173209470352</v>
      </c>
    </row>
    <row r="282" spans="1:4" x14ac:dyDescent="0.25">
      <c r="A282" s="5">
        <v>4349.0110000000004</v>
      </c>
      <c r="B282" s="2">
        <v>55550</v>
      </c>
      <c r="C282" s="2">
        <f t="shared" si="20"/>
        <v>8.3777037419115246</v>
      </c>
      <c r="D282" s="2">
        <f t="shared" si="20"/>
        <v>10.925038795067776</v>
      </c>
    </row>
    <row r="283" spans="1:4" x14ac:dyDescent="0.25">
      <c r="A283" s="5">
        <v>4357.7579999999998</v>
      </c>
      <c r="B283" s="2">
        <v>822.4</v>
      </c>
      <c r="C283" s="2">
        <f t="shared" si="20"/>
        <v>8.3797129839030546</v>
      </c>
      <c r="D283" s="2">
        <f t="shared" si="20"/>
        <v>6.7122268947009003</v>
      </c>
    </row>
    <row r="284" spans="1:4" x14ac:dyDescent="0.25">
      <c r="A284" s="5">
        <v>4383.5069999999996</v>
      </c>
      <c r="B284" s="2">
        <v>17110</v>
      </c>
      <c r="C284" s="2">
        <f t="shared" si="20"/>
        <v>8.385604367924822</v>
      </c>
      <c r="D284" s="2">
        <f t="shared" si="20"/>
        <v>9.7474183668862384</v>
      </c>
    </row>
    <row r="285" spans="1:4" x14ac:dyDescent="0.25">
      <c r="A285" s="5">
        <v>4804.9269999999997</v>
      </c>
      <c r="B285" s="2">
        <v>9118</v>
      </c>
      <c r="C285" s="2">
        <f t="shared" si="20"/>
        <v>8.4773971287811811</v>
      </c>
      <c r="D285" s="2">
        <f t="shared" si="20"/>
        <v>9.1180057607733875</v>
      </c>
    </row>
    <row r="286" spans="1:4" x14ac:dyDescent="0.25">
      <c r="A286" s="5">
        <v>4862.0240000000003</v>
      </c>
      <c r="B286" s="2">
        <v>3326</v>
      </c>
      <c r="C286" s="2">
        <f t="shared" si="20"/>
        <v>8.4892100911041162</v>
      </c>
      <c r="D286" s="2">
        <f t="shared" si="20"/>
        <v>8.1095256597528724</v>
      </c>
    </row>
    <row r="287" spans="1:4" x14ac:dyDescent="0.25">
      <c r="A287" s="5">
        <v>5318.585</v>
      </c>
      <c r="B287" s="2">
        <v>55080</v>
      </c>
      <c r="C287" s="2">
        <f t="shared" si="20"/>
        <v>8.5789625695138074</v>
      </c>
      <c r="D287" s="2">
        <f t="shared" si="20"/>
        <v>10.916541952842591</v>
      </c>
    </row>
    <row r="288" spans="1:4" x14ac:dyDescent="0.25">
      <c r="A288" s="5">
        <v>6136.2550000000001</v>
      </c>
      <c r="B288" s="2">
        <v>17670</v>
      </c>
      <c r="C288" s="2">
        <f t="shared" si="20"/>
        <v>8.7219699002018345</v>
      </c>
      <c r="D288" s="2">
        <f t="shared" si="20"/>
        <v>9.7796235653137416</v>
      </c>
    </row>
    <row r="289" spans="1:4" x14ac:dyDescent="0.25">
      <c r="A289" s="5">
        <v>6783.5929999999998</v>
      </c>
      <c r="B289" s="2">
        <v>22950</v>
      </c>
      <c r="C289" s="2">
        <f t="shared" si="20"/>
        <v>8.8222621815682469</v>
      </c>
      <c r="D289" s="2">
        <f t="shared" si="20"/>
        <v>10.041073215488691</v>
      </c>
    </row>
    <row r="290" spans="1:4" x14ac:dyDescent="0.25">
      <c r="A290" s="5">
        <v>7582.4570000000003</v>
      </c>
      <c r="B290" s="2">
        <v>4561</v>
      </c>
      <c r="C290" s="2">
        <f t="shared" si="20"/>
        <v>8.933592568593804</v>
      </c>
      <c r="D290" s="2">
        <f t="shared" si="20"/>
        <v>8.4252971767117</v>
      </c>
    </row>
    <row r="291" spans="1:4" x14ac:dyDescent="0.25">
      <c r="A291" s="5">
        <v>8152.5450000000001</v>
      </c>
      <c r="B291" s="2">
        <v>12850</v>
      </c>
      <c r="C291" s="2">
        <f t="shared" si="20"/>
        <v>9.0060854274274487</v>
      </c>
      <c r="D291" s="2">
        <f t="shared" si="20"/>
        <v>9.4610990903233656</v>
      </c>
    </row>
    <row r="292" spans="1:4" x14ac:dyDescent="0.25">
      <c r="A292" s="5">
        <v>10598.19</v>
      </c>
      <c r="B292" s="2">
        <v>15290</v>
      </c>
      <c r="C292" s="2">
        <f t="shared" si="20"/>
        <v>9.2684385108029304</v>
      </c>
      <c r="D292" s="2">
        <f t="shared" si="20"/>
        <v>9.6349542989231072</v>
      </c>
    </row>
    <row r="293" spans="1:4" x14ac:dyDescent="0.25">
      <c r="A293" s="5">
        <v>12654.96</v>
      </c>
      <c r="B293" s="2">
        <v>20370</v>
      </c>
      <c r="C293" s="2">
        <f t="shared" si="20"/>
        <v>9.4458045121682233</v>
      </c>
      <c r="D293" s="2">
        <f t="shared" si="20"/>
        <v>9.9218185092208522</v>
      </c>
    </row>
    <row r="294" spans="1:4" x14ac:dyDescent="0.25">
      <c r="A294" s="5">
        <v>12849.71</v>
      </c>
      <c r="B294" s="2">
        <v>10840</v>
      </c>
      <c r="C294" s="2">
        <f t="shared" si="20"/>
        <v>9.4610765219753166</v>
      </c>
      <c r="D294" s="2">
        <f t="shared" si="20"/>
        <v>9.2909982749936368</v>
      </c>
    </row>
    <row r="295" spans="1:4" x14ac:dyDescent="0.25">
      <c r="A295" s="5">
        <v>25791.040000000001</v>
      </c>
      <c r="B295" s="2">
        <v>22020</v>
      </c>
      <c r="C295" s="2">
        <f t="shared" si="20"/>
        <v>10.157782423769969</v>
      </c>
      <c r="D295" s="2">
        <f t="shared" si="20"/>
        <v>9.9997064102766711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0C44-8F4D-4766-BF24-3A2951FCE0C2}">
  <dimension ref="A1:AL371"/>
  <sheetViews>
    <sheetView topLeftCell="L25" workbookViewId="0">
      <selection activeCell="U54" sqref="U54"/>
    </sheetView>
  </sheetViews>
  <sheetFormatPr defaultRowHeight="15" x14ac:dyDescent="0.25"/>
  <cols>
    <col min="1" max="1" width="18.5703125" style="2" customWidth="1"/>
    <col min="2" max="2" width="12.85546875" style="2" bestFit="1" customWidth="1"/>
    <col min="3" max="3" width="17" style="2" customWidth="1"/>
    <col min="4" max="4" width="15.28515625" style="2" bestFit="1" customWidth="1"/>
    <col min="5" max="5" width="12.28515625" style="2" bestFit="1" customWidth="1"/>
    <col min="6" max="6" width="15.5703125" style="2" bestFit="1" customWidth="1"/>
    <col min="7" max="7" width="19" style="2" customWidth="1"/>
    <col min="8" max="8" width="18.5703125" style="2" customWidth="1"/>
    <col min="9" max="9" width="12.85546875" style="2" bestFit="1" customWidth="1"/>
    <col min="10" max="10" width="17" style="2" customWidth="1"/>
    <col min="11" max="11" width="15.28515625" style="2" bestFit="1" customWidth="1"/>
    <col min="12" max="12" width="12.28515625" style="2" bestFit="1" customWidth="1"/>
    <col min="13" max="13" width="15.5703125" style="2" bestFit="1" customWidth="1"/>
    <col min="14" max="14" width="19" style="2" customWidth="1"/>
    <col min="16" max="16" width="18.7109375" bestFit="1" customWidth="1"/>
    <col min="17" max="17" width="19.7109375" customWidth="1"/>
    <col min="18" max="18" width="14.5703125" bestFit="1" customWidth="1"/>
    <col min="25" max="25" width="17.28515625" customWidth="1"/>
    <col min="26" max="26" width="12.7109375" bestFit="1" customWidth="1"/>
    <col min="27" max="27" width="14.5703125" bestFit="1" customWidth="1"/>
    <col min="28" max="28" width="12.7109375" bestFit="1" customWidth="1"/>
    <col min="29" max="29" width="12" bestFit="1" customWidth="1"/>
    <col min="30" max="30" width="12.7109375" bestFit="1" customWidth="1"/>
    <col min="31" max="31" width="12" bestFit="1" customWidth="1"/>
    <col min="32" max="32" width="12.7109375" bestFit="1" customWidth="1"/>
    <col min="33" max="33" width="12.5703125" bestFit="1" customWidth="1"/>
  </cols>
  <sheetData>
    <row r="1" spans="1:21" ht="15.75" x14ac:dyDescent="0.25">
      <c r="A1" s="34" t="s">
        <v>66</v>
      </c>
      <c r="B1" s="33" t="s">
        <v>67</v>
      </c>
      <c r="C1" s="33" t="s">
        <v>68</v>
      </c>
      <c r="D1" s="33" t="s">
        <v>69</v>
      </c>
      <c r="E1" s="33" t="s">
        <v>70</v>
      </c>
      <c r="F1" s="33" t="s">
        <v>71</v>
      </c>
      <c r="G1" s="33" t="s">
        <v>102</v>
      </c>
      <c r="H1" s="34" t="s">
        <v>59</v>
      </c>
      <c r="I1" s="33" t="s">
        <v>99</v>
      </c>
      <c r="J1" s="33" t="s">
        <v>100</v>
      </c>
      <c r="K1" s="33" t="s">
        <v>101</v>
      </c>
      <c r="L1" s="33" t="s">
        <v>103</v>
      </c>
      <c r="M1" s="33" t="s">
        <v>104</v>
      </c>
      <c r="N1" s="33" t="s">
        <v>105</v>
      </c>
    </row>
    <row r="2" spans="1:21" s="2" customFormat="1" ht="50.1" customHeight="1" x14ac:dyDescent="0.25">
      <c r="A2" s="34" t="s">
        <v>125</v>
      </c>
      <c r="B2" s="33" t="s">
        <v>124</v>
      </c>
      <c r="C2" s="33" t="s">
        <v>63</v>
      </c>
      <c r="D2" s="33" t="s">
        <v>126</v>
      </c>
      <c r="E2" s="33" t="s">
        <v>127</v>
      </c>
      <c r="F2" s="33" t="s">
        <v>128</v>
      </c>
      <c r="G2" s="33" t="s">
        <v>129</v>
      </c>
      <c r="H2" s="34" t="s">
        <v>125</v>
      </c>
      <c r="I2" s="33" t="s">
        <v>124</v>
      </c>
      <c r="J2" s="33" t="s">
        <v>63</v>
      </c>
      <c r="K2" s="33" t="s">
        <v>126</v>
      </c>
      <c r="L2" s="33" t="s">
        <v>127</v>
      </c>
      <c r="M2" s="33" t="s">
        <v>128</v>
      </c>
      <c r="N2" s="33" t="s">
        <v>129</v>
      </c>
      <c r="P2" t="s">
        <v>106</v>
      </c>
    </row>
    <row r="3" spans="1:21" x14ac:dyDescent="0.25">
      <c r="A3" s="2">
        <v>12440</v>
      </c>
      <c r="B3" s="2">
        <v>2252.6959999999999</v>
      </c>
      <c r="C3" s="2">
        <v>97.4178</v>
      </c>
      <c r="D3" s="2">
        <v>3.00467</v>
      </c>
      <c r="E3" s="2">
        <v>71.673190000000005</v>
      </c>
      <c r="F3" s="2">
        <v>6.3172670000000002</v>
      </c>
      <c r="G3" s="2">
        <v>0.21476510067114099</v>
      </c>
      <c r="H3" s="2">
        <f>LN(A3)</f>
        <v>9.4286723662931706</v>
      </c>
      <c r="I3" s="2">
        <f t="shared" ref="I3:N3" si="0">LN(B3)</f>
        <v>7.7198830001253702</v>
      </c>
      <c r="J3" s="2">
        <f t="shared" si="0"/>
        <v>4.5790089454915019</v>
      </c>
      <c r="K3" s="2">
        <f t="shared" si="0"/>
        <v>1.1001677449851319</v>
      </c>
      <c r="L3" s="2">
        <f t="shared" si="0"/>
        <v>4.2721167585730022</v>
      </c>
      <c r="M3" s="2">
        <f t="shared" si="0"/>
        <v>1.8432866779221875</v>
      </c>
      <c r="N3" s="2">
        <f t="shared" si="0"/>
        <v>-1.5382104031457324</v>
      </c>
      <c r="P3" s="35" t="s">
        <v>72</v>
      </c>
    </row>
    <row r="4" spans="1:21" ht="15.75" thickBot="1" x14ac:dyDescent="0.3">
      <c r="A4" s="2">
        <v>6343</v>
      </c>
      <c r="B4" s="2">
        <v>573.60059999999999</v>
      </c>
      <c r="C4" s="2">
        <v>120.0702</v>
      </c>
      <c r="D4" s="2">
        <v>5.9456920000000002</v>
      </c>
      <c r="E4" s="2">
        <v>68.826030000000003</v>
      </c>
      <c r="F4" s="2">
        <v>10.67501</v>
      </c>
      <c r="G4" s="2">
        <v>0.16203703703703701</v>
      </c>
      <c r="H4" s="2">
        <f t="shared" ref="H4:H67" si="1">LN(A4)</f>
        <v>8.7551071216338965</v>
      </c>
      <c r="I4" s="2">
        <f t="shared" ref="I4:I67" si="2">LN(B4)</f>
        <v>6.3519333353099681</v>
      </c>
      <c r="J4" s="2">
        <f t="shared" ref="J4:J67" si="3">LN(C4)</f>
        <v>4.7880765717362506</v>
      </c>
      <c r="K4" s="2">
        <f t="shared" ref="K4:N67" si="4">LN(D4)</f>
        <v>1.7826669237051689</v>
      </c>
      <c r="L4" s="2">
        <f t="shared" si="4"/>
        <v>4.2315820164088791</v>
      </c>
      <c r="M4" s="2">
        <f t="shared" si="4"/>
        <v>2.3679054958823995</v>
      </c>
      <c r="N4" s="2">
        <f t="shared" si="4"/>
        <v>-1.8199303461947516</v>
      </c>
    </row>
    <row r="5" spans="1:21" x14ac:dyDescent="0.25">
      <c r="A5" s="2">
        <v>23680</v>
      </c>
      <c r="B5" s="2">
        <v>3676.172</v>
      </c>
      <c r="C5" s="2">
        <v>108.1906</v>
      </c>
      <c r="D5" s="2">
        <v>4.8151700000000002</v>
      </c>
      <c r="E5" s="2">
        <v>69.603399999999993</v>
      </c>
      <c r="F5" s="2">
        <v>8.6940299999999997</v>
      </c>
      <c r="G5" s="2">
        <v>0.13859910581222101</v>
      </c>
      <c r="H5" s="2">
        <f t="shared" si="1"/>
        <v>10.072386088997941</v>
      </c>
      <c r="I5" s="2">
        <f t="shared" si="2"/>
        <v>8.2096272723700796</v>
      </c>
      <c r="J5" s="2">
        <f t="shared" si="3"/>
        <v>4.6838944864831618</v>
      </c>
      <c r="K5" s="2">
        <f t="shared" si="4"/>
        <v>1.5717713509612068</v>
      </c>
      <c r="L5" s="2">
        <f t="shared" si="4"/>
        <v>4.242813416721936</v>
      </c>
      <c r="M5" s="2">
        <f t="shared" si="4"/>
        <v>2.1626365832162713</v>
      </c>
      <c r="N5" s="2">
        <f t="shared" si="4"/>
        <v>-1.9761696438184226</v>
      </c>
      <c r="P5" s="18" t="s">
        <v>73</v>
      </c>
      <c r="Q5" s="18"/>
    </row>
    <row r="6" spans="1:21" x14ac:dyDescent="0.25">
      <c r="A6" s="2">
        <v>12200</v>
      </c>
      <c r="B6" s="2">
        <v>769.04819999999995</v>
      </c>
      <c r="C6" s="2">
        <v>118.0008</v>
      </c>
      <c r="D6" s="2">
        <v>4.1434579999999999</v>
      </c>
      <c r="E6" s="2">
        <v>68.474119999999999</v>
      </c>
      <c r="F6" s="2">
        <v>9.5386590000000009</v>
      </c>
      <c r="G6" s="2">
        <v>0.28487518355359798</v>
      </c>
      <c r="H6" s="2">
        <f t="shared" si="1"/>
        <v>9.4091912307213477</v>
      </c>
      <c r="I6" s="2">
        <f t="shared" si="2"/>
        <v>6.6451536463450509</v>
      </c>
      <c r="J6" s="2">
        <f t="shared" si="3"/>
        <v>4.7706914041037001</v>
      </c>
      <c r="K6" s="2">
        <f t="shared" si="4"/>
        <v>1.4215307048974355</v>
      </c>
      <c r="L6" s="2">
        <f t="shared" si="4"/>
        <v>4.2264558636609397</v>
      </c>
      <c r="M6" s="2">
        <f t="shared" si="4"/>
        <v>2.2553529095421281</v>
      </c>
      <c r="N6" s="2">
        <f t="shared" si="4"/>
        <v>-1.2557041470861832</v>
      </c>
      <c r="P6" s="15" t="s">
        <v>74</v>
      </c>
      <c r="Q6" s="19">
        <v>0.89702327000147264</v>
      </c>
    </row>
    <row r="7" spans="1:21" x14ac:dyDescent="0.25">
      <c r="A7" s="2">
        <v>14730</v>
      </c>
      <c r="B7" s="2">
        <v>909.09720000000004</v>
      </c>
      <c r="C7" s="2">
        <v>118.86150000000001</v>
      </c>
      <c r="D7" s="2">
        <v>3.990672</v>
      </c>
      <c r="E7" s="2">
        <v>68.733469999999997</v>
      </c>
      <c r="F7" s="2">
        <v>9.5032990000000002</v>
      </c>
      <c r="G7" s="2">
        <v>0.20185029436501301</v>
      </c>
      <c r="H7" s="2">
        <f t="shared" si="1"/>
        <v>9.5976415094566754</v>
      </c>
      <c r="I7" s="2">
        <f t="shared" si="2"/>
        <v>6.8124520191538691</v>
      </c>
      <c r="J7" s="2">
        <f t="shared" si="3"/>
        <v>4.7779589497478296</v>
      </c>
      <c r="K7" s="2">
        <f t="shared" si="4"/>
        <v>1.3839596377731704</v>
      </c>
      <c r="L7" s="2">
        <f t="shared" si="4"/>
        <v>4.2302362712735881</v>
      </c>
      <c r="M7" s="2">
        <f t="shared" si="4"/>
        <v>2.251639001482495</v>
      </c>
      <c r="N7" s="2">
        <f t="shared" si="4"/>
        <v>-1.6002289733487887</v>
      </c>
      <c r="P7" s="15" t="s">
        <v>75</v>
      </c>
      <c r="Q7" s="19">
        <v>0.80465074692413496</v>
      </c>
    </row>
    <row r="8" spans="1:21" x14ac:dyDescent="0.25">
      <c r="A8" s="2">
        <v>6161</v>
      </c>
      <c r="B8" s="2">
        <v>383.82339999999999</v>
      </c>
      <c r="C8" s="2">
        <v>119.28870000000001</v>
      </c>
      <c r="D8" s="2">
        <v>2.7369789999999998</v>
      </c>
      <c r="E8" s="2">
        <v>68.013480000000001</v>
      </c>
      <c r="F8" s="2">
        <v>8.6813079999999996</v>
      </c>
      <c r="G8" s="2">
        <v>0.36044880785413702</v>
      </c>
      <c r="H8" s="2">
        <f t="shared" si="1"/>
        <v>8.725994381014571</v>
      </c>
      <c r="I8" s="2">
        <f t="shared" si="2"/>
        <v>5.9501825509698705</v>
      </c>
      <c r="J8" s="2">
        <f t="shared" si="3"/>
        <v>4.7815466054224185</v>
      </c>
      <c r="K8" s="2">
        <f t="shared" si="4"/>
        <v>1.0068547573948361</v>
      </c>
      <c r="L8" s="2">
        <f t="shared" si="4"/>
        <v>4.2197059208242047</v>
      </c>
      <c r="M8" s="2">
        <f t="shared" si="4"/>
        <v>2.1611722085637135</v>
      </c>
      <c r="N8" s="2">
        <f t="shared" si="4"/>
        <v>-1.0204053355190774</v>
      </c>
      <c r="P8" s="15" t="s">
        <v>76</v>
      </c>
      <c r="Q8" s="19">
        <v>0.80055251084562029</v>
      </c>
    </row>
    <row r="9" spans="1:21" x14ac:dyDescent="0.25">
      <c r="A9" s="2">
        <v>6030</v>
      </c>
      <c r="B9" s="2">
        <v>250.64099999999999</v>
      </c>
      <c r="C9" s="2">
        <v>135.1456</v>
      </c>
      <c r="D9" s="2">
        <v>3.8054009999999998</v>
      </c>
      <c r="E9" s="2">
        <v>69.222790000000003</v>
      </c>
      <c r="F9" s="2">
        <v>11.2685</v>
      </c>
      <c r="G9" s="2">
        <v>0.40833333333333299</v>
      </c>
      <c r="H9" s="2">
        <f t="shared" si="1"/>
        <v>8.7045022897212316</v>
      </c>
      <c r="I9" s="2">
        <f t="shared" si="2"/>
        <v>5.5240216364221242</v>
      </c>
      <c r="J9" s="2">
        <f t="shared" si="3"/>
        <v>4.906352715773691</v>
      </c>
      <c r="K9" s="2">
        <f t="shared" si="4"/>
        <v>1.3364213734085928</v>
      </c>
      <c r="L9" s="2">
        <f t="shared" si="4"/>
        <v>4.2373301436647868</v>
      </c>
      <c r="M9" s="2">
        <f t="shared" si="4"/>
        <v>2.4220112224765833</v>
      </c>
      <c r="N9" s="2">
        <f t="shared" si="4"/>
        <v>-0.89567144467142024</v>
      </c>
      <c r="P9" s="15" t="s">
        <v>77</v>
      </c>
      <c r="Q9" s="19">
        <v>0.58524748901052559</v>
      </c>
    </row>
    <row r="10" spans="1:21" ht="15.75" thickBot="1" x14ac:dyDescent="0.3">
      <c r="A10" s="2">
        <v>2647</v>
      </c>
      <c r="B10" s="2">
        <v>190.9188</v>
      </c>
      <c r="C10" s="2">
        <v>108.3276</v>
      </c>
      <c r="D10" s="2">
        <v>5.8761359999999998</v>
      </c>
      <c r="E10" s="2">
        <v>67.149029999999996</v>
      </c>
      <c r="F10" s="2">
        <v>8.7220230000000001</v>
      </c>
      <c r="G10" s="2">
        <v>0.21355932203389799</v>
      </c>
      <c r="H10" s="2">
        <f t="shared" si="1"/>
        <v>7.8811822022271016</v>
      </c>
      <c r="I10" s="2">
        <f t="shared" si="2"/>
        <v>5.25184820676282</v>
      </c>
      <c r="J10" s="2">
        <f t="shared" si="3"/>
        <v>4.6851599691842294</v>
      </c>
      <c r="K10" s="2">
        <f t="shared" si="4"/>
        <v>1.770899403040386</v>
      </c>
      <c r="L10" s="2">
        <f t="shared" si="4"/>
        <v>4.2069144775931333</v>
      </c>
      <c r="M10" s="2">
        <f t="shared" si="4"/>
        <v>2.1658512064269577</v>
      </c>
      <c r="N10" s="2">
        <f t="shared" si="4"/>
        <v>-1.5438406299482885</v>
      </c>
      <c r="P10" s="16" t="s">
        <v>78</v>
      </c>
      <c r="Q10" s="16">
        <v>293</v>
      </c>
    </row>
    <row r="11" spans="1:21" x14ac:dyDescent="0.25">
      <c r="A11" s="2">
        <v>501.1</v>
      </c>
      <c r="B11" s="2">
        <v>31.298400000000001</v>
      </c>
      <c r="C11" s="2">
        <v>112.1979</v>
      </c>
      <c r="D11" s="2">
        <v>8.1960499999999996</v>
      </c>
      <c r="E11" s="2">
        <v>71.042689999999993</v>
      </c>
      <c r="F11" s="2">
        <v>9.3740699999999997</v>
      </c>
      <c r="G11" s="2">
        <v>0.35483870967741898</v>
      </c>
      <c r="H11" s="2">
        <f t="shared" si="1"/>
        <v>6.2168056819656794</v>
      </c>
      <c r="I11" s="2">
        <f t="shared" si="2"/>
        <v>3.4435669780286648</v>
      </c>
      <c r="J11" s="2">
        <f t="shared" si="3"/>
        <v>4.7202642763358984</v>
      </c>
      <c r="K11" s="2">
        <f t="shared" si="4"/>
        <v>2.1036523308948922</v>
      </c>
      <c r="L11" s="2">
        <f t="shared" si="4"/>
        <v>4.2632809639580067</v>
      </c>
      <c r="M11" s="2">
        <f t="shared" si="4"/>
        <v>2.237947366935829</v>
      </c>
      <c r="N11" s="2">
        <f t="shared" si="4"/>
        <v>-1.0360919316867767</v>
      </c>
    </row>
    <row r="12" spans="1:21" ht="15.75" thickBot="1" x14ac:dyDescent="0.3">
      <c r="A12" s="2">
        <v>2415</v>
      </c>
      <c r="B12" s="2">
        <v>222.45660000000001</v>
      </c>
      <c r="C12" s="2">
        <v>112.4363</v>
      </c>
      <c r="D12" s="2">
        <v>6.1650080000000003</v>
      </c>
      <c r="E12" s="2">
        <v>67.881069999999994</v>
      </c>
      <c r="F12" s="2">
        <v>8.3751599999999993</v>
      </c>
      <c r="G12" s="2">
        <v>0.28033472803347298</v>
      </c>
      <c r="H12" s="2">
        <f t="shared" si="1"/>
        <v>7.7894545660866727</v>
      </c>
      <c r="I12" s="2">
        <f t="shared" si="2"/>
        <v>5.4047320264005885</v>
      </c>
      <c r="J12" s="2">
        <f t="shared" si="3"/>
        <v>4.7223868390579131</v>
      </c>
      <c r="K12" s="2">
        <f t="shared" si="4"/>
        <v>1.8188894342634787</v>
      </c>
      <c r="L12" s="2">
        <f t="shared" si="4"/>
        <v>4.2177572033531616</v>
      </c>
      <c r="M12" s="2">
        <f t="shared" si="4"/>
        <v>2.1252701820062536</v>
      </c>
      <c r="N12" s="2">
        <f t="shared" si="4"/>
        <v>-1.271770932540544</v>
      </c>
      <c r="P12" t="s">
        <v>79</v>
      </c>
    </row>
    <row r="13" spans="1:21" x14ac:dyDescent="0.25">
      <c r="A13" s="2">
        <v>1226</v>
      </c>
      <c r="B13" s="2">
        <v>70.253720000000001</v>
      </c>
      <c r="C13" s="2">
        <v>128.43950000000001</v>
      </c>
      <c r="D13" s="2">
        <v>8.5203480000000003</v>
      </c>
      <c r="E13" s="2">
        <v>66</v>
      </c>
      <c r="F13" s="2">
        <v>10.93516</v>
      </c>
      <c r="G13" s="2">
        <v>0.33812949640287798</v>
      </c>
      <c r="H13" s="2">
        <f t="shared" si="1"/>
        <v>7.111512116496157</v>
      </c>
      <c r="I13" s="2">
        <f t="shared" si="2"/>
        <v>4.2521132605485104</v>
      </c>
      <c r="J13" s="2">
        <f t="shared" si="3"/>
        <v>4.8554579763454706</v>
      </c>
      <c r="K13" s="2">
        <f t="shared" si="4"/>
        <v>2.1424571850775096</v>
      </c>
      <c r="L13" s="2">
        <f t="shared" si="4"/>
        <v>4.1896547420264252</v>
      </c>
      <c r="M13" s="2">
        <f t="shared" si="4"/>
        <v>2.3919832859375521</v>
      </c>
      <c r="N13" s="2">
        <f t="shared" si="4"/>
        <v>-1.0843263314206324</v>
      </c>
      <c r="P13" s="17"/>
      <c r="Q13" s="17" t="s">
        <v>83</v>
      </c>
      <c r="R13" s="17" t="s">
        <v>84</v>
      </c>
      <c r="S13" s="17" t="s">
        <v>85</v>
      </c>
      <c r="T13" s="17" t="s">
        <v>86</v>
      </c>
      <c r="U13" s="17" t="s">
        <v>87</v>
      </c>
    </row>
    <row r="14" spans="1:21" x14ac:dyDescent="0.25">
      <c r="A14" s="2">
        <v>1205</v>
      </c>
      <c r="B14" s="2">
        <v>77.852710000000002</v>
      </c>
      <c r="C14" s="2">
        <v>129.65780000000001</v>
      </c>
      <c r="D14" s="2">
        <v>8.8216470000000005</v>
      </c>
      <c r="E14" s="2">
        <v>66.014179999999996</v>
      </c>
      <c r="F14" s="2">
        <v>11.46909</v>
      </c>
      <c r="G14" s="2">
        <v>0.48275862068965503</v>
      </c>
      <c r="H14" s="2">
        <f t="shared" si="1"/>
        <v>7.0942348459247553</v>
      </c>
      <c r="I14" s="2">
        <f t="shared" si="2"/>
        <v>4.354818708207211</v>
      </c>
      <c r="J14" s="2">
        <f t="shared" si="3"/>
        <v>4.8648986721495611</v>
      </c>
      <c r="K14" s="2">
        <f t="shared" si="4"/>
        <v>2.1772085872798246</v>
      </c>
      <c r="L14" s="2">
        <f t="shared" si="4"/>
        <v>4.1898695674346431</v>
      </c>
      <c r="M14" s="2">
        <f t="shared" si="4"/>
        <v>2.439655590591983</v>
      </c>
      <c r="N14" s="2">
        <f t="shared" si="4"/>
        <v>-0.72823850037121574</v>
      </c>
      <c r="P14" s="15" t="s">
        <v>80</v>
      </c>
      <c r="Q14" s="15">
        <v>6</v>
      </c>
      <c r="R14" s="15">
        <v>403.49746905591547</v>
      </c>
      <c r="S14" s="15">
        <v>67.249578175985917</v>
      </c>
      <c r="T14" s="15">
        <v>196.34075038834007</v>
      </c>
      <c r="U14" s="15">
        <v>2.6149336453207196E-98</v>
      </c>
    </row>
    <row r="15" spans="1:21" x14ac:dyDescent="0.25">
      <c r="A15" s="2">
        <v>2557</v>
      </c>
      <c r="B15" s="2">
        <v>195.12989999999999</v>
      </c>
      <c r="C15" s="2">
        <v>119.32640000000001</v>
      </c>
      <c r="D15" s="2">
        <v>4.5248179999999998</v>
      </c>
      <c r="E15" s="2">
        <v>67.616200000000006</v>
      </c>
      <c r="F15" s="2">
        <v>8.7053320000000003</v>
      </c>
      <c r="G15" s="2">
        <v>0.281073446327684</v>
      </c>
      <c r="H15" s="2">
        <f t="shared" si="1"/>
        <v>7.8465899752911863</v>
      </c>
      <c r="I15" s="2">
        <f t="shared" si="2"/>
        <v>5.2736654906279155</v>
      </c>
      <c r="J15" s="2">
        <f t="shared" si="3"/>
        <v>4.7818625954860288</v>
      </c>
      <c r="K15" s="2">
        <f t="shared" si="4"/>
        <v>1.5095773553485283</v>
      </c>
      <c r="L15" s="2">
        <f t="shared" si="4"/>
        <v>4.2138475993090632</v>
      </c>
      <c r="M15" s="2">
        <f t="shared" si="4"/>
        <v>2.1639357114934534</v>
      </c>
      <c r="N15" s="2">
        <f t="shared" si="4"/>
        <v>-1.269139268969226</v>
      </c>
      <c r="P15" s="15" t="s">
        <v>81</v>
      </c>
      <c r="Q15" s="15">
        <v>286</v>
      </c>
      <c r="R15" s="15">
        <v>97.95918229043383</v>
      </c>
      <c r="S15" s="15">
        <v>0.34251462339312527</v>
      </c>
      <c r="T15" s="15"/>
      <c r="U15" s="15"/>
    </row>
    <row r="16" spans="1:21" ht="15.75" thickBot="1" x14ac:dyDescent="0.3">
      <c r="A16" s="2">
        <v>3989</v>
      </c>
      <c r="B16" s="2">
        <v>228.55430000000001</v>
      </c>
      <c r="C16" s="2">
        <v>139.1986</v>
      </c>
      <c r="D16" s="2">
        <v>4.0829399999999998</v>
      </c>
      <c r="E16" s="2">
        <v>72.822789999999998</v>
      </c>
      <c r="F16" s="2">
        <v>10.945169999999999</v>
      </c>
      <c r="G16" s="2">
        <v>0.217054263565891</v>
      </c>
      <c r="H16" s="2">
        <f t="shared" si="1"/>
        <v>8.2912958519054065</v>
      </c>
      <c r="I16" s="2">
        <f t="shared" si="2"/>
        <v>5.4317738188646043</v>
      </c>
      <c r="J16" s="2">
        <f t="shared" si="3"/>
        <v>4.9359016903784783</v>
      </c>
      <c r="K16" s="2">
        <f t="shared" si="4"/>
        <v>1.4068173171523157</v>
      </c>
      <c r="L16" s="2">
        <f t="shared" si="4"/>
        <v>4.2880289556634343</v>
      </c>
      <c r="M16" s="2">
        <f t="shared" si="4"/>
        <v>2.3928982630606899</v>
      </c>
      <c r="N16" s="2">
        <f t="shared" si="4"/>
        <v>-1.5276078941864704</v>
      </c>
      <c r="P16" s="16" t="s">
        <v>82</v>
      </c>
      <c r="Q16" s="16">
        <v>292</v>
      </c>
      <c r="R16" s="16">
        <v>501.4566513463493</v>
      </c>
      <c r="S16" s="16"/>
      <c r="T16" s="16"/>
      <c r="U16" s="16"/>
    </row>
    <row r="17" spans="1:32" x14ac:dyDescent="0.25">
      <c r="A17" s="2">
        <v>2060</v>
      </c>
      <c r="B17" s="2">
        <v>246.33330000000001</v>
      </c>
      <c r="C17" s="2">
        <v>109.6005</v>
      </c>
      <c r="D17" s="2">
        <v>4.98773</v>
      </c>
      <c r="E17" s="2">
        <v>66.669790000000006</v>
      </c>
      <c r="F17" s="2">
        <v>7.6673600000000004</v>
      </c>
      <c r="G17" s="2">
        <v>0.29659090909090902</v>
      </c>
      <c r="H17" s="2">
        <f t="shared" si="1"/>
        <v>7.6304612617836272</v>
      </c>
      <c r="I17" s="2">
        <f t="shared" si="2"/>
        <v>5.5066854969620858</v>
      </c>
      <c r="J17" s="2">
        <f t="shared" si="3"/>
        <v>4.6968419365473046</v>
      </c>
      <c r="K17" s="2">
        <f t="shared" si="4"/>
        <v>1.6069808964409251</v>
      </c>
      <c r="L17" s="2">
        <f t="shared" si="4"/>
        <v>4.1997519267825005</v>
      </c>
      <c r="M17" s="2">
        <f t="shared" si="4"/>
        <v>2.0369723579546704</v>
      </c>
      <c r="N17" s="2">
        <f t="shared" si="4"/>
        <v>-1.2154015001495591</v>
      </c>
    </row>
    <row r="18" spans="1:32" x14ac:dyDescent="0.25">
      <c r="A18" s="2">
        <v>539.4</v>
      </c>
      <c r="B18" s="2">
        <v>49.705590000000001</v>
      </c>
      <c r="C18" s="2">
        <v>120.881</v>
      </c>
      <c r="D18" s="2">
        <v>6.6759870000000001</v>
      </c>
      <c r="E18" s="2">
        <v>65.561859999999996</v>
      </c>
      <c r="F18" s="2">
        <v>10.04006</v>
      </c>
      <c r="G18" s="2">
        <v>0.26007326007325998</v>
      </c>
      <c r="H18" s="2">
        <f t="shared" si="1"/>
        <v>6.2904574107056295</v>
      </c>
      <c r="I18" s="2">
        <f t="shared" si="2"/>
        <v>3.9061174016268558</v>
      </c>
      <c r="J18" s="2">
        <f t="shared" si="3"/>
        <v>4.794806590597374</v>
      </c>
      <c r="K18" s="2">
        <f t="shared" si="4"/>
        <v>1.898517058523876</v>
      </c>
      <c r="L18" s="2">
        <f t="shared" si="4"/>
        <v>4.1829941244310822</v>
      </c>
      <c r="M18" s="2">
        <f t="shared" si="4"/>
        <v>2.306583090341344</v>
      </c>
      <c r="N18" s="2">
        <f t="shared" si="4"/>
        <v>-1.3467919181436447</v>
      </c>
      <c r="Q18" s="28" t="s">
        <v>88</v>
      </c>
      <c r="R18" s="28" t="s">
        <v>77</v>
      </c>
      <c r="S18" s="28" t="s">
        <v>89</v>
      </c>
      <c r="T18" s="28" t="s">
        <v>90</v>
      </c>
      <c r="U18" s="28" t="s">
        <v>91</v>
      </c>
      <c r="V18" s="28" t="s">
        <v>92</v>
      </c>
      <c r="W18" s="28" t="s">
        <v>93</v>
      </c>
      <c r="X18" s="28" t="s">
        <v>94</v>
      </c>
    </row>
    <row r="19" spans="1:32" x14ac:dyDescent="0.25">
      <c r="A19" s="2">
        <v>4947</v>
      </c>
      <c r="B19" s="2">
        <v>230.6412</v>
      </c>
      <c r="C19" s="2">
        <v>131.40549999999999</v>
      </c>
      <c r="D19" s="2">
        <v>6.5968739999999997</v>
      </c>
      <c r="E19" s="2">
        <v>66.915850000000006</v>
      </c>
      <c r="F19" s="2">
        <v>11.058389999999999</v>
      </c>
      <c r="G19" s="2">
        <v>0.56020942408376995</v>
      </c>
      <c r="H19" s="2">
        <f t="shared" si="1"/>
        <v>8.506536611227709</v>
      </c>
      <c r="I19" s="2">
        <f t="shared" si="2"/>
        <v>5.4408632562302435</v>
      </c>
      <c r="J19" s="2">
        <f t="shared" si="3"/>
        <v>4.878287962099952</v>
      </c>
      <c r="K19" s="2">
        <f t="shared" si="4"/>
        <v>1.8865959004676112</v>
      </c>
      <c r="L19" s="2">
        <f t="shared" si="4"/>
        <v>4.2034358598501669</v>
      </c>
      <c r="M19" s="2">
        <f t="shared" si="4"/>
        <v>2.4031894158776499</v>
      </c>
      <c r="N19" s="2">
        <f t="shared" si="4"/>
        <v>-0.57944459358472311</v>
      </c>
      <c r="P19" s="29" t="s">
        <v>14</v>
      </c>
      <c r="Q19" s="27">
        <v>-5.6779326311948886</v>
      </c>
      <c r="R19" s="27">
        <v>1.5456115645420028</v>
      </c>
      <c r="S19" s="27">
        <v>-3.6735831702174018</v>
      </c>
      <c r="T19" s="29">
        <v>2.8544758365796075E-4</v>
      </c>
      <c r="U19" s="27">
        <v>-8.7201494489097193</v>
      </c>
      <c r="V19" s="27">
        <v>-2.6357158134800578</v>
      </c>
      <c r="W19" s="27">
        <v>-8.7201494489097193</v>
      </c>
      <c r="X19" s="27">
        <v>-2.6357158134800578</v>
      </c>
    </row>
    <row r="20" spans="1:32" x14ac:dyDescent="0.25">
      <c r="A20" s="2">
        <v>5803</v>
      </c>
      <c r="B20" s="2">
        <v>243.495</v>
      </c>
      <c r="C20" s="2">
        <v>143.50819999999999</v>
      </c>
      <c r="D20" s="2">
        <v>7.3261620000000001</v>
      </c>
      <c r="E20" s="2">
        <v>65.77928</v>
      </c>
      <c r="F20" s="2">
        <v>11.908010000000001</v>
      </c>
      <c r="G20" s="2">
        <v>0.58467023172905497</v>
      </c>
      <c r="H20" s="2">
        <f t="shared" si="1"/>
        <v>8.6661303041906077</v>
      </c>
      <c r="I20" s="2">
        <f t="shared" si="2"/>
        <v>5.4950964084309177</v>
      </c>
      <c r="J20" s="2">
        <f t="shared" si="3"/>
        <v>4.966392176424228</v>
      </c>
      <c r="K20" s="2">
        <f t="shared" si="4"/>
        <v>1.9914517771342464</v>
      </c>
      <c r="L20" s="2">
        <f t="shared" si="4"/>
        <v>4.1863048951248443</v>
      </c>
      <c r="M20" s="2">
        <f t="shared" si="4"/>
        <v>2.4772112829247597</v>
      </c>
      <c r="N20" s="2">
        <f t="shared" si="4"/>
        <v>-0.53670729713855303</v>
      </c>
      <c r="P20" s="20" t="s">
        <v>62</v>
      </c>
      <c r="Q20" s="27">
        <v>0.83375440335467543</v>
      </c>
      <c r="R20" s="27">
        <v>2.8626519092105077E-2</v>
      </c>
      <c r="S20" s="27">
        <v>29.125245744063132</v>
      </c>
      <c r="T20" s="20">
        <v>1.4835691073681374E-87</v>
      </c>
      <c r="U20" s="27">
        <v>0.77740901890457736</v>
      </c>
      <c r="V20" s="27">
        <v>0.8900997878047735</v>
      </c>
      <c r="W20" s="27">
        <v>0.77740901890457736</v>
      </c>
      <c r="X20" s="27">
        <v>0.8900997878047735</v>
      </c>
    </row>
    <row r="21" spans="1:32" x14ac:dyDescent="0.25">
      <c r="A21" s="2">
        <v>1041</v>
      </c>
      <c r="B21" s="2">
        <v>53.918999999999997</v>
      </c>
      <c r="C21" s="2">
        <v>134.80619999999999</v>
      </c>
      <c r="D21" s="2">
        <v>7.1429749999999999</v>
      </c>
      <c r="E21" s="2">
        <v>66.556920000000005</v>
      </c>
      <c r="F21" s="2">
        <v>11.34595</v>
      </c>
      <c r="G21" s="2">
        <v>0.67384615384615398</v>
      </c>
      <c r="H21" s="2">
        <f t="shared" si="1"/>
        <v>6.9479370686149693</v>
      </c>
      <c r="I21" s="2">
        <f t="shared" si="2"/>
        <v>3.9874829204380071</v>
      </c>
      <c r="J21" s="2">
        <f t="shared" si="3"/>
        <v>4.9038381914857938</v>
      </c>
      <c r="K21" s="2">
        <f t="shared" si="4"/>
        <v>1.9661293562367093</v>
      </c>
      <c r="L21" s="2">
        <f t="shared" si="4"/>
        <v>4.1980575214038156</v>
      </c>
      <c r="M21" s="2">
        <f t="shared" si="4"/>
        <v>2.4288608520552506</v>
      </c>
      <c r="N21" s="2">
        <f t="shared" si="4"/>
        <v>-0.39475345251323646</v>
      </c>
      <c r="P21" s="20" t="s">
        <v>122</v>
      </c>
      <c r="Q21" s="27">
        <v>1.2580186637375097</v>
      </c>
      <c r="R21" s="27">
        <v>0.27673399653210334</v>
      </c>
      <c r="S21" s="27">
        <v>4.5459491045639187</v>
      </c>
      <c r="T21" s="20">
        <v>8.0814419353174201E-6</v>
      </c>
      <c r="U21" s="27">
        <v>0.71332500486671147</v>
      </c>
      <c r="V21" s="27">
        <v>1.8027123226083079</v>
      </c>
      <c r="W21" s="27">
        <v>0.71332500486671147</v>
      </c>
      <c r="X21" s="27">
        <v>1.8027123226083079</v>
      </c>
    </row>
    <row r="22" spans="1:32" x14ac:dyDescent="0.25">
      <c r="A22" s="2">
        <v>289.10000000000002</v>
      </c>
      <c r="B22" s="2">
        <v>10.6235</v>
      </c>
      <c r="C22" s="2">
        <v>135.67699999999999</v>
      </c>
      <c r="D22" s="2">
        <v>8.2439879999999999</v>
      </c>
      <c r="E22" s="2">
        <v>66</v>
      </c>
      <c r="F22" s="2">
        <v>11.689780000000001</v>
      </c>
      <c r="G22" s="2">
        <v>0.37190082644628097</v>
      </c>
      <c r="H22" s="2">
        <f t="shared" si="1"/>
        <v>5.6667726490223007</v>
      </c>
      <c r="I22" s="2">
        <f t="shared" si="2"/>
        <v>2.3630685283735562</v>
      </c>
      <c r="J22" s="2">
        <f t="shared" si="3"/>
        <v>4.9102770609500874</v>
      </c>
      <c r="K22" s="2">
        <f t="shared" si="4"/>
        <v>2.1094842074230775</v>
      </c>
      <c r="L22" s="2">
        <f t="shared" si="4"/>
        <v>4.1896547420264252</v>
      </c>
      <c r="M22" s="2">
        <f t="shared" si="4"/>
        <v>2.4587149558030386</v>
      </c>
      <c r="N22" s="2">
        <f t="shared" si="4"/>
        <v>-0.98912805582642138</v>
      </c>
      <c r="P22" s="20" t="s">
        <v>119</v>
      </c>
      <c r="Q22" s="27">
        <v>0.17269125640678853</v>
      </c>
      <c r="R22" s="27">
        <v>4.52443275757973E-2</v>
      </c>
      <c r="S22" s="27">
        <v>3.8168598288366837</v>
      </c>
      <c r="T22" s="20">
        <v>1.6570433120912626E-4</v>
      </c>
      <c r="U22" s="27">
        <v>8.3637151601305942E-2</v>
      </c>
      <c r="V22" s="27">
        <v>0.2617453612122711</v>
      </c>
      <c r="W22" s="27">
        <v>8.3637151601305942E-2</v>
      </c>
      <c r="X22" s="27">
        <v>0.2617453612122711</v>
      </c>
    </row>
    <row r="23" spans="1:32" ht="15.75" thickBot="1" x14ac:dyDescent="0.3">
      <c r="A23" s="2">
        <v>4407</v>
      </c>
      <c r="B23" s="2">
        <v>271.25630000000001</v>
      </c>
      <c r="C23" s="2">
        <v>130.36539999999999</v>
      </c>
      <c r="D23" s="2">
        <v>9.0442420000000006</v>
      </c>
      <c r="E23" s="2">
        <v>65.982600000000005</v>
      </c>
      <c r="F23" s="2">
        <v>11.2834</v>
      </c>
      <c r="G23" s="2">
        <v>0.50592885375494101</v>
      </c>
      <c r="H23" s="2">
        <f t="shared" si="1"/>
        <v>8.3909494648419862</v>
      </c>
      <c r="I23" s="2">
        <f t="shared" si="2"/>
        <v>5.6030641303914059</v>
      </c>
      <c r="J23" s="2">
        <f t="shared" si="3"/>
        <v>4.870341276861037</v>
      </c>
      <c r="K23" s="2">
        <f t="shared" si="4"/>
        <v>2.2021283121293824</v>
      </c>
      <c r="L23" s="2">
        <f t="shared" si="4"/>
        <v>4.1893910709046143</v>
      </c>
      <c r="M23" s="2">
        <f t="shared" si="4"/>
        <v>2.4233326190922173</v>
      </c>
      <c r="N23" s="2">
        <f t="shared" si="4"/>
        <v>-0.68135922480790245</v>
      </c>
      <c r="P23" s="21" t="s">
        <v>120</v>
      </c>
      <c r="Q23" s="27">
        <v>0.56387195656465883</v>
      </c>
      <c r="R23" s="27">
        <v>0.52364169606733291</v>
      </c>
      <c r="S23" s="27">
        <v>1.076827840104148</v>
      </c>
      <c r="T23" s="21">
        <v>0.28246465791401337</v>
      </c>
      <c r="U23" s="27">
        <v>-0.46680846196909287</v>
      </c>
      <c r="V23" s="27">
        <v>1.5945523750984105</v>
      </c>
      <c r="W23" s="27">
        <v>-0.46680846196909287</v>
      </c>
      <c r="X23" s="27">
        <v>1.5945523750984105</v>
      </c>
    </row>
    <row r="24" spans="1:32" ht="15.75" thickBot="1" x14ac:dyDescent="0.3">
      <c r="A24" s="2">
        <v>1353</v>
      </c>
      <c r="B24" s="2">
        <v>112.1643</v>
      </c>
      <c r="C24" s="2">
        <v>122.72369999999999</v>
      </c>
      <c r="D24" s="2">
        <v>6.482723</v>
      </c>
      <c r="E24" s="2">
        <v>68.054450000000003</v>
      </c>
      <c r="F24" s="2">
        <v>9.0279559999999996</v>
      </c>
      <c r="G24" s="2">
        <v>0.30584192439862501</v>
      </c>
      <c r="H24" s="2">
        <f t="shared" si="1"/>
        <v>7.2100796281707877</v>
      </c>
      <c r="I24" s="2">
        <f t="shared" si="2"/>
        <v>4.7199647606398392</v>
      </c>
      <c r="J24" s="2">
        <f t="shared" si="3"/>
        <v>4.8099354870992572</v>
      </c>
      <c r="K24" s="2">
        <f t="shared" si="4"/>
        <v>1.8691406381475284</v>
      </c>
      <c r="L24" s="2">
        <f t="shared" si="4"/>
        <v>4.2203081200527537</v>
      </c>
      <c r="M24" s="2">
        <f t="shared" si="4"/>
        <v>2.2003259852172272</v>
      </c>
      <c r="N24" s="2">
        <f t="shared" si="4"/>
        <v>-1.1846868974393541</v>
      </c>
      <c r="P24" s="21" t="s">
        <v>121</v>
      </c>
      <c r="Q24" s="27">
        <v>0.22070386464117586</v>
      </c>
      <c r="R24" s="27">
        <v>0.1695672170518121</v>
      </c>
      <c r="S24" s="27">
        <v>1.3015715447741216</v>
      </c>
      <c r="T24" s="21">
        <v>0.19411033018173479</v>
      </c>
      <c r="U24" s="27">
        <v>-0.11305414499236621</v>
      </c>
      <c r="V24" s="27">
        <v>0.55446187427471794</v>
      </c>
      <c r="W24" s="27">
        <v>-0.11305414499236621</v>
      </c>
      <c r="X24" s="27">
        <v>0.55446187427471794</v>
      </c>
    </row>
    <row r="25" spans="1:32" ht="15.75" thickBot="1" x14ac:dyDescent="0.3">
      <c r="A25" s="2">
        <v>14810</v>
      </c>
      <c r="B25" s="2">
        <v>612.51480000000004</v>
      </c>
      <c r="C25" s="2">
        <v>119.0389</v>
      </c>
      <c r="D25" s="2">
        <v>5.6595440000000004</v>
      </c>
      <c r="E25" s="2">
        <v>67.99306</v>
      </c>
      <c r="F25" s="2">
        <v>9.8152810000000006</v>
      </c>
      <c r="G25" s="2">
        <v>0.30734463276836199</v>
      </c>
      <c r="H25" s="2">
        <f t="shared" si="1"/>
        <v>9.6030579072618441</v>
      </c>
      <c r="I25" s="2">
        <f t="shared" si="2"/>
        <v>6.4175731053922611</v>
      </c>
      <c r="J25" s="2">
        <f t="shared" si="3"/>
        <v>4.7794503304506897</v>
      </c>
      <c r="K25" s="2">
        <f t="shared" si="4"/>
        <v>1.733343323598503</v>
      </c>
      <c r="L25" s="2">
        <f t="shared" si="4"/>
        <v>4.2194056411442213</v>
      </c>
      <c r="M25" s="2">
        <f t="shared" si="4"/>
        <v>2.2839404569671009</v>
      </c>
      <c r="N25" s="2">
        <f t="shared" si="4"/>
        <v>-1.1797855787119309</v>
      </c>
      <c r="P25" s="21" t="s">
        <v>123</v>
      </c>
      <c r="Q25" s="27">
        <v>9.587036451275413E-2</v>
      </c>
      <c r="R25" s="27">
        <v>8.9450028552610694E-2</v>
      </c>
      <c r="S25" s="27">
        <v>1.0717756725630028</v>
      </c>
      <c r="T25" s="21">
        <v>0.28472437021795105</v>
      </c>
      <c r="U25" s="27">
        <v>-8.0193523368714215E-2</v>
      </c>
      <c r="V25" s="27">
        <v>0.27193425239422248</v>
      </c>
      <c r="W25" s="27">
        <v>-8.0193523368714215E-2</v>
      </c>
      <c r="X25" s="27">
        <v>0.27193425239422248</v>
      </c>
    </row>
    <row r="26" spans="1:32" x14ac:dyDescent="0.25">
      <c r="A26" s="2">
        <v>2062</v>
      </c>
      <c r="B26" s="2">
        <v>99.568799999999996</v>
      </c>
      <c r="C26" s="2">
        <v>137.98439999999999</v>
      </c>
      <c r="D26" s="2">
        <v>5.8655210000000002</v>
      </c>
      <c r="E26" s="2">
        <v>69.520700000000005</v>
      </c>
      <c r="F26" s="2">
        <v>11.12637</v>
      </c>
      <c r="G26" s="2">
        <v>0.401540154015402</v>
      </c>
      <c r="H26" s="2">
        <f t="shared" si="1"/>
        <v>7.6314316645769056</v>
      </c>
      <c r="I26" s="2">
        <f t="shared" si="2"/>
        <v>4.600848862504531</v>
      </c>
      <c r="J26" s="2">
        <f t="shared" si="3"/>
        <v>4.9271406352890486</v>
      </c>
      <c r="K26" s="2">
        <f t="shared" si="4"/>
        <v>1.7690913102146664</v>
      </c>
      <c r="L26" s="2">
        <f t="shared" si="4"/>
        <v>4.2416245499513234</v>
      </c>
      <c r="M26" s="2">
        <f t="shared" si="4"/>
        <v>2.409317966537865</v>
      </c>
      <c r="N26" s="2">
        <f t="shared" si="4"/>
        <v>-0.91244774059498623</v>
      </c>
    </row>
    <row r="27" spans="1:32" x14ac:dyDescent="0.25">
      <c r="A27" s="2">
        <v>7343</v>
      </c>
      <c r="B27" s="2">
        <v>424.10250000000002</v>
      </c>
      <c r="C27" s="2">
        <v>114.7521</v>
      </c>
      <c r="D27" s="2">
        <v>5.907743</v>
      </c>
      <c r="E27" s="2">
        <v>67.203829999999996</v>
      </c>
      <c r="F27" s="2">
        <v>9.1007800000000003</v>
      </c>
      <c r="G27" s="2">
        <v>0.31329923273657301</v>
      </c>
      <c r="H27" s="2">
        <f t="shared" si="1"/>
        <v>8.9015027574516097</v>
      </c>
      <c r="I27" s="2">
        <f t="shared" si="2"/>
        <v>6.0499751712992937</v>
      </c>
      <c r="J27" s="2">
        <f t="shared" si="3"/>
        <v>4.7427741494267943</v>
      </c>
      <c r="K27" s="2">
        <f t="shared" si="4"/>
        <v>1.7762638633844421</v>
      </c>
      <c r="L27" s="2">
        <f t="shared" si="4"/>
        <v>4.2077302399526237</v>
      </c>
      <c r="M27" s="2">
        <f t="shared" si="4"/>
        <v>2.2083601241352593</v>
      </c>
      <c r="N27" s="2">
        <f t="shared" si="4"/>
        <v>-1.1605965300005838</v>
      </c>
    </row>
    <row r="28" spans="1:32" x14ac:dyDescent="0.25">
      <c r="A28" s="2">
        <v>1365</v>
      </c>
      <c r="B28" s="2">
        <v>64.451700000000002</v>
      </c>
      <c r="C28" s="2">
        <v>117.4579</v>
      </c>
      <c r="D28" s="2">
        <v>5.8418070000000002</v>
      </c>
      <c r="E28" s="2">
        <v>67.916529999999995</v>
      </c>
      <c r="F28" s="2">
        <v>8.6982280000000003</v>
      </c>
      <c r="G28" s="2">
        <v>0.42219215155615702</v>
      </c>
      <c r="H28" s="2">
        <f t="shared" si="1"/>
        <v>7.2189097076190603</v>
      </c>
      <c r="I28" s="2">
        <f t="shared" si="2"/>
        <v>4.1659161060737908</v>
      </c>
      <c r="J28" s="2">
        <f t="shared" si="3"/>
        <v>4.7660799715078541</v>
      </c>
      <c r="K28" s="2">
        <f t="shared" si="4"/>
        <v>1.7650401667885371</v>
      </c>
      <c r="L28" s="2">
        <f t="shared" si="4"/>
        <v>4.2182794511808988</v>
      </c>
      <c r="M28" s="2">
        <f t="shared" si="4"/>
        <v>2.1631193267544049</v>
      </c>
      <c r="N28" s="2">
        <f t="shared" si="4"/>
        <v>-0.86229473313871929</v>
      </c>
    </row>
    <row r="29" spans="1:32" x14ac:dyDescent="0.25">
      <c r="A29" s="2">
        <v>1311</v>
      </c>
      <c r="B29" s="2">
        <v>85.628699999999995</v>
      </c>
      <c r="C29" s="2">
        <v>112.8618</v>
      </c>
      <c r="D29" s="2">
        <v>6.5101760000000004</v>
      </c>
      <c r="E29" s="2">
        <v>66.676469999999995</v>
      </c>
      <c r="F29" s="2">
        <v>8.2732980000000005</v>
      </c>
      <c r="G29" s="2">
        <v>0.33974358974358998</v>
      </c>
      <c r="H29" s="2">
        <f t="shared" si="1"/>
        <v>7.1785454837636999</v>
      </c>
      <c r="I29" s="2">
        <f t="shared" si="2"/>
        <v>4.4500205073276238</v>
      </c>
      <c r="J29" s="2">
        <f t="shared" si="3"/>
        <v>4.7261640613771281</v>
      </c>
      <c r="K29" s="2">
        <f t="shared" si="4"/>
        <v>1.8733664911852912</v>
      </c>
      <c r="L29" s="2">
        <f t="shared" si="4"/>
        <v>4.1998521170691356</v>
      </c>
      <c r="M29" s="2">
        <f t="shared" si="4"/>
        <v>2.1130332203498363</v>
      </c>
      <c r="N29" s="2">
        <f t="shared" si="4"/>
        <v>-1.0795640936974145</v>
      </c>
      <c r="P29" t="s">
        <v>95</v>
      </c>
      <c r="Q29" t="s">
        <v>106</v>
      </c>
      <c r="AD29" t="s">
        <v>72</v>
      </c>
      <c r="AF29" t="s">
        <v>107</v>
      </c>
    </row>
    <row r="30" spans="1:32" ht="15.75" thickBot="1" x14ac:dyDescent="0.3">
      <c r="A30" s="2">
        <v>13420</v>
      </c>
      <c r="B30" s="2">
        <v>859.68089999999995</v>
      </c>
      <c r="C30" s="2">
        <v>112.0129</v>
      </c>
      <c r="D30" s="2">
        <v>6.6412849999999999</v>
      </c>
      <c r="E30" s="2">
        <v>66.244119999999995</v>
      </c>
      <c r="F30" s="2">
        <v>8.4366389999999996</v>
      </c>
      <c r="G30" s="2">
        <v>0.35920852359208499</v>
      </c>
      <c r="H30" s="2">
        <f t="shared" si="1"/>
        <v>9.5045014105256733</v>
      </c>
      <c r="I30" s="2">
        <f t="shared" si="2"/>
        <v>6.756561273881136</v>
      </c>
      <c r="J30" s="2">
        <f t="shared" si="3"/>
        <v>4.7186140432339805</v>
      </c>
      <c r="K30" s="2">
        <f t="shared" si="4"/>
        <v>1.8933054688613555</v>
      </c>
      <c r="L30" s="2">
        <f t="shared" si="4"/>
        <v>4.1933467062104173</v>
      </c>
      <c r="M30" s="2">
        <f t="shared" si="4"/>
        <v>2.1325840065473152</v>
      </c>
      <c r="N30" s="2">
        <f t="shared" si="4"/>
        <v>-1.0238522134590011</v>
      </c>
    </row>
    <row r="31" spans="1:32" x14ac:dyDescent="0.25">
      <c r="A31" s="2">
        <v>4704</v>
      </c>
      <c r="B31" s="2">
        <v>172.458</v>
      </c>
      <c r="C31" s="2">
        <v>152.0154</v>
      </c>
      <c r="D31" s="2">
        <v>5.1610719999999999</v>
      </c>
      <c r="E31" s="2">
        <v>69.565929999999994</v>
      </c>
      <c r="F31" s="2">
        <v>12.460279999999999</v>
      </c>
      <c r="G31" s="2">
        <v>0.35804020100502498</v>
      </c>
      <c r="H31" s="2">
        <f t="shared" si="1"/>
        <v>8.456168489578463</v>
      </c>
      <c r="I31" s="2">
        <f t="shared" si="2"/>
        <v>5.1501537285649013</v>
      </c>
      <c r="J31" s="2">
        <f t="shared" si="3"/>
        <v>5.0239818315036517</v>
      </c>
      <c r="K31" s="2">
        <f t="shared" si="4"/>
        <v>1.6411443098540104</v>
      </c>
      <c r="L31" s="2">
        <f t="shared" si="4"/>
        <v>4.2422749359962557</v>
      </c>
      <c r="M31" s="2">
        <f t="shared" si="4"/>
        <v>2.5225459850169298</v>
      </c>
      <c r="N31" s="2">
        <f t="shared" si="4"/>
        <v>-1.027110005575733</v>
      </c>
      <c r="P31" s="17" t="s">
        <v>96</v>
      </c>
      <c r="Q31" s="17" t="s">
        <v>130</v>
      </c>
      <c r="R31" s="17" t="s">
        <v>98</v>
      </c>
      <c r="AD31" s="18" t="s">
        <v>73</v>
      </c>
      <c r="AE31" s="18"/>
    </row>
    <row r="32" spans="1:32" x14ac:dyDescent="0.25">
      <c r="A32" s="2">
        <v>3181</v>
      </c>
      <c r="B32" s="2">
        <v>305.87759999999997</v>
      </c>
      <c r="C32" s="2">
        <v>121.6551</v>
      </c>
      <c r="D32" s="2">
        <v>8.0313330000000001</v>
      </c>
      <c r="E32" s="2">
        <v>66.188789999999997</v>
      </c>
      <c r="F32" s="2">
        <v>9.5431620000000006</v>
      </c>
      <c r="G32" s="2">
        <v>0.53783231083844596</v>
      </c>
      <c r="H32" s="2">
        <f t="shared" si="1"/>
        <v>8.0649508917491435</v>
      </c>
      <c r="I32" s="2">
        <f t="shared" si="2"/>
        <v>5.7231850219310409</v>
      </c>
      <c r="J32" s="2">
        <f t="shared" si="3"/>
        <v>4.8011899919019356</v>
      </c>
      <c r="K32" s="2">
        <f t="shared" si="4"/>
        <v>2.0833505166724415</v>
      </c>
      <c r="L32" s="2">
        <f t="shared" si="4"/>
        <v>4.1925111132566819</v>
      </c>
      <c r="M32" s="2">
        <f t="shared" si="4"/>
        <v>2.2558248770848053</v>
      </c>
      <c r="N32" s="2">
        <f t="shared" si="4"/>
        <v>-0.62020845729710716</v>
      </c>
      <c r="P32" s="15">
        <v>1</v>
      </c>
      <c r="Q32" s="15">
        <v>9.3773004152729253</v>
      </c>
      <c r="R32" s="15">
        <v>5.1371951020245277E-2</v>
      </c>
      <c r="AD32" s="15" t="s">
        <v>74</v>
      </c>
      <c r="AE32" s="19">
        <v>0.89598040247979971</v>
      </c>
    </row>
    <row r="33" spans="1:38" x14ac:dyDescent="0.25">
      <c r="A33" s="2">
        <v>16.03</v>
      </c>
      <c r="B33" s="2">
        <v>5.3767110000000002</v>
      </c>
      <c r="C33" s="2">
        <v>118.4312</v>
      </c>
      <c r="D33" s="2">
        <v>11.800420000000001</v>
      </c>
      <c r="E33" s="2">
        <v>68</v>
      </c>
      <c r="F33" s="2">
        <v>10.64264</v>
      </c>
      <c r="G33" s="2">
        <v>0.33333333333333298</v>
      </c>
      <c r="H33" s="2">
        <f t="shared" si="1"/>
        <v>2.7744619666214616</v>
      </c>
      <c r="I33" s="2">
        <f t="shared" si="2"/>
        <v>1.6820768489402835</v>
      </c>
      <c r="J33" s="2">
        <f t="shared" si="3"/>
        <v>4.7743322012498313</v>
      </c>
      <c r="K33" s="2">
        <f t="shared" si="4"/>
        <v>2.4681351240585343</v>
      </c>
      <c r="L33" s="2">
        <f t="shared" si="4"/>
        <v>4.219507705176107</v>
      </c>
      <c r="M33" s="2">
        <f t="shared" si="4"/>
        <v>2.3648685734374992</v>
      </c>
      <c r="N33" s="2">
        <f t="shared" si="4"/>
        <v>-1.0986122886681107</v>
      </c>
      <c r="P33" s="15">
        <v>2</v>
      </c>
      <c r="Q33" s="15">
        <v>8.6835593777182414</v>
      </c>
      <c r="R33" s="15">
        <v>7.1547743915655104E-2</v>
      </c>
      <c r="AD33" s="15" t="s">
        <v>75</v>
      </c>
      <c r="AE33" s="19">
        <v>0.80278088162786387</v>
      </c>
    </row>
    <row r="34" spans="1:38" x14ac:dyDescent="0.25">
      <c r="A34" s="2">
        <v>1204</v>
      </c>
      <c r="B34" s="2">
        <v>141.5394</v>
      </c>
      <c r="C34" s="2">
        <v>116.37869999999999</v>
      </c>
      <c r="D34" s="2">
        <v>13.43501</v>
      </c>
      <c r="E34" s="2">
        <v>71.049989999999994</v>
      </c>
      <c r="F34" s="2">
        <v>11.578810000000001</v>
      </c>
      <c r="G34" s="2">
        <v>0.40909090909090901</v>
      </c>
      <c r="H34" s="2">
        <f t="shared" si="1"/>
        <v>7.0934046258687662</v>
      </c>
      <c r="I34" s="2">
        <f t="shared" si="2"/>
        <v>4.9525781235542956</v>
      </c>
      <c r="J34" s="2">
        <f t="shared" si="3"/>
        <v>4.7568495288619594</v>
      </c>
      <c r="K34" s="2">
        <f t="shared" si="4"/>
        <v>2.5978639863917032</v>
      </c>
      <c r="L34" s="2">
        <f t="shared" si="4"/>
        <v>4.263383713797146</v>
      </c>
      <c r="M34" s="2">
        <f t="shared" si="4"/>
        <v>2.4491767034791838</v>
      </c>
      <c r="N34" s="2">
        <f t="shared" si="4"/>
        <v>-0.89381787602209672</v>
      </c>
      <c r="P34" s="15">
        <v>3</v>
      </c>
      <c r="Q34" s="15">
        <v>10.010987759663111</v>
      </c>
      <c r="R34" s="15">
        <v>6.1398329334830137E-2</v>
      </c>
      <c r="AD34" s="15" t="s">
        <v>76</v>
      </c>
      <c r="AE34" s="19">
        <v>0.80073362434372408</v>
      </c>
    </row>
    <row r="35" spans="1:38" x14ac:dyDescent="0.25">
      <c r="A35" s="2">
        <v>1313</v>
      </c>
      <c r="B35" s="2">
        <v>187.4102</v>
      </c>
      <c r="C35" s="2">
        <v>114.8779</v>
      </c>
      <c r="D35" s="2">
        <v>13.079319999999999</v>
      </c>
      <c r="E35" s="2">
        <v>66.643860000000004</v>
      </c>
      <c r="F35" s="2">
        <v>10.71637</v>
      </c>
      <c r="G35" s="2">
        <v>0.45</v>
      </c>
      <c r="H35" s="2">
        <f t="shared" si="1"/>
        <v>7.180069874302796</v>
      </c>
      <c r="I35" s="2">
        <f t="shared" si="2"/>
        <v>5.2332997973519317</v>
      </c>
      <c r="J35" s="2">
        <f t="shared" si="3"/>
        <v>4.7438698251885443</v>
      </c>
      <c r="K35" s="2">
        <f t="shared" si="4"/>
        <v>2.5710323569100577</v>
      </c>
      <c r="L35" s="2">
        <f t="shared" si="4"/>
        <v>4.1993629193503734</v>
      </c>
      <c r="M35" s="2">
        <f t="shared" si="4"/>
        <v>2.3717724788951751</v>
      </c>
      <c r="N35" s="2">
        <f t="shared" si="4"/>
        <v>-0.79850769621777162</v>
      </c>
      <c r="P35" s="15">
        <v>4</v>
      </c>
      <c r="Q35" s="15">
        <v>8.8701584572988086</v>
      </c>
      <c r="R35" s="15">
        <v>0.53903277342253908</v>
      </c>
      <c r="AD35" s="15" t="s">
        <v>77</v>
      </c>
      <c r="AE35" s="19">
        <v>0.58498170402989991</v>
      </c>
    </row>
    <row r="36" spans="1:38" ht="15.75" thickBot="1" x14ac:dyDescent="0.3">
      <c r="A36" s="2">
        <v>4125</v>
      </c>
      <c r="B36" s="2">
        <v>292.0401</v>
      </c>
      <c r="C36" s="2">
        <v>113.43210000000001</v>
      </c>
      <c r="D36" s="2">
        <v>13.110300000000001</v>
      </c>
      <c r="E36" s="2">
        <v>65.47569</v>
      </c>
      <c r="F36" s="2">
        <v>10.42126</v>
      </c>
      <c r="G36" s="2">
        <v>0.4375</v>
      </c>
      <c r="H36" s="2">
        <f t="shared" si="1"/>
        <v>8.3248212987687822</v>
      </c>
      <c r="I36" s="2">
        <f t="shared" si="2"/>
        <v>5.6768911216066735</v>
      </c>
      <c r="J36" s="2">
        <f t="shared" si="3"/>
        <v>4.7312044200203118</v>
      </c>
      <c r="K36" s="2">
        <f t="shared" si="4"/>
        <v>2.5733981808089843</v>
      </c>
      <c r="L36" s="2">
        <f t="shared" si="4"/>
        <v>4.1816789287116727</v>
      </c>
      <c r="M36" s="2">
        <f t="shared" si="4"/>
        <v>2.3438479503200114</v>
      </c>
      <c r="N36" s="2">
        <f t="shared" si="4"/>
        <v>-0.82667857318446791</v>
      </c>
      <c r="P36" s="15">
        <v>5</v>
      </c>
      <c r="Q36" s="15">
        <v>8.9805809968738632</v>
      </c>
      <c r="R36" s="15">
        <v>0.61706051258281214</v>
      </c>
      <c r="AD36" s="16" t="s">
        <v>78</v>
      </c>
      <c r="AE36" s="16">
        <v>293</v>
      </c>
    </row>
    <row r="37" spans="1:38" x14ac:dyDescent="0.25">
      <c r="A37" s="2">
        <v>647.6</v>
      </c>
      <c r="B37" s="2">
        <v>31.483799999999999</v>
      </c>
      <c r="C37" s="2">
        <v>93.819379999999995</v>
      </c>
      <c r="D37" s="2">
        <v>7.5912870000000003</v>
      </c>
      <c r="E37" s="2">
        <v>68.500460000000004</v>
      </c>
      <c r="F37" s="2">
        <v>6.9509889999999999</v>
      </c>
      <c r="G37" s="2">
        <v>0.316568047337278</v>
      </c>
      <c r="H37" s="2">
        <f t="shared" si="1"/>
        <v>6.4732732218034803</v>
      </c>
      <c r="I37" s="2">
        <f t="shared" si="2"/>
        <v>3.4494731278270452</v>
      </c>
      <c r="J37" s="2">
        <f t="shared" si="3"/>
        <v>4.541371444479414</v>
      </c>
      <c r="K37" s="2">
        <f t="shared" si="4"/>
        <v>2.0270011422503735</v>
      </c>
      <c r="L37" s="2">
        <f t="shared" si="4"/>
        <v>4.226840460574099</v>
      </c>
      <c r="M37" s="2">
        <f t="shared" si="4"/>
        <v>1.9388839516109824</v>
      </c>
      <c r="N37" s="2">
        <f t="shared" si="4"/>
        <v>-1.1502170610211129</v>
      </c>
      <c r="P37" s="15">
        <v>6</v>
      </c>
      <c r="Q37" s="15">
        <v>8.230734416486964</v>
      </c>
      <c r="R37" s="15">
        <v>0.49525996452760701</v>
      </c>
    </row>
    <row r="38" spans="1:38" ht="15.75" thickBot="1" x14ac:dyDescent="0.3">
      <c r="A38" s="2">
        <v>13970</v>
      </c>
      <c r="B38" s="2">
        <v>553.94100000000003</v>
      </c>
      <c r="C38" s="2">
        <v>99.947720000000004</v>
      </c>
      <c r="D38" s="2">
        <v>7.7332580000000002</v>
      </c>
      <c r="E38" s="2">
        <v>67.749539999999996</v>
      </c>
      <c r="F38" s="2">
        <v>7.6515050000000002</v>
      </c>
      <c r="G38" s="2">
        <v>0.45098039215686297</v>
      </c>
      <c r="H38" s="2">
        <f t="shared" si="1"/>
        <v>9.5446674522510069</v>
      </c>
      <c r="I38" s="2">
        <f t="shared" si="2"/>
        <v>6.3170581828810022</v>
      </c>
      <c r="J38" s="2">
        <f t="shared" si="3"/>
        <v>4.6046472492805224</v>
      </c>
      <c r="K38" s="2">
        <f t="shared" si="4"/>
        <v>2.0455302485773967</v>
      </c>
      <c r="L38" s="2">
        <f t="shared" si="4"/>
        <v>4.2158176700688639</v>
      </c>
      <c r="M38" s="2">
        <f t="shared" si="4"/>
        <v>2.0349023605153809</v>
      </c>
      <c r="N38" s="2">
        <f t="shared" si="4"/>
        <v>-0.79633141679517561</v>
      </c>
      <c r="P38" s="15">
        <v>7</v>
      </c>
      <c r="Q38" s="15">
        <v>8.1688068336231296</v>
      </c>
      <c r="R38" s="15">
        <v>0.53569545609810199</v>
      </c>
      <c r="AD38" t="s">
        <v>79</v>
      </c>
    </row>
    <row r="39" spans="1:38" x14ac:dyDescent="0.25">
      <c r="A39" s="2">
        <v>10640</v>
      </c>
      <c r="B39" s="2">
        <v>701.77949999999998</v>
      </c>
      <c r="C39" s="2">
        <v>117.1409</v>
      </c>
      <c r="D39" s="2">
        <v>8.3260909999999999</v>
      </c>
      <c r="E39" s="2">
        <v>68.138040000000004</v>
      </c>
      <c r="F39" s="2">
        <v>8.858447</v>
      </c>
      <c r="G39" s="2">
        <v>0.30194805194805202</v>
      </c>
      <c r="H39" s="2">
        <f t="shared" si="1"/>
        <v>9.2723757628956349</v>
      </c>
      <c r="I39" s="2">
        <f t="shared" si="2"/>
        <v>6.553619252121166</v>
      </c>
      <c r="J39" s="2">
        <f t="shared" si="3"/>
        <v>4.7633774837463436</v>
      </c>
      <c r="K39" s="2">
        <f t="shared" si="4"/>
        <v>2.1193940783311196</v>
      </c>
      <c r="L39" s="2">
        <f t="shared" si="4"/>
        <v>4.2215356475103443</v>
      </c>
      <c r="M39" s="2">
        <f t="shared" si="4"/>
        <v>2.1813714670862323</v>
      </c>
      <c r="N39" s="2">
        <f t="shared" si="4"/>
        <v>-1.1975002898203182</v>
      </c>
      <c r="P39" s="15">
        <v>8</v>
      </c>
      <c r="Q39" s="15">
        <v>7.6028207287887319</v>
      </c>
      <c r="R39" s="15">
        <v>0.2783614734383697</v>
      </c>
      <c r="AD39" s="17"/>
      <c r="AE39" s="17" t="s">
        <v>83</v>
      </c>
      <c r="AF39" s="17" t="s">
        <v>84</v>
      </c>
      <c r="AG39" s="17" t="s">
        <v>85</v>
      </c>
      <c r="AH39" s="17" t="s">
        <v>86</v>
      </c>
      <c r="AI39" s="17" t="s">
        <v>87</v>
      </c>
    </row>
    <row r="40" spans="1:38" x14ac:dyDescent="0.25">
      <c r="A40" s="2">
        <v>11040</v>
      </c>
      <c r="B40" s="2">
        <v>705.49739999999997</v>
      </c>
      <c r="C40" s="2">
        <v>110.3218</v>
      </c>
      <c r="D40" s="2">
        <v>7.756742</v>
      </c>
      <c r="E40" s="2">
        <v>66.493359999999996</v>
      </c>
      <c r="F40" s="2">
        <v>8.3765160000000005</v>
      </c>
      <c r="G40" s="2">
        <v>0.56722689075630295</v>
      </c>
      <c r="H40" s="2">
        <f t="shared" si="1"/>
        <v>9.3092803198310872</v>
      </c>
      <c r="I40" s="2">
        <f t="shared" si="2"/>
        <v>6.5589030859565245</v>
      </c>
      <c r="J40" s="2">
        <f t="shared" si="3"/>
        <v>4.7034015495230772</v>
      </c>
      <c r="K40" s="2">
        <f t="shared" si="4"/>
        <v>2.0485624006745629</v>
      </c>
      <c r="L40" s="2">
        <f t="shared" si="4"/>
        <v>4.1971020930524423</v>
      </c>
      <c r="M40" s="2">
        <f t="shared" si="4"/>
        <v>2.1254320762552785</v>
      </c>
      <c r="N40" s="2">
        <f t="shared" si="4"/>
        <v>-0.5669958952330445</v>
      </c>
      <c r="P40" s="15">
        <v>9</v>
      </c>
      <c r="Q40" s="15">
        <v>6.2931571215711752</v>
      </c>
      <c r="R40" s="15">
        <v>-7.6351439605495841E-2</v>
      </c>
      <c r="AD40" s="15" t="s">
        <v>80</v>
      </c>
      <c r="AE40" s="15">
        <v>3</v>
      </c>
      <c r="AF40" s="15">
        <v>402.55981266597865</v>
      </c>
      <c r="AG40" s="15">
        <v>134.18660422199289</v>
      </c>
      <c r="AH40" s="15">
        <v>392.12505816784119</v>
      </c>
      <c r="AI40" s="15">
        <v>1.6080906576410557E-101</v>
      </c>
    </row>
    <row r="41" spans="1:38" x14ac:dyDescent="0.25">
      <c r="A41" s="2">
        <v>21220</v>
      </c>
      <c r="B41" s="2">
        <v>1778.258</v>
      </c>
      <c r="C41" s="2">
        <v>109.5989</v>
      </c>
      <c r="D41" s="2">
        <v>7.9327199999999998</v>
      </c>
      <c r="E41" s="2">
        <v>66.974930000000001</v>
      </c>
      <c r="F41" s="2">
        <v>8.4957069999999995</v>
      </c>
      <c r="G41" s="2">
        <v>0.58089668615984402</v>
      </c>
      <c r="H41" s="2">
        <f t="shared" si="1"/>
        <v>9.9626994121679733</v>
      </c>
      <c r="I41" s="2">
        <f t="shared" si="2"/>
        <v>7.4833895124085101</v>
      </c>
      <c r="J41" s="2">
        <f t="shared" si="3"/>
        <v>4.696827337967199</v>
      </c>
      <c r="K41" s="2">
        <f t="shared" si="4"/>
        <v>2.0709959780963061</v>
      </c>
      <c r="L41" s="2">
        <f t="shared" si="4"/>
        <v>4.2043183702640192</v>
      </c>
      <c r="M41" s="2">
        <f t="shared" si="4"/>
        <v>2.139560977087573</v>
      </c>
      <c r="N41" s="2">
        <f t="shared" si="4"/>
        <v>-0.54318235866536513</v>
      </c>
      <c r="P41" s="15">
        <v>10</v>
      </c>
      <c r="Q41" s="15">
        <v>7.8086487836253493</v>
      </c>
      <c r="R41" s="15">
        <v>-1.9194217538676561E-2</v>
      </c>
      <c r="AD41" s="15" t="s">
        <v>81</v>
      </c>
      <c r="AE41" s="15">
        <v>289</v>
      </c>
      <c r="AF41" s="15">
        <v>98.896838680370649</v>
      </c>
      <c r="AG41" s="15">
        <v>0.34220359404972545</v>
      </c>
      <c r="AH41" s="15"/>
      <c r="AI41" s="15"/>
    </row>
    <row r="42" spans="1:38" ht="15.75" thickBot="1" x14ac:dyDescent="0.3">
      <c r="A42" s="2">
        <v>5562</v>
      </c>
      <c r="B42" s="2">
        <v>355.06439999999998</v>
      </c>
      <c r="C42" s="2">
        <v>106.3449</v>
      </c>
      <c r="D42" s="2">
        <v>7.2293839999999996</v>
      </c>
      <c r="E42" s="2">
        <v>66.680049999999994</v>
      </c>
      <c r="F42" s="2">
        <v>8.7131059999999998</v>
      </c>
      <c r="G42" s="2">
        <v>0.62107623318385696</v>
      </c>
      <c r="H42" s="2">
        <f t="shared" si="1"/>
        <v>8.6237130347939104</v>
      </c>
      <c r="I42" s="2">
        <f t="shared" si="2"/>
        <v>5.872299181473597</v>
      </c>
      <c r="J42" s="2">
        <f t="shared" si="3"/>
        <v>4.666687585630366</v>
      </c>
      <c r="K42" s="2">
        <f t="shared" si="4"/>
        <v>1.9781538319876497</v>
      </c>
      <c r="L42" s="2">
        <f t="shared" si="4"/>
        <v>4.1999058077323417</v>
      </c>
      <c r="M42" s="2">
        <f t="shared" si="4"/>
        <v>2.1648283289045178</v>
      </c>
      <c r="N42" s="2">
        <f t="shared" si="4"/>
        <v>-0.47630144583272482</v>
      </c>
      <c r="P42" s="15">
        <v>11</v>
      </c>
      <c r="Q42" s="15">
        <v>7.1319199131110711</v>
      </c>
      <c r="R42" s="15">
        <v>-2.0407796614914098E-2</v>
      </c>
      <c r="AD42" s="16" t="s">
        <v>82</v>
      </c>
      <c r="AE42" s="16">
        <v>292</v>
      </c>
      <c r="AF42" s="16">
        <v>501.4566513463493</v>
      </c>
      <c r="AG42" s="16"/>
      <c r="AH42" s="16"/>
      <c r="AI42" s="16"/>
    </row>
    <row r="43" spans="1:38" ht="15.75" thickBot="1" x14ac:dyDescent="0.3">
      <c r="A43" s="2">
        <v>1689</v>
      </c>
      <c r="B43" s="2">
        <v>113.5386</v>
      </c>
      <c r="C43" s="2">
        <v>104.8541</v>
      </c>
      <c r="D43" s="2">
        <v>9.0467600000000008</v>
      </c>
      <c r="E43" s="2">
        <v>68.061279999999996</v>
      </c>
      <c r="F43" s="2">
        <v>8.4577329999999993</v>
      </c>
      <c r="G43" s="2">
        <v>0.396728016359918</v>
      </c>
      <c r="H43" s="2">
        <f t="shared" si="1"/>
        <v>7.4318919168077997</v>
      </c>
      <c r="I43" s="2">
        <f t="shared" si="2"/>
        <v>4.7321428672103325</v>
      </c>
      <c r="J43" s="2">
        <f t="shared" si="3"/>
        <v>4.6525698600645713</v>
      </c>
      <c r="K43" s="2">
        <f t="shared" si="4"/>
        <v>2.2024066825608553</v>
      </c>
      <c r="L43" s="2">
        <f t="shared" si="4"/>
        <v>4.2204084758309683</v>
      </c>
      <c r="M43" s="2">
        <f t="shared" si="4"/>
        <v>2.1350811708055129</v>
      </c>
      <c r="N43" s="2">
        <f t="shared" si="4"/>
        <v>-0.92450433041154445</v>
      </c>
      <c r="P43" s="15">
        <v>12</v>
      </c>
      <c r="Q43" s="15">
        <v>7.2802097332315538</v>
      </c>
      <c r="R43" s="15">
        <v>-0.18597488730679856</v>
      </c>
    </row>
    <row r="44" spans="1:38" x14ac:dyDescent="0.25">
      <c r="A44" s="2">
        <v>17320</v>
      </c>
      <c r="B44" s="2">
        <v>1557.047</v>
      </c>
      <c r="C44" s="2">
        <v>97.364689999999996</v>
      </c>
      <c r="D44" s="2">
        <v>6.9835430000000001</v>
      </c>
      <c r="E44" s="2">
        <v>67.091549999999998</v>
      </c>
      <c r="F44" s="2">
        <v>7.6086980000000004</v>
      </c>
      <c r="G44" s="2">
        <v>0.60655737704918</v>
      </c>
      <c r="H44" s="2">
        <f t="shared" si="1"/>
        <v>9.7596171821164255</v>
      </c>
      <c r="I44" s="2">
        <f t="shared" si="2"/>
        <v>7.3505463576340224</v>
      </c>
      <c r="J44" s="2">
        <f t="shared" si="3"/>
        <v>4.5784636192528225</v>
      </c>
      <c r="K44" s="2">
        <f t="shared" si="4"/>
        <v>1.9435563811156782</v>
      </c>
      <c r="L44" s="2">
        <f t="shared" si="4"/>
        <v>4.2060581046020022</v>
      </c>
      <c r="M44" s="2">
        <f t="shared" si="4"/>
        <v>2.0292920665657452</v>
      </c>
      <c r="N44" s="2">
        <f t="shared" si="4"/>
        <v>-0.49995595152908734</v>
      </c>
      <c r="P44" s="15">
        <v>13</v>
      </c>
      <c r="Q44" s="15">
        <v>7.7273590166396389</v>
      </c>
      <c r="R44" s="15">
        <v>0.11923095865154743</v>
      </c>
      <c r="AD44" s="17"/>
      <c r="AE44" s="17" t="s">
        <v>88</v>
      </c>
      <c r="AF44" s="17" t="s">
        <v>77</v>
      </c>
      <c r="AG44" s="17" t="s">
        <v>89</v>
      </c>
      <c r="AH44" s="17" t="s">
        <v>90</v>
      </c>
      <c r="AI44" s="17" t="s">
        <v>91</v>
      </c>
      <c r="AJ44" s="17" t="s">
        <v>92</v>
      </c>
      <c r="AK44" s="17" t="s">
        <v>93</v>
      </c>
      <c r="AL44" s="17" t="s">
        <v>94</v>
      </c>
    </row>
    <row r="45" spans="1:38" x14ac:dyDescent="0.25">
      <c r="A45" s="2">
        <v>1553</v>
      </c>
      <c r="B45" s="2">
        <v>97.485299999999995</v>
      </c>
      <c r="C45" s="2">
        <v>102.7028</v>
      </c>
      <c r="D45" s="2">
        <v>7.3648680000000004</v>
      </c>
      <c r="E45" s="2">
        <v>67.042389999999997</v>
      </c>
      <c r="F45" s="2">
        <v>8.2406609999999993</v>
      </c>
      <c r="G45" s="2">
        <v>0.54862842892768104</v>
      </c>
      <c r="H45" s="2">
        <f t="shared" si="1"/>
        <v>7.3479438231486869</v>
      </c>
      <c r="I45" s="2">
        <f t="shared" si="2"/>
        <v>4.579701597406209</v>
      </c>
      <c r="J45" s="2">
        <f t="shared" si="3"/>
        <v>4.6318393804382252</v>
      </c>
      <c r="K45" s="2">
        <f t="shared" si="4"/>
        <v>1.9967211271470571</v>
      </c>
      <c r="L45" s="2">
        <f t="shared" si="4"/>
        <v>4.2053251058963639</v>
      </c>
      <c r="M45" s="2">
        <f t="shared" si="4"/>
        <v>2.1090805591506547</v>
      </c>
      <c r="N45" s="2">
        <f t="shared" si="4"/>
        <v>-0.60033388095420714</v>
      </c>
      <c r="P45" s="15">
        <v>14</v>
      </c>
      <c r="Q45" s="15">
        <v>8.1028030529519111</v>
      </c>
      <c r="R45" s="15">
        <v>0.18849279895349547</v>
      </c>
      <c r="AD45" s="15" t="s">
        <v>14</v>
      </c>
      <c r="AE45" s="15">
        <v>-4.5276875335268922</v>
      </c>
      <c r="AF45" s="15">
        <v>0.466407858393805</v>
      </c>
      <c r="AG45" s="15">
        <v>-9.7075712856107206</v>
      </c>
      <c r="AH45" s="15">
        <v>1.8196159288309114E-19</v>
      </c>
      <c r="AI45" s="15">
        <v>-5.4456744819874636</v>
      </c>
      <c r="AJ45" s="15">
        <v>-3.6097005850663204</v>
      </c>
      <c r="AK45" s="15">
        <v>-5.4456744819874636</v>
      </c>
      <c r="AL45" s="15">
        <v>-3.6097005850663204</v>
      </c>
    </row>
    <row r="46" spans="1:38" x14ac:dyDescent="0.25">
      <c r="A46" s="2">
        <v>8245</v>
      </c>
      <c r="B46" s="2">
        <v>452.67570000000001</v>
      </c>
      <c r="C46" s="2">
        <v>102.2657</v>
      </c>
      <c r="D46" s="2">
        <v>7.5484489999999997</v>
      </c>
      <c r="E46" s="2">
        <v>68.293530000000004</v>
      </c>
      <c r="F46" s="2">
        <v>8.0015000000000001</v>
      </c>
      <c r="G46" s="2">
        <v>0.642718446601942</v>
      </c>
      <c r="H46" s="2">
        <f t="shared" si="1"/>
        <v>9.0173622349936995</v>
      </c>
      <c r="I46" s="2">
        <f t="shared" si="2"/>
        <v>6.1151759750687953</v>
      </c>
      <c r="J46" s="2">
        <f t="shared" si="3"/>
        <v>4.6275743283683219</v>
      </c>
      <c r="K46" s="2">
        <f t="shared" si="4"/>
        <v>2.0213421116936292</v>
      </c>
      <c r="L46" s="2">
        <f t="shared" si="4"/>
        <v>4.2238150329534925</v>
      </c>
      <c r="M46" s="2">
        <f t="shared" si="4"/>
        <v>2.0796290241039079</v>
      </c>
      <c r="N46" s="2">
        <f t="shared" si="4"/>
        <v>-0.44204852528667288</v>
      </c>
      <c r="P46" s="15">
        <v>15</v>
      </c>
      <c r="Q46" s="15">
        <v>7.8006860393764095</v>
      </c>
      <c r="R46" s="15">
        <v>-0.17022477759278232</v>
      </c>
      <c r="AD46" s="15" t="s">
        <v>62</v>
      </c>
      <c r="AE46" s="15">
        <v>0.82714519083194826</v>
      </c>
      <c r="AF46" s="15">
        <v>2.6804900626300136E-2</v>
      </c>
      <c r="AG46" s="15">
        <v>30.857983857637549</v>
      </c>
      <c r="AH46" s="15">
        <v>1.8495059426123066E-93</v>
      </c>
      <c r="AI46" s="15">
        <v>0.77438761291620495</v>
      </c>
      <c r="AJ46" s="15">
        <v>0.87990276874769158</v>
      </c>
      <c r="AK46" s="15">
        <v>0.77438761291620495</v>
      </c>
      <c r="AL46" s="15">
        <v>0.87990276874769158</v>
      </c>
    </row>
    <row r="47" spans="1:38" x14ac:dyDescent="0.25">
      <c r="A47" s="2">
        <v>1404</v>
      </c>
      <c r="B47" s="2">
        <v>60.638399999999997</v>
      </c>
      <c r="C47" s="2">
        <v>122.8454</v>
      </c>
      <c r="D47" s="2">
        <v>6.8206480000000003</v>
      </c>
      <c r="E47" s="2">
        <v>70.000860000000003</v>
      </c>
      <c r="F47" s="2">
        <v>9.0514749999999999</v>
      </c>
      <c r="G47" s="2">
        <v>0.58450704225352101</v>
      </c>
      <c r="H47" s="2">
        <f t="shared" si="1"/>
        <v>7.2470805845857562</v>
      </c>
      <c r="I47" s="2">
        <f t="shared" si="2"/>
        <v>4.1049283557617455</v>
      </c>
      <c r="J47" s="2">
        <f t="shared" si="3"/>
        <v>4.810926654228699</v>
      </c>
      <c r="K47" s="2">
        <f t="shared" si="4"/>
        <v>1.9199544820045202</v>
      </c>
      <c r="L47" s="2">
        <f t="shared" si="4"/>
        <v>4.2485075276881759</v>
      </c>
      <c r="M47" s="2">
        <f t="shared" si="4"/>
        <v>2.2029277278568937</v>
      </c>
      <c r="N47" s="2">
        <f t="shared" si="4"/>
        <v>-0.53698644980466304</v>
      </c>
      <c r="P47" s="15">
        <v>16</v>
      </c>
      <c r="Q47" s="15">
        <v>6.6772508798416315</v>
      </c>
      <c r="R47" s="15">
        <v>-0.38679346913600199</v>
      </c>
      <c r="AD47" s="15" t="s">
        <v>63</v>
      </c>
      <c r="AE47" s="15">
        <v>1.6070689842854209</v>
      </c>
      <c r="AF47" s="15">
        <v>8.5881049817404631E-2</v>
      </c>
      <c r="AG47" s="15">
        <v>18.712731012281278</v>
      </c>
      <c r="AH47" s="15">
        <v>9.752053664836434E-52</v>
      </c>
      <c r="AI47" s="15">
        <v>1.4380373493469201</v>
      </c>
      <c r="AJ47" s="15">
        <v>1.7761006192239217</v>
      </c>
      <c r="AK47" s="15">
        <v>1.4380373493469201</v>
      </c>
      <c r="AL47" s="15">
        <v>1.7761006192239217</v>
      </c>
    </row>
    <row r="48" spans="1:38" ht="15.75" thickBot="1" x14ac:dyDescent="0.3">
      <c r="A48" s="2">
        <v>1427</v>
      </c>
      <c r="B48" s="2">
        <v>115.2963</v>
      </c>
      <c r="C48" s="2">
        <v>108.09529999999999</v>
      </c>
      <c r="D48" s="2">
        <v>8.4429800000000004</v>
      </c>
      <c r="E48" s="2">
        <v>68.861949999999993</v>
      </c>
      <c r="F48" s="2">
        <v>8.7645379999999999</v>
      </c>
      <c r="G48" s="2">
        <v>0.36978131212723703</v>
      </c>
      <c r="H48" s="2">
        <f t="shared" si="1"/>
        <v>7.2633296174768365</v>
      </c>
      <c r="I48" s="2">
        <f t="shared" si="2"/>
        <v>4.7475053365606321</v>
      </c>
      <c r="J48" s="2">
        <f t="shared" si="3"/>
        <v>4.6830132454390858</v>
      </c>
      <c r="K48" s="2">
        <f t="shared" si="4"/>
        <v>2.1333353268583108</v>
      </c>
      <c r="L48" s="2">
        <f t="shared" si="4"/>
        <v>4.2321037758364621</v>
      </c>
      <c r="M48" s="2">
        <f t="shared" si="4"/>
        <v>2.1707138073433798</v>
      </c>
      <c r="N48" s="2">
        <f t="shared" si="4"/>
        <v>-0.9948434963865368</v>
      </c>
      <c r="P48" s="15">
        <v>17</v>
      </c>
      <c r="Q48" s="15">
        <v>8.1662282162639617</v>
      </c>
      <c r="R48" s="15">
        <v>0.34030839496374732</v>
      </c>
      <c r="AD48" s="16" t="s">
        <v>64</v>
      </c>
      <c r="AE48" s="16">
        <v>0.18472793367896548</v>
      </c>
      <c r="AF48" s="16">
        <v>4.3842579316705335E-2</v>
      </c>
      <c r="AG48" s="16">
        <v>4.2134367219717523</v>
      </c>
      <c r="AH48" s="16">
        <v>3.3652728757071435E-5</v>
      </c>
      <c r="AI48" s="16">
        <v>9.8436686918708313E-2</v>
      </c>
      <c r="AJ48" s="16">
        <v>0.27101918043922263</v>
      </c>
      <c r="AK48" s="16">
        <v>9.8436686918708313E-2</v>
      </c>
      <c r="AL48" s="16">
        <v>0.27101918043922263</v>
      </c>
    </row>
    <row r="49" spans="1:30" x14ac:dyDescent="0.25">
      <c r="A49" s="2">
        <v>7661</v>
      </c>
      <c r="B49" s="2">
        <v>445.56119999999999</v>
      </c>
      <c r="C49" s="2">
        <v>103.0501</v>
      </c>
      <c r="D49" s="2">
        <v>10.27403</v>
      </c>
      <c r="E49" s="2">
        <v>66.775769999999994</v>
      </c>
      <c r="F49" s="2">
        <v>8.6475709999999992</v>
      </c>
      <c r="G49" s="2">
        <v>0.25268817204301097</v>
      </c>
      <c r="H49" s="2">
        <f t="shared" si="1"/>
        <v>8.9438978025168208</v>
      </c>
      <c r="I49" s="2">
        <f t="shared" si="2"/>
        <v>6.0993346112133295</v>
      </c>
      <c r="J49" s="2">
        <f t="shared" si="3"/>
        <v>4.6352152777387143</v>
      </c>
      <c r="K49" s="2">
        <f t="shared" si="4"/>
        <v>2.3296193520330264</v>
      </c>
      <c r="L49" s="2">
        <f t="shared" si="4"/>
        <v>4.20134029019124</v>
      </c>
      <c r="M49" s="2">
        <f t="shared" si="4"/>
        <v>2.1572784722609333</v>
      </c>
      <c r="N49" s="2">
        <f t="shared" si="4"/>
        <v>-1.3755990720031417</v>
      </c>
      <c r="P49" s="15">
        <v>18</v>
      </c>
      <c r="Q49" s="15">
        <v>8.3511642664924732</v>
      </c>
      <c r="R49" s="15">
        <v>0.31496603769813447</v>
      </c>
    </row>
    <row r="50" spans="1:30" x14ac:dyDescent="0.25">
      <c r="A50" s="3">
        <v>797.2</v>
      </c>
      <c r="B50" s="3">
        <v>38.7729</v>
      </c>
      <c r="C50" s="3">
        <v>107.8419</v>
      </c>
      <c r="D50" s="3">
        <v>10.596500000000001</v>
      </c>
      <c r="E50" s="3">
        <v>66.552120000000002</v>
      </c>
      <c r="F50" s="3">
        <v>8.8876530000000002</v>
      </c>
      <c r="G50" s="3">
        <v>0.16784869976359301</v>
      </c>
      <c r="H50" s="3">
        <f t="shared" si="1"/>
        <v>6.6811055883386397</v>
      </c>
      <c r="I50" s="3">
        <f t="shared" si="2"/>
        <v>3.6577215489886221</v>
      </c>
      <c r="J50" s="3">
        <f t="shared" si="3"/>
        <v>4.6806662657031515</v>
      </c>
      <c r="K50" s="3">
        <f t="shared" si="4"/>
        <v>2.3605237579144918</v>
      </c>
      <c r="L50" s="3">
        <f t="shared" si="4"/>
        <v>4.1979854000812953</v>
      </c>
      <c r="M50" s="3">
        <f t="shared" si="4"/>
        <v>2.1846630101710529</v>
      </c>
      <c r="N50" s="3">
        <f t="shared" si="4"/>
        <v>-1.7846923020049648</v>
      </c>
      <c r="P50" s="15">
        <v>19</v>
      </c>
      <c r="Q50" s="15">
        <v>7.0206828573506668</v>
      </c>
      <c r="R50" s="15">
        <v>-7.2745788735697481E-2</v>
      </c>
    </row>
    <row r="51" spans="1:30" x14ac:dyDescent="0.25">
      <c r="A51" s="2">
        <v>8451</v>
      </c>
      <c r="B51" s="2">
        <v>534.39480000000003</v>
      </c>
      <c r="C51" s="2">
        <v>109.3261</v>
      </c>
      <c r="D51" s="2">
        <v>10.587149999999999</v>
      </c>
      <c r="E51" s="2">
        <v>66.298410000000004</v>
      </c>
      <c r="F51" s="2">
        <v>9.0271889999999999</v>
      </c>
      <c r="G51" s="2">
        <v>0.240574506283662</v>
      </c>
      <c r="H51" s="2">
        <f t="shared" si="1"/>
        <v>9.042040056544483</v>
      </c>
      <c r="I51" s="2">
        <f t="shared" si="2"/>
        <v>6.2811348916361718</v>
      </c>
      <c r="J51" s="2">
        <f t="shared" si="3"/>
        <v>4.6943351589908762</v>
      </c>
      <c r="K51" s="2">
        <f t="shared" si="4"/>
        <v>2.3596410015805103</v>
      </c>
      <c r="L51" s="2">
        <f t="shared" si="4"/>
        <v>4.1941659150037944</v>
      </c>
      <c r="M51" s="2">
        <f t="shared" si="4"/>
        <v>2.2002410232852725</v>
      </c>
      <c r="N51" s="2">
        <f t="shared" si="4"/>
        <v>-1.4247254399763747</v>
      </c>
      <c r="P51" s="15">
        <v>20</v>
      </c>
      <c r="Q51" s="15">
        <v>5.6440444669647203</v>
      </c>
      <c r="R51" s="15">
        <v>2.2728182057580426E-2</v>
      </c>
    </row>
    <row r="52" spans="1:30" x14ac:dyDescent="0.25">
      <c r="A52" s="2">
        <v>2900</v>
      </c>
      <c r="B52" s="2">
        <v>244.3698</v>
      </c>
      <c r="C52" s="2">
        <v>114.61490000000001</v>
      </c>
      <c r="D52" s="2">
        <v>11.189080000000001</v>
      </c>
      <c r="E52" s="2">
        <v>66.873949999999994</v>
      </c>
      <c r="F52" s="2">
        <v>9.9774340000000006</v>
      </c>
      <c r="G52" s="2">
        <v>0.469879518072289</v>
      </c>
      <c r="H52" s="2">
        <f t="shared" si="1"/>
        <v>7.9724660159745655</v>
      </c>
      <c r="I52" s="2">
        <f t="shared" si="2"/>
        <v>5.4986826517408556</v>
      </c>
      <c r="J52" s="2">
        <f t="shared" si="3"/>
        <v>4.7415778132811095</v>
      </c>
      <c r="K52" s="2">
        <f t="shared" si="4"/>
        <v>2.4149383026793698</v>
      </c>
      <c r="L52" s="2">
        <f t="shared" si="4"/>
        <v>4.2028095041583304</v>
      </c>
      <c r="M52" s="2">
        <f t="shared" si="4"/>
        <v>2.3003259430353857</v>
      </c>
      <c r="N52" s="2">
        <f t="shared" si="4"/>
        <v>-0.75527896166695185</v>
      </c>
      <c r="P52" s="15">
        <v>21</v>
      </c>
      <c r="Q52" s="15">
        <v>8.3327121469142327</v>
      </c>
      <c r="R52" s="15">
        <v>5.8237317927753551E-2</v>
      </c>
      <c r="T52" t="s">
        <v>95</v>
      </c>
      <c r="Y52" t="s">
        <v>72</v>
      </c>
      <c r="AA52" t="s">
        <v>108</v>
      </c>
    </row>
    <row r="53" spans="1:30" ht="15.75" thickBot="1" x14ac:dyDescent="0.3">
      <c r="A53" s="2">
        <v>2011</v>
      </c>
      <c r="B53" s="2">
        <v>155.8494</v>
      </c>
      <c r="C53" s="2">
        <v>114.6849</v>
      </c>
      <c r="D53" s="2">
        <v>11.63104</v>
      </c>
      <c r="E53" s="2">
        <v>66.84939</v>
      </c>
      <c r="F53" s="2">
        <v>10.13165</v>
      </c>
      <c r="G53" s="2">
        <v>0.46666666666666701</v>
      </c>
      <c r="H53" s="2">
        <f t="shared" si="1"/>
        <v>7.6063873897726522</v>
      </c>
      <c r="I53" s="2">
        <f t="shared" si="2"/>
        <v>5.0488901563503052</v>
      </c>
      <c r="J53" s="2">
        <f t="shared" si="3"/>
        <v>4.7421883676921865</v>
      </c>
      <c r="K53" s="2">
        <f t="shared" si="4"/>
        <v>2.4536773864361914</v>
      </c>
      <c r="L53" s="2">
        <f t="shared" si="4"/>
        <v>4.2024421785998127</v>
      </c>
      <c r="M53" s="2">
        <f t="shared" si="4"/>
        <v>2.3156641875238204</v>
      </c>
      <c r="N53" s="2">
        <f t="shared" si="4"/>
        <v>-0.76214005204689605</v>
      </c>
      <c r="P53" s="15">
        <v>22</v>
      </c>
      <c r="Q53" s="15">
        <v>7.3828891116911057</v>
      </c>
      <c r="R53" s="15">
        <v>-0.172809483520318</v>
      </c>
    </row>
    <row r="54" spans="1:30" x14ac:dyDescent="0.25">
      <c r="A54" s="2">
        <v>1602</v>
      </c>
      <c r="B54" s="2">
        <v>124.65049999999999</v>
      </c>
      <c r="C54" s="2">
        <v>112.7016</v>
      </c>
      <c r="D54" s="2">
        <v>8.2826369999999994</v>
      </c>
      <c r="E54" s="2">
        <v>72.993200000000002</v>
      </c>
      <c r="F54" s="2">
        <v>9.238054</v>
      </c>
      <c r="G54" s="2">
        <v>0.643356643356643</v>
      </c>
      <c r="H54" s="2">
        <f t="shared" si="1"/>
        <v>7.3790081276283042</v>
      </c>
      <c r="I54" s="2">
        <f t="shared" si="2"/>
        <v>4.8255138211929696</v>
      </c>
      <c r="J54" s="2">
        <f t="shared" si="3"/>
        <v>4.7247436179280955</v>
      </c>
      <c r="K54" s="2">
        <f t="shared" si="4"/>
        <v>2.1141613959546013</v>
      </c>
      <c r="L54" s="2">
        <f t="shared" si="4"/>
        <v>4.290366286124665</v>
      </c>
      <c r="M54" s="2">
        <f t="shared" si="4"/>
        <v>2.2233312574124162</v>
      </c>
      <c r="N54" s="2">
        <f t="shared" si="4"/>
        <v>-0.44105605321086755</v>
      </c>
      <c r="P54" s="15">
        <v>23</v>
      </c>
      <c r="Q54" s="15">
        <v>8.7548906851232875</v>
      </c>
      <c r="R54" s="15">
        <v>0.84816722213855655</v>
      </c>
      <c r="T54" s="17" t="s">
        <v>96</v>
      </c>
      <c r="U54" s="17" t="s">
        <v>97</v>
      </c>
      <c r="V54" s="17" t="s">
        <v>98</v>
      </c>
      <c r="Y54" s="18" t="s">
        <v>73</v>
      </c>
      <c r="Z54" s="18"/>
    </row>
    <row r="55" spans="1:30" x14ac:dyDescent="0.25">
      <c r="A55" s="2">
        <v>1074</v>
      </c>
      <c r="B55" s="2">
        <v>44.740259999999999</v>
      </c>
      <c r="C55" s="2">
        <v>115.1403</v>
      </c>
      <c r="D55" s="2">
        <v>9.0335590000000003</v>
      </c>
      <c r="E55" s="2">
        <v>72.654610000000005</v>
      </c>
      <c r="F55" s="2">
        <v>10.559150000000001</v>
      </c>
      <c r="G55" s="2">
        <v>0.49048316251830198</v>
      </c>
      <c r="H55" s="2">
        <f t="shared" si="1"/>
        <v>6.9791452750688103</v>
      </c>
      <c r="I55" s="2">
        <f t="shared" si="2"/>
        <v>3.8008737673995903</v>
      </c>
      <c r="J55" s="2">
        <f t="shared" si="3"/>
        <v>4.7461513847679795</v>
      </c>
      <c r="K55" s="2">
        <f t="shared" si="4"/>
        <v>2.2009464204553275</v>
      </c>
      <c r="L55" s="2">
        <f t="shared" si="4"/>
        <v>4.2857168429239669</v>
      </c>
      <c r="M55" s="2">
        <f t="shared" si="4"/>
        <v>2.3569927826141841</v>
      </c>
      <c r="N55" s="2">
        <f t="shared" si="4"/>
        <v>-0.71236432774572289</v>
      </c>
      <c r="P55" s="15">
        <v>24</v>
      </c>
      <c r="Q55" s="15">
        <v>7.4979890690684181</v>
      </c>
      <c r="R55" s="15">
        <v>0.13344259550848747</v>
      </c>
      <c r="T55" s="15">
        <v>1</v>
      </c>
      <c r="U55" s="15">
        <v>9.4197915331083557</v>
      </c>
      <c r="V55" s="15">
        <v>8.880833184814918E-3</v>
      </c>
      <c r="Y55" s="15" t="s">
        <v>74</v>
      </c>
      <c r="Z55" s="19">
        <v>0.89600587062651449</v>
      </c>
    </row>
    <row r="56" spans="1:30" x14ac:dyDescent="0.25">
      <c r="A56" s="2">
        <v>8995</v>
      </c>
      <c r="B56" s="2">
        <v>543.35699999999997</v>
      </c>
      <c r="C56" s="2">
        <v>100.02330000000001</v>
      </c>
      <c r="D56" s="2">
        <v>10.37064</v>
      </c>
      <c r="E56" s="2">
        <v>70.674379999999999</v>
      </c>
      <c r="F56" s="2">
        <v>8.1891580000000008</v>
      </c>
      <c r="G56" s="2">
        <v>0.28097345132743401</v>
      </c>
      <c r="H56" s="2">
        <f t="shared" si="1"/>
        <v>9.104424146384634</v>
      </c>
      <c r="I56" s="2">
        <f t="shared" si="2"/>
        <v>6.2977665624662729</v>
      </c>
      <c r="J56" s="2">
        <f t="shared" si="3"/>
        <v>4.6054031588478068</v>
      </c>
      <c r="K56" s="2">
        <f t="shared" si="4"/>
        <v>2.3389787368269266</v>
      </c>
      <c r="L56" s="2">
        <f t="shared" si="4"/>
        <v>4.2580831309907685</v>
      </c>
      <c r="M56" s="2">
        <f t="shared" si="4"/>
        <v>2.1028110842770342</v>
      </c>
      <c r="N56" s="2">
        <f t="shared" si="4"/>
        <v>-1.2694950933736386</v>
      </c>
      <c r="P56" s="15">
        <v>25</v>
      </c>
      <c r="Q56" s="15">
        <v>8.3882523288419826</v>
      </c>
      <c r="R56" s="15">
        <v>0.51325042860962711</v>
      </c>
      <c r="T56" s="15">
        <v>2</v>
      </c>
      <c r="U56" s="15">
        <v>8.7503613073347744</v>
      </c>
      <c r="V56" s="15">
        <v>4.7458142991221308E-3</v>
      </c>
      <c r="Y56" s="15" t="s">
        <v>75</v>
      </c>
      <c r="Z56" s="19">
        <v>0.80282652019717815</v>
      </c>
    </row>
    <row r="57" spans="1:30" x14ac:dyDescent="0.25">
      <c r="A57" s="2">
        <v>4206</v>
      </c>
      <c r="B57" s="2">
        <v>263.98169999999999</v>
      </c>
      <c r="C57" s="2">
        <v>101.9721</v>
      </c>
      <c r="D57" s="2">
        <v>10.90523</v>
      </c>
      <c r="E57" s="2">
        <v>67.477130000000002</v>
      </c>
      <c r="F57" s="2">
        <v>9.0353440000000003</v>
      </c>
      <c r="G57" s="2">
        <v>0.19919246298788701</v>
      </c>
      <c r="H57" s="2">
        <f t="shared" si="1"/>
        <v>8.3442673562626446</v>
      </c>
      <c r="I57" s="2">
        <f t="shared" si="2"/>
        <v>5.5758797825618815</v>
      </c>
      <c r="J57" s="2">
        <f t="shared" si="3"/>
        <v>4.6246992464565135</v>
      </c>
      <c r="K57" s="2">
        <f t="shared" si="4"/>
        <v>2.3892424906737246</v>
      </c>
      <c r="L57" s="2">
        <f t="shared" si="4"/>
        <v>4.211788725652962</v>
      </c>
      <c r="M57" s="2">
        <f t="shared" si="4"/>
        <v>2.2011439974754494</v>
      </c>
      <c r="N57" s="2">
        <f t="shared" si="4"/>
        <v>-1.6134837709536438</v>
      </c>
      <c r="P57" s="15">
        <v>26</v>
      </c>
      <c r="Q57" s="15">
        <v>6.8693525994690248</v>
      </c>
      <c r="R57" s="15">
        <v>0.34955710815003549</v>
      </c>
      <c r="T57" s="15">
        <v>3</v>
      </c>
      <c r="U57" s="15">
        <v>10.080557812108262</v>
      </c>
      <c r="V57" s="15">
        <v>-8.1717231103208832E-3</v>
      </c>
      <c r="Y57" s="15" t="s">
        <v>76</v>
      </c>
      <c r="Z57" s="19">
        <v>0.80008799964436117</v>
      </c>
    </row>
    <row r="58" spans="1:30" x14ac:dyDescent="0.25">
      <c r="A58" s="2">
        <v>3627</v>
      </c>
      <c r="B58" s="2">
        <v>267.17849999999999</v>
      </c>
      <c r="C58" s="2">
        <v>110.2315</v>
      </c>
      <c r="D58" s="2">
        <v>11.278040000000001</v>
      </c>
      <c r="E58" s="2">
        <v>66.600999999999999</v>
      </c>
      <c r="F58" s="2">
        <v>9.4740629999999992</v>
      </c>
      <c r="G58" s="2">
        <v>0.4</v>
      </c>
      <c r="H58" s="2">
        <f t="shared" si="1"/>
        <v>8.1961611392829017</v>
      </c>
      <c r="I58" s="2">
        <f t="shared" si="2"/>
        <v>5.5879169743532273</v>
      </c>
      <c r="J58" s="2">
        <f t="shared" si="3"/>
        <v>4.7025826997933695</v>
      </c>
      <c r="K58" s="2">
        <f t="shared" si="4"/>
        <v>2.4228574721068443</v>
      </c>
      <c r="L58" s="2">
        <f t="shared" si="4"/>
        <v>4.1987195924486347</v>
      </c>
      <c r="M58" s="2">
        <f t="shared" si="4"/>
        <v>2.2485578542577911</v>
      </c>
      <c r="N58" s="2">
        <f t="shared" si="4"/>
        <v>-0.916290731874155</v>
      </c>
      <c r="P58" s="15">
        <v>27</v>
      </c>
      <c r="Q58" s="15">
        <v>7.0324433971819298</v>
      </c>
      <c r="R58" s="15">
        <v>0.14610208658177015</v>
      </c>
      <c r="T58" s="15">
        <v>4</v>
      </c>
      <c r="U58" s="15">
        <v>8.8982459662958284</v>
      </c>
      <c r="V58" s="15">
        <v>0.51094526442551924</v>
      </c>
      <c r="Y58" s="15" t="s">
        <v>77</v>
      </c>
      <c r="Z58" s="19">
        <v>0.58592861042509925</v>
      </c>
    </row>
    <row r="59" spans="1:30" ht="15.75" thickBot="1" x14ac:dyDescent="0.3">
      <c r="A59" s="2">
        <v>12010</v>
      </c>
      <c r="B59" s="2">
        <v>859.16980000000001</v>
      </c>
      <c r="C59" s="2">
        <v>108.2739</v>
      </c>
      <c r="D59" s="2">
        <v>12.212569999999999</v>
      </c>
      <c r="E59" s="2">
        <v>68.438159999999996</v>
      </c>
      <c r="F59" s="2">
        <v>9.0894670000000009</v>
      </c>
      <c r="G59" s="2">
        <v>0.147208121827411</v>
      </c>
      <c r="H59" s="2">
        <f t="shared" si="1"/>
        <v>9.3934949150740294</v>
      </c>
      <c r="I59" s="2">
        <f t="shared" si="2"/>
        <v>6.7559665741610688</v>
      </c>
      <c r="J59" s="2">
        <f t="shared" si="3"/>
        <v>4.6846641277325292</v>
      </c>
      <c r="K59" s="2">
        <f t="shared" si="4"/>
        <v>2.5024657491846134</v>
      </c>
      <c r="L59" s="2">
        <f t="shared" si="4"/>
        <v>4.2259305637999347</v>
      </c>
      <c r="M59" s="2">
        <f t="shared" si="4"/>
        <v>2.2071162706066518</v>
      </c>
      <c r="N59" s="2">
        <f t="shared" si="4"/>
        <v>-1.9159078987515157</v>
      </c>
      <c r="P59" s="15">
        <v>28</v>
      </c>
      <c r="Q59" s="15">
        <v>8.9554649747712425</v>
      </c>
      <c r="R59" s="15">
        <v>0.54903643575443084</v>
      </c>
      <c r="T59" s="15">
        <v>5</v>
      </c>
      <c r="U59" s="15">
        <v>9.0413650323992343</v>
      </c>
      <c r="V59" s="15">
        <v>0.5562764770574411</v>
      </c>
      <c r="Y59" s="16" t="s">
        <v>78</v>
      </c>
      <c r="Z59" s="16">
        <v>293</v>
      </c>
    </row>
    <row r="60" spans="1:30" x14ac:dyDescent="0.25">
      <c r="A60" s="2">
        <v>395.2</v>
      </c>
      <c r="B60" s="2">
        <v>19.34224</v>
      </c>
      <c r="C60" s="2">
        <v>109.94799999999999</v>
      </c>
      <c r="D60" s="2">
        <v>13.021129999999999</v>
      </c>
      <c r="E60" s="2">
        <v>67</v>
      </c>
      <c r="F60" s="2">
        <v>9.8003129999999992</v>
      </c>
      <c r="G60" s="2">
        <v>0.6</v>
      </c>
      <c r="H60" s="2">
        <f t="shared" si="1"/>
        <v>5.9793919658737131</v>
      </c>
      <c r="I60" s="2">
        <f t="shared" si="2"/>
        <v>2.9622913054485833</v>
      </c>
      <c r="J60" s="2">
        <f t="shared" si="3"/>
        <v>4.7000075267489256</v>
      </c>
      <c r="K60" s="2">
        <f t="shared" si="4"/>
        <v>2.5665734225689589</v>
      </c>
      <c r="L60" s="2">
        <f t="shared" si="4"/>
        <v>4.2046926193909657</v>
      </c>
      <c r="M60" s="2">
        <f t="shared" si="4"/>
        <v>2.2824143239420045</v>
      </c>
      <c r="N60" s="2">
        <f t="shared" si="4"/>
        <v>-0.51082562376599072</v>
      </c>
      <c r="P60" s="15">
        <v>29</v>
      </c>
      <c r="Q60" s="15">
        <v>8.0700710065173862</v>
      </c>
      <c r="R60" s="15">
        <v>0.38609748306107683</v>
      </c>
      <c r="T60" s="15">
        <v>6</v>
      </c>
      <c r="U60" s="15">
        <v>8.2642467934180033</v>
      </c>
      <c r="V60" s="15">
        <v>0.46174758759656775</v>
      </c>
    </row>
    <row r="61" spans="1:30" ht="15.75" thickBot="1" x14ac:dyDescent="0.3">
      <c r="A61" s="2">
        <v>20250</v>
      </c>
      <c r="B61" s="2">
        <v>1605.1010000000001</v>
      </c>
      <c r="C61" s="2">
        <v>113.5911</v>
      </c>
      <c r="D61" s="2">
        <v>11.935639999999999</v>
      </c>
      <c r="E61" s="2">
        <v>67.075800000000001</v>
      </c>
      <c r="F61" s="2">
        <v>9.2367340000000002</v>
      </c>
      <c r="G61" s="2">
        <v>9.0017825311942995E-2</v>
      </c>
      <c r="H61" s="2">
        <f t="shared" si="1"/>
        <v>9.915910072534686</v>
      </c>
      <c r="I61" s="2">
        <f t="shared" si="2"/>
        <v>7.3809419619331207</v>
      </c>
      <c r="J61" s="2">
        <f t="shared" si="3"/>
        <v>4.7326051581474928</v>
      </c>
      <c r="K61" s="2">
        <f t="shared" si="4"/>
        <v>2.4795288821486485</v>
      </c>
      <c r="L61" s="2">
        <f t="shared" si="4"/>
        <v>4.2058233231880093</v>
      </c>
      <c r="M61" s="2">
        <f t="shared" si="4"/>
        <v>2.2231883599672875</v>
      </c>
      <c r="N61" s="2">
        <f t="shared" si="4"/>
        <v>-2.4077475692413817</v>
      </c>
      <c r="P61" s="15">
        <v>30</v>
      </c>
      <c r="Q61" s="15">
        <v>8.2960102200783918</v>
      </c>
      <c r="R61" s="15">
        <v>-0.23105932832924836</v>
      </c>
      <c r="T61" s="15">
        <v>7</v>
      </c>
      <c r="U61" s="15">
        <v>8.1732020314099127</v>
      </c>
      <c r="V61" s="15">
        <v>0.53130025831131888</v>
      </c>
      <c r="Y61" t="s">
        <v>79</v>
      </c>
    </row>
    <row r="62" spans="1:30" x14ac:dyDescent="0.25">
      <c r="A62" s="2">
        <v>9747</v>
      </c>
      <c r="B62" s="2">
        <v>463.1463</v>
      </c>
      <c r="C62" s="2">
        <v>117.12649999999999</v>
      </c>
      <c r="D62" s="2">
        <v>12.17841</v>
      </c>
      <c r="E62" s="2">
        <v>67.615930000000006</v>
      </c>
      <c r="F62" s="2">
        <v>9.6908779999999997</v>
      </c>
      <c r="G62" s="2">
        <v>8.0419580419580403E-2</v>
      </c>
      <c r="H62" s="2">
        <f t="shared" si="1"/>
        <v>9.1847148243372096</v>
      </c>
      <c r="I62" s="2">
        <f t="shared" si="2"/>
        <v>6.1380429868955906</v>
      </c>
      <c r="J62" s="2">
        <f t="shared" si="3"/>
        <v>4.7632545473068886</v>
      </c>
      <c r="K62" s="2">
        <f t="shared" si="4"/>
        <v>2.499664711888498</v>
      </c>
      <c r="L62" s="2">
        <f t="shared" si="4"/>
        <v>4.2138436061751836</v>
      </c>
      <c r="M62" s="2">
        <f t="shared" si="4"/>
        <v>2.2711850306730677</v>
      </c>
      <c r="N62" s="2">
        <f t="shared" si="4"/>
        <v>-2.5204975948907031</v>
      </c>
      <c r="P62" s="15">
        <v>31</v>
      </c>
      <c r="Q62" s="15">
        <v>4.9528040584113215</v>
      </c>
      <c r="R62" s="15">
        <v>-2.1783420917898599</v>
      </c>
      <c r="T62" s="15">
        <v>8</v>
      </c>
      <c r="U62" s="15">
        <v>7.6728633140449434</v>
      </c>
      <c r="V62" s="15">
        <v>0.20831888818215827</v>
      </c>
      <c r="Y62" s="17"/>
      <c r="Z62" s="17" t="s">
        <v>83</v>
      </c>
      <c r="AA62" s="17" t="s">
        <v>84</v>
      </c>
      <c r="AB62" s="17" t="s">
        <v>85</v>
      </c>
      <c r="AC62" s="17" t="s">
        <v>86</v>
      </c>
      <c r="AD62" s="17" t="s">
        <v>87</v>
      </c>
    </row>
    <row r="63" spans="1:30" x14ac:dyDescent="0.25">
      <c r="A63" s="2">
        <v>14530</v>
      </c>
      <c r="B63" s="2">
        <v>1209.7470000000001</v>
      </c>
      <c r="C63" s="2">
        <v>118.5489</v>
      </c>
      <c r="D63" s="2">
        <v>12.24489</v>
      </c>
      <c r="E63" s="2">
        <v>67.957679999999996</v>
      </c>
      <c r="F63" s="2">
        <v>9.8320600000000002</v>
      </c>
      <c r="G63" s="2">
        <v>9.1300602928509902E-2</v>
      </c>
      <c r="H63" s="2">
        <f t="shared" si="1"/>
        <v>9.5839707565643284</v>
      </c>
      <c r="I63" s="2">
        <f t="shared" si="2"/>
        <v>7.0981665258191446</v>
      </c>
      <c r="J63" s="2">
        <f t="shared" si="3"/>
        <v>4.775325533683044</v>
      </c>
      <c r="K63" s="2">
        <f t="shared" si="4"/>
        <v>2.5051087071053084</v>
      </c>
      <c r="L63" s="2">
        <f t="shared" si="4"/>
        <v>4.2188851584929505</v>
      </c>
      <c r="M63" s="2">
        <f t="shared" si="4"/>
        <v>2.2856484747674894</v>
      </c>
      <c r="N63" s="2">
        <f t="shared" si="4"/>
        <v>-2.3935978875858246</v>
      </c>
      <c r="P63" s="15">
        <v>32</v>
      </c>
      <c r="Q63" s="15">
        <v>7.7429897053092329</v>
      </c>
      <c r="R63" s="15">
        <v>-0.64958507944046673</v>
      </c>
      <c r="T63" s="15">
        <v>9</v>
      </c>
      <c r="U63" s="15">
        <v>6.2950359960522659</v>
      </c>
      <c r="V63" s="15">
        <v>-7.8230314086586539E-2</v>
      </c>
      <c r="Y63" s="15" t="s">
        <v>80</v>
      </c>
      <c r="Z63" s="15">
        <v>4</v>
      </c>
      <c r="AA63" s="15">
        <v>402.58269843011919</v>
      </c>
      <c r="AB63" s="15">
        <v>100.6456746075298</v>
      </c>
      <c r="AC63" s="15">
        <v>293.16067004549348</v>
      </c>
      <c r="AD63" s="20">
        <v>3.3489514716092764E-100</v>
      </c>
    </row>
    <row r="64" spans="1:30" x14ac:dyDescent="0.25">
      <c r="A64" s="2">
        <v>577.9</v>
      </c>
      <c r="B64" s="2">
        <v>71.840710000000001</v>
      </c>
      <c r="C64" s="2">
        <v>112.6281</v>
      </c>
      <c r="D64" s="2">
        <v>14.033390000000001</v>
      </c>
      <c r="E64" s="2">
        <v>67</v>
      </c>
      <c r="F64" s="2">
        <v>10.69163</v>
      </c>
      <c r="G64" s="2">
        <v>0.609375</v>
      </c>
      <c r="H64" s="2">
        <f t="shared" si="1"/>
        <v>6.3594008433237326</v>
      </c>
      <c r="I64" s="2">
        <f t="shared" si="2"/>
        <v>4.2744513070186034</v>
      </c>
      <c r="J64" s="2">
        <f t="shared" si="3"/>
        <v>4.7240912405219504</v>
      </c>
      <c r="K64" s="2">
        <f t="shared" si="4"/>
        <v>2.6414394900168241</v>
      </c>
      <c r="L64" s="2">
        <f t="shared" si="4"/>
        <v>4.2046926193909657</v>
      </c>
      <c r="M64" s="2">
        <f t="shared" si="4"/>
        <v>2.3694611923655118</v>
      </c>
      <c r="N64" s="2">
        <f t="shared" si="4"/>
        <v>-0.49532143723002542</v>
      </c>
      <c r="P64" s="15">
        <v>33</v>
      </c>
      <c r="Q64" s="15">
        <v>7.9120348192263874</v>
      </c>
      <c r="R64" s="15">
        <v>-0.73196494492359143</v>
      </c>
      <c r="T64" s="15">
        <v>10</v>
      </c>
      <c r="U64" s="15">
        <v>7.8680116774753994</v>
      </c>
      <c r="V64" s="15">
        <v>-7.8557111388726675E-2</v>
      </c>
      <c r="Y64" s="15" t="s">
        <v>81</v>
      </c>
      <c r="Z64" s="15">
        <v>288</v>
      </c>
      <c r="AA64" s="15">
        <v>98.873952916230081</v>
      </c>
      <c r="AB64" s="15">
        <v>0.34331233651468779</v>
      </c>
      <c r="AC64" s="15"/>
      <c r="AD64" s="15"/>
    </row>
    <row r="65" spans="1:33" ht="15.75" thickBot="1" x14ac:dyDescent="0.3">
      <c r="A65" s="2">
        <v>6469</v>
      </c>
      <c r="B65" s="2">
        <v>424.77659999999997</v>
      </c>
      <c r="C65" s="2">
        <v>105.39060000000001</v>
      </c>
      <c r="D65" s="2">
        <v>10.804180000000001</v>
      </c>
      <c r="E65" s="2">
        <v>68.282709999999994</v>
      </c>
      <c r="F65" s="2">
        <v>9.6185500000000008</v>
      </c>
      <c r="G65" s="2">
        <v>0.40551181102362199</v>
      </c>
      <c r="H65" s="2">
        <f t="shared" si="1"/>
        <v>8.7747768160439854</v>
      </c>
      <c r="I65" s="2">
        <f t="shared" si="2"/>
        <v>6.051563383664746</v>
      </c>
      <c r="J65" s="2">
        <f t="shared" si="3"/>
        <v>4.6576734480694064</v>
      </c>
      <c r="K65" s="2">
        <f t="shared" si="4"/>
        <v>2.3799330962876972</v>
      </c>
      <c r="L65" s="2">
        <f t="shared" si="4"/>
        <v>4.2236565866523987</v>
      </c>
      <c r="M65" s="2">
        <f t="shared" si="4"/>
        <v>2.2636935256663335</v>
      </c>
      <c r="N65" s="2">
        <f t="shared" si="4"/>
        <v>-0.90260527878890096</v>
      </c>
      <c r="P65" s="15">
        <v>34</v>
      </c>
      <c r="Q65" s="15">
        <v>8.2475209701102408</v>
      </c>
      <c r="R65" s="15">
        <v>7.7300328658541417E-2</v>
      </c>
      <c r="T65" s="15">
        <v>11</v>
      </c>
      <c r="U65" s="15">
        <v>7.1882551078896455</v>
      </c>
      <c r="V65" s="15">
        <v>-7.6742991393488502E-2</v>
      </c>
      <c r="Y65" s="16" t="s">
        <v>82</v>
      </c>
      <c r="Z65" s="16">
        <v>292</v>
      </c>
      <c r="AA65" s="16">
        <v>501.4566513463493</v>
      </c>
      <c r="AB65" s="16"/>
      <c r="AC65" s="16"/>
      <c r="AD65" s="16"/>
    </row>
    <row r="66" spans="1:33" ht="15.75" thickBot="1" x14ac:dyDescent="0.3">
      <c r="A66" s="2">
        <v>14350</v>
      </c>
      <c r="B66" s="2">
        <v>1194.5509999999999</v>
      </c>
      <c r="C66" s="2">
        <v>106.392</v>
      </c>
      <c r="D66" s="2">
        <v>10.733890000000001</v>
      </c>
      <c r="E66" s="2">
        <v>69.800569999999993</v>
      </c>
      <c r="F66" s="2">
        <v>9.5106819999999992</v>
      </c>
      <c r="G66" s="2">
        <v>0.3291015625</v>
      </c>
      <c r="H66" s="2">
        <f t="shared" si="1"/>
        <v>9.5715052211877669</v>
      </c>
      <c r="I66" s="2">
        <f t="shared" si="2"/>
        <v>7.0855256615430022</v>
      </c>
      <c r="J66" s="2">
        <f t="shared" si="3"/>
        <v>4.6671303861108617</v>
      </c>
      <c r="K66" s="2">
        <f t="shared" si="4"/>
        <v>2.3734060258914331</v>
      </c>
      <c r="L66" s="2">
        <f t="shared" si="4"/>
        <v>4.245642175924095</v>
      </c>
      <c r="M66" s="2">
        <f t="shared" si="4"/>
        <v>2.2524155879712526</v>
      </c>
      <c r="N66" s="2">
        <f t="shared" si="4"/>
        <v>-1.1113888752470913</v>
      </c>
      <c r="P66" s="15">
        <v>35</v>
      </c>
      <c r="Q66" s="15">
        <v>5.962300441390421</v>
      </c>
      <c r="R66" s="15">
        <v>0.51097278041305927</v>
      </c>
      <c r="T66" s="15">
        <v>12</v>
      </c>
      <c r="U66" s="15">
        <v>7.2947988291308894</v>
      </c>
      <c r="V66" s="15">
        <v>-0.20056398320613411</v>
      </c>
    </row>
    <row r="67" spans="1:33" x14ac:dyDescent="0.25">
      <c r="A67" s="2">
        <v>3388</v>
      </c>
      <c r="B67" s="2">
        <v>276.1497</v>
      </c>
      <c r="C67" s="2">
        <v>109.8359</v>
      </c>
      <c r="D67" s="2">
        <v>10.448829999999999</v>
      </c>
      <c r="E67" s="2">
        <v>68.258290000000002</v>
      </c>
      <c r="F67" s="2">
        <v>10.141730000000001</v>
      </c>
      <c r="G67" s="2">
        <v>0.28632025450689302</v>
      </c>
      <c r="H67" s="2">
        <f t="shared" si="1"/>
        <v>8.1279950557719456</v>
      </c>
      <c r="I67" s="2">
        <f t="shared" si="2"/>
        <v>5.6209431099805007</v>
      </c>
      <c r="J67" s="2">
        <f t="shared" si="3"/>
        <v>4.6989874337419231</v>
      </c>
      <c r="K67" s="2">
        <f t="shared" si="4"/>
        <v>2.3464900104201503</v>
      </c>
      <c r="L67" s="2">
        <f t="shared" si="4"/>
        <v>4.2232988918902343</v>
      </c>
      <c r="M67" s="2">
        <f t="shared" si="4"/>
        <v>2.3166585950504031</v>
      </c>
      <c r="N67" s="2">
        <f>LN(G67)</f>
        <v>-1.2506443236350824</v>
      </c>
      <c r="P67" s="15">
        <v>36</v>
      </c>
      <c r="Q67" s="15">
        <v>8.4848674032709113</v>
      </c>
      <c r="R67" s="15">
        <v>1.0598000489800956</v>
      </c>
      <c r="T67" s="15">
        <v>13</v>
      </c>
      <c r="U67" s="15">
        <v>7.7980436850046644</v>
      </c>
      <c r="V67" s="15">
        <v>4.8546290286521909E-2</v>
      </c>
      <c r="Y67" s="17"/>
      <c r="Z67" s="17" t="s">
        <v>88</v>
      </c>
      <c r="AA67" s="17" t="s">
        <v>77</v>
      </c>
      <c r="AB67" s="17" t="s">
        <v>89</v>
      </c>
      <c r="AC67" s="22" t="s">
        <v>90</v>
      </c>
      <c r="AD67" s="17" t="s">
        <v>91</v>
      </c>
      <c r="AE67" s="17" t="s">
        <v>92</v>
      </c>
      <c r="AF67" s="17" t="s">
        <v>93</v>
      </c>
      <c r="AG67" s="17" t="s">
        <v>94</v>
      </c>
    </row>
    <row r="68" spans="1:33" x14ac:dyDescent="0.25">
      <c r="A68" s="2">
        <v>11120</v>
      </c>
      <c r="B68" s="2">
        <v>852.34310000000005</v>
      </c>
      <c r="C68" s="2">
        <v>108.916</v>
      </c>
      <c r="D68" s="2">
        <v>11.0169</v>
      </c>
      <c r="E68" s="2">
        <v>67.488190000000003</v>
      </c>
      <c r="F68" s="2">
        <v>10.07841</v>
      </c>
      <c r="G68" s="2">
        <v>0.298142717497556</v>
      </c>
      <c r="H68" s="2">
        <f t="shared" ref="H68:H131" si="5">LN(A68)</f>
        <v>9.3165005678045727</v>
      </c>
      <c r="I68" s="2">
        <f t="shared" ref="I68:I131" si="6">LN(B68)</f>
        <v>6.7479891452981375</v>
      </c>
      <c r="J68" s="2">
        <f t="shared" ref="J68:J131" si="7">LN(C68)</f>
        <v>4.69057694292996</v>
      </c>
      <c r="K68" s="2">
        <f t="shared" ref="K68:N131" si="8">LN(D68)</f>
        <v>2.3994304574355492</v>
      </c>
      <c r="L68" s="2">
        <f t="shared" si="8"/>
        <v>4.2119526196077164</v>
      </c>
      <c r="M68" s="2">
        <f t="shared" si="8"/>
        <v>2.3103955121060227</v>
      </c>
      <c r="N68" s="2">
        <f t="shared" si="8"/>
        <v>-1.2101829893442155</v>
      </c>
      <c r="P68" s="15">
        <v>37</v>
      </c>
      <c r="Q68" s="15">
        <v>8.8916327703429658</v>
      </c>
      <c r="R68" s="15">
        <v>0.38074299255266908</v>
      </c>
      <c r="T68" s="15">
        <v>14</v>
      </c>
      <c r="U68" s="15">
        <v>8.1573910305844173</v>
      </c>
      <c r="V68" s="15">
        <v>0.13390482132098924</v>
      </c>
      <c r="Y68" s="20" t="s">
        <v>14</v>
      </c>
      <c r="Z68" s="15">
        <v>-4.8845109523515067</v>
      </c>
      <c r="AA68" s="15">
        <v>1.4588452087422161</v>
      </c>
      <c r="AB68" s="15">
        <v>-3.3482037183114328</v>
      </c>
      <c r="AC68" s="20">
        <v>9.2161643192484679E-4</v>
      </c>
      <c r="AD68" s="15">
        <v>-7.7558614050573578</v>
      </c>
      <c r="AE68" s="15">
        <v>-2.013160499645656</v>
      </c>
      <c r="AF68" s="15">
        <v>-7.7558614050573578</v>
      </c>
      <c r="AG68" s="15">
        <v>-2.013160499645656</v>
      </c>
    </row>
    <row r="69" spans="1:33" x14ac:dyDescent="0.25">
      <c r="A69" s="2">
        <v>5083</v>
      </c>
      <c r="B69" s="2">
        <v>240.7671</v>
      </c>
      <c r="C69" s="2">
        <v>131.4957</v>
      </c>
      <c r="D69" s="2">
        <v>11.22869</v>
      </c>
      <c r="E69" s="2">
        <v>68.065849999999998</v>
      </c>
      <c r="F69" s="2">
        <v>11.21245</v>
      </c>
      <c r="G69" s="2">
        <v>0.30623818525519803</v>
      </c>
      <c r="H69" s="2">
        <f t="shared" si="5"/>
        <v>8.533656917446903</v>
      </c>
      <c r="I69" s="2">
        <f t="shared" si="6"/>
        <v>5.4838300761932466</v>
      </c>
      <c r="J69" s="2">
        <f t="shared" si="7"/>
        <v>4.8789741514634031</v>
      </c>
      <c r="K69" s="2">
        <f t="shared" si="8"/>
        <v>2.4184721101205309</v>
      </c>
      <c r="L69" s="2">
        <f t="shared" si="8"/>
        <v>4.220475618949342</v>
      </c>
      <c r="M69" s="2">
        <f t="shared" si="8"/>
        <v>2.4170247680661645</v>
      </c>
      <c r="N69" s="2">
        <f t="shared" si="8"/>
        <v>-1.1833920966259168</v>
      </c>
      <c r="P69" s="15">
        <v>38</v>
      </c>
      <c r="Q69" s="15">
        <v>8.8426785842698212</v>
      </c>
      <c r="R69" s="15">
        <v>0.46660173556126594</v>
      </c>
      <c r="T69" s="15">
        <v>15</v>
      </c>
      <c r="U69" s="15">
        <v>7.8721441534866843</v>
      </c>
      <c r="V69" s="15">
        <v>-0.24168289170305712</v>
      </c>
      <c r="Y69" s="20" t="s">
        <v>62</v>
      </c>
      <c r="Z69" s="15">
        <v>0.82507905479850374</v>
      </c>
      <c r="AA69" s="15">
        <v>2.8015518026125768E-2</v>
      </c>
      <c r="AB69" s="15">
        <v>29.450787025572019</v>
      </c>
      <c r="AC69" s="20">
        <v>7.1689719561979408E-89</v>
      </c>
      <c r="AD69" s="15">
        <v>0.76993792681244366</v>
      </c>
      <c r="AE69" s="15">
        <v>0.88022018278456382</v>
      </c>
      <c r="AF69" s="15">
        <v>0.76993792681244366</v>
      </c>
      <c r="AG69" s="15">
        <v>0.88022018278456382</v>
      </c>
    </row>
    <row r="70" spans="1:33" x14ac:dyDescent="0.25">
      <c r="A70" s="2">
        <v>2360</v>
      </c>
      <c r="B70" s="2">
        <v>123.34229999999999</v>
      </c>
      <c r="C70" s="2">
        <v>139.90190000000001</v>
      </c>
      <c r="D70" s="2">
        <v>11.03595</v>
      </c>
      <c r="E70" s="2">
        <v>68.440950000000001</v>
      </c>
      <c r="F70" s="2">
        <v>12.168089999999999</v>
      </c>
      <c r="G70" s="2">
        <v>0.42581888246628102</v>
      </c>
      <c r="H70" s="2">
        <f t="shared" si="5"/>
        <v>7.7664168980196555</v>
      </c>
      <c r="I70" s="2">
        <f t="shared" si="6"/>
        <v>4.8149634170301496</v>
      </c>
      <c r="J70" s="2">
        <f t="shared" si="7"/>
        <v>4.940941462708591</v>
      </c>
      <c r="K70" s="2">
        <f t="shared" si="8"/>
        <v>2.4011581257177377</v>
      </c>
      <c r="L70" s="2">
        <f t="shared" si="8"/>
        <v>4.2259713296991341</v>
      </c>
      <c r="M70" s="2">
        <f t="shared" si="8"/>
        <v>2.4988169513793421</v>
      </c>
      <c r="N70" s="2">
        <f t="shared" si="8"/>
        <v>-0.8537411816481365</v>
      </c>
      <c r="P70" s="15">
        <v>39</v>
      </c>
      <c r="Q70" s="15">
        <v>9.6185471867981018</v>
      </c>
      <c r="R70" s="15">
        <v>0.34415222536987145</v>
      </c>
      <c r="T70" s="15">
        <v>16</v>
      </c>
      <c r="U70" s="15">
        <v>6.7595327807254941</v>
      </c>
      <c r="V70" s="15">
        <v>-0.46907537001986466</v>
      </c>
      <c r="Y70" s="20" t="s">
        <v>63</v>
      </c>
      <c r="Z70" s="15">
        <v>1.5895688533022769</v>
      </c>
      <c r="AA70" s="15">
        <v>0.10951537148022596</v>
      </c>
      <c r="AB70" s="15">
        <v>14.514572993885965</v>
      </c>
      <c r="AC70" s="20">
        <v>3.3419747898684727E-36</v>
      </c>
      <c r="AD70" s="15">
        <v>1.3740168471034053</v>
      </c>
      <c r="AE70" s="15">
        <v>1.8051208595011485</v>
      </c>
      <c r="AF70" s="15">
        <v>1.3740168471034053</v>
      </c>
      <c r="AG70" s="15">
        <v>1.8051208595011485</v>
      </c>
    </row>
    <row r="71" spans="1:33" x14ac:dyDescent="0.25">
      <c r="A71" s="2">
        <v>3942</v>
      </c>
      <c r="B71" s="2">
        <v>245.45339999999999</v>
      </c>
      <c r="C71" s="2">
        <v>122.84010000000001</v>
      </c>
      <c r="D71" s="2">
        <v>11.83719</v>
      </c>
      <c r="E71" s="2">
        <v>67.700680000000006</v>
      </c>
      <c r="F71" s="2">
        <v>10.58201</v>
      </c>
      <c r="G71" s="2">
        <v>0.252100840336134</v>
      </c>
      <c r="H71" s="2">
        <f t="shared" si="5"/>
        <v>8.2794434877126655</v>
      </c>
      <c r="I71" s="2">
        <f t="shared" si="6"/>
        <v>5.5031071125164939</v>
      </c>
      <c r="J71" s="2">
        <f t="shared" si="7"/>
        <v>4.8108835096393694</v>
      </c>
      <c r="K71" s="2">
        <f t="shared" si="8"/>
        <v>2.4712462702073008</v>
      </c>
      <c r="L71" s="2">
        <f t="shared" si="8"/>
        <v>4.2150962241809316</v>
      </c>
      <c r="M71" s="2">
        <f t="shared" si="8"/>
        <v>2.3591553894824386</v>
      </c>
      <c r="N71" s="2">
        <f t="shared" si="8"/>
        <v>-1.3779261114493757</v>
      </c>
      <c r="P71" s="15">
        <v>40</v>
      </c>
      <c r="Q71" s="15">
        <v>8.2308445107790682</v>
      </c>
      <c r="R71" s="15">
        <v>0.39286852401484218</v>
      </c>
      <c r="T71" s="15">
        <v>17</v>
      </c>
      <c r="U71" s="15">
        <v>8.1609485855225632</v>
      </c>
      <c r="V71" s="15">
        <v>0.3455880257051458</v>
      </c>
      <c r="Y71" s="20" t="s">
        <v>64</v>
      </c>
      <c r="Z71" s="15">
        <v>0.18254350435545511</v>
      </c>
      <c r="AA71" s="15">
        <v>4.4721146903898189E-2</v>
      </c>
      <c r="AB71" s="15">
        <v>4.0818162545724741</v>
      </c>
      <c r="AC71" s="20">
        <v>5.7930272487663627E-5</v>
      </c>
      <c r="AD71" s="15">
        <v>9.4521770014808201E-2</v>
      </c>
      <c r="AE71" s="15">
        <v>0.270565238696102</v>
      </c>
      <c r="AF71" s="15">
        <v>9.4521770014808201E-2</v>
      </c>
      <c r="AG71" s="15">
        <v>0.270565238696102</v>
      </c>
    </row>
    <row r="72" spans="1:33" ht="15.75" thickBot="1" x14ac:dyDescent="0.3">
      <c r="A72" s="2">
        <v>4095</v>
      </c>
      <c r="B72" s="2">
        <v>288.52379999999999</v>
      </c>
      <c r="C72" s="2">
        <v>115.7129</v>
      </c>
      <c r="D72" s="2">
        <v>13.83328</v>
      </c>
      <c r="E72" s="2">
        <v>66.550229999999999</v>
      </c>
      <c r="F72" s="2">
        <v>11.00999</v>
      </c>
      <c r="G72" s="2">
        <v>0.51041666666666696</v>
      </c>
      <c r="H72" s="2">
        <f t="shared" si="5"/>
        <v>8.3175219962871694</v>
      </c>
      <c r="I72" s="2">
        <f t="shared" si="6"/>
        <v>5.664777578212818</v>
      </c>
      <c r="J72" s="2">
        <f t="shared" si="7"/>
        <v>4.7511121232308247</v>
      </c>
      <c r="K72" s="2">
        <f t="shared" si="8"/>
        <v>2.6270772831394242</v>
      </c>
      <c r="L72" s="2">
        <f t="shared" si="8"/>
        <v>4.1979570008832328</v>
      </c>
      <c r="M72" s="2">
        <f t="shared" si="8"/>
        <v>2.3988030424689626</v>
      </c>
      <c r="N72" s="2">
        <f t="shared" si="8"/>
        <v>-0.67252789335720908</v>
      </c>
      <c r="P72" s="15">
        <v>41</v>
      </c>
      <c r="Q72" s="15">
        <v>7.2632265004172174</v>
      </c>
      <c r="R72" s="15">
        <v>0.1686654163905823</v>
      </c>
      <c r="T72" s="15">
        <v>18</v>
      </c>
      <c r="U72" s="15">
        <v>8.3667666362051119</v>
      </c>
      <c r="V72" s="15">
        <v>0.29936366798549585</v>
      </c>
      <c r="Y72" s="21" t="s">
        <v>65</v>
      </c>
      <c r="Z72" s="16">
        <v>0.10877461423171519</v>
      </c>
      <c r="AA72" s="16">
        <v>0.42129814568818102</v>
      </c>
      <c r="AB72" s="16">
        <v>0.258189159731606</v>
      </c>
      <c r="AC72" s="21">
        <v>0.79644533088171632</v>
      </c>
      <c r="AD72" s="16">
        <v>-0.72043921469045391</v>
      </c>
      <c r="AE72" s="16">
        <v>0.9379884431538843</v>
      </c>
      <c r="AF72" s="16">
        <v>-0.72043921469045391</v>
      </c>
      <c r="AG72" s="16">
        <v>0.9379884431538843</v>
      </c>
    </row>
    <row r="73" spans="1:33" x14ac:dyDescent="0.25">
      <c r="A73" s="2">
        <v>13670</v>
      </c>
      <c r="B73" s="2">
        <v>1428.7059999999999</v>
      </c>
      <c r="C73" s="2">
        <v>115.5493</v>
      </c>
      <c r="D73" s="2">
        <v>13.78144</v>
      </c>
      <c r="E73" s="2">
        <v>66</v>
      </c>
      <c r="F73" s="2">
        <v>10.74</v>
      </c>
      <c r="G73" s="2">
        <v>0.48823529411764699</v>
      </c>
      <c r="H73" s="2">
        <f t="shared" si="5"/>
        <v>9.522958929717996</v>
      </c>
      <c r="I73" s="2">
        <f t="shared" si="6"/>
        <v>7.2645244184843278</v>
      </c>
      <c r="J73" s="2">
        <f t="shared" si="7"/>
        <v>4.7496972787184832</v>
      </c>
      <c r="K73" s="2">
        <f t="shared" si="8"/>
        <v>2.6233227594001542</v>
      </c>
      <c r="L73" s="2">
        <f t="shared" si="8"/>
        <v>4.1896547420264252</v>
      </c>
      <c r="M73" s="2">
        <f t="shared" si="8"/>
        <v>2.3739750890807185</v>
      </c>
      <c r="N73" s="2">
        <f t="shared" si="8"/>
        <v>-0.71695782925366403</v>
      </c>
      <c r="P73" s="15">
        <v>42</v>
      </c>
      <c r="Q73" s="15">
        <v>9.3176654942905799</v>
      </c>
      <c r="R73" s="15">
        <v>0.4419516878258456</v>
      </c>
      <c r="T73" s="15">
        <v>19</v>
      </c>
      <c r="U73" s="15">
        <v>7.0145450624522292</v>
      </c>
      <c r="V73" s="15">
        <v>-6.6607993837259905E-2</v>
      </c>
    </row>
    <row r="74" spans="1:33" x14ac:dyDescent="0.25">
      <c r="A74" s="2">
        <v>452.2</v>
      </c>
      <c r="B74" s="2">
        <v>30.5352</v>
      </c>
      <c r="C74" s="2">
        <v>106.101</v>
      </c>
      <c r="D74" s="2">
        <v>12.41521</v>
      </c>
      <c r="E74" s="2">
        <v>66.120549999999994</v>
      </c>
      <c r="F74" s="2">
        <v>9.6537830000000007</v>
      </c>
      <c r="G74" s="2">
        <v>0.143222506393862</v>
      </c>
      <c r="H74" s="2">
        <f t="shared" si="5"/>
        <v>6.1141245598438694</v>
      </c>
      <c r="I74" s="2">
        <f t="shared" si="6"/>
        <v>3.4188801165144631</v>
      </c>
      <c r="J74" s="2">
        <f t="shared" si="7"/>
        <v>4.6643914706462102</v>
      </c>
      <c r="K74" s="2">
        <f t="shared" si="8"/>
        <v>2.5189223338392233</v>
      </c>
      <c r="L74" s="2">
        <f t="shared" si="8"/>
        <v>4.1914795911275435</v>
      </c>
      <c r="M74" s="2">
        <f t="shared" si="8"/>
        <v>2.2673498592562349</v>
      </c>
      <c r="N74" s="2">
        <f t="shared" si="8"/>
        <v>-1.9433558692502158</v>
      </c>
      <c r="P74" s="15">
        <v>43</v>
      </c>
      <c r="Q74" s="15">
        <v>7.0913633075596021</v>
      </c>
      <c r="R74" s="15">
        <v>0.25658051558908479</v>
      </c>
      <c r="T74" s="15">
        <v>20</v>
      </c>
      <c r="U74" s="15">
        <v>5.7077478629903577</v>
      </c>
      <c r="V74" s="15">
        <v>-4.0975213968057034E-2</v>
      </c>
    </row>
    <row r="75" spans="1:33" x14ac:dyDescent="0.25">
      <c r="A75" s="2">
        <v>6375</v>
      </c>
      <c r="B75" s="2">
        <v>485.40780000000001</v>
      </c>
      <c r="C75" s="2">
        <v>114.9123</v>
      </c>
      <c r="D75" s="2">
        <v>13.130420000000001</v>
      </c>
      <c r="E75" s="2">
        <v>66.189790000000002</v>
      </c>
      <c r="F75" s="2">
        <v>10.2021</v>
      </c>
      <c r="G75" s="2">
        <v>0.175412293853073</v>
      </c>
      <c r="H75" s="2">
        <f t="shared" si="5"/>
        <v>8.7601393700266268</v>
      </c>
      <c r="I75" s="2">
        <f t="shared" si="6"/>
        <v>6.1849893623846537</v>
      </c>
      <c r="J75" s="2">
        <f t="shared" si="7"/>
        <v>4.7441692287336643</v>
      </c>
      <c r="K75" s="2">
        <f t="shared" si="8"/>
        <v>2.5749316756172718</v>
      </c>
      <c r="L75" s="2">
        <f t="shared" si="8"/>
        <v>4.1925262214411028</v>
      </c>
      <c r="M75" s="2">
        <f t="shared" si="8"/>
        <v>2.3225935814523035</v>
      </c>
      <c r="N75" s="2">
        <f t="shared" si="8"/>
        <v>-1.7406161111178702</v>
      </c>
      <c r="P75" s="15">
        <v>44</v>
      </c>
      <c r="Q75" s="15">
        <v>8.3895589033105207</v>
      </c>
      <c r="R75" s="15">
        <v>0.62780333168317881</v>
      </c>
      <c r="T75" s="15">
        <v>21</v>
      </c>
      <c r="U75" s="15">
        <v>8.3406290375733878</v>
      </c>
      <c r="V75" s="15">
        <v>5.0320427268598422E-2</v>
      </c>
    </row>
    <row r="76" spans="1:33" x14ac:dyDescent="0.25">
      <c r="A76" s="2">
        <v>3439</v>
      </c>
      <c r="B76" s="2">
        <v>252.5787</v>
      </c>
      <c r="C76" s="2">
        <v>115.16249999999999</v>
      </c>
      <c r="D76" s="2">
        <v>13.17009</v>
      </c>
      <c r="E76" s="2">
        <v>66</v>
      </c>
      <c r="F76" s="2">
        <v>10.625260000000001</v>
      </c>
      <c r="G76" s="2">
        <v>0.47852760736196298</v>
      </c>
      <c r="H76" s="2">
        <f t="shared" si="5"/>
        <v>8.1429360104322654</v>
      </c>
      <c r="I76" s="2">
        <f t="shared" si="6"/>
        <v>5.5317228833206231</v>
      </c>
      <c r="J76" s="2">
        <f t="shared" si="7"/>
        <v>4.7463441744350501</v>
      </c>
      <c r="K76" s="2">
        <f t="shared" si="8"/>
        <v>2.5779483494448239</v>
      </c>
      <c r="L76" s="2">
        <f t="shared" si="8"/>
        <v>4.1896547420264252</v>
      </c>
      <c r="M76" s="2">
        <f t="shared" si="8"/>
        <v>2.3632341850993162</v>
      </c>
      <c r="N76" s="2">
        <f t="shared" si="8"/>
        <v>-0.73704137411717108</v>
      </c>
      <c r="P76" s="15">
        <v>45</v>
      </c>
      <c r="Q76" s="15">
        <v>6.9586921620093474</v>
      </c>
      <c r="R76" s="15">
        <v>0.28838842257640884</v>
      </c>
      <c r="T76" s="15">
        <v>22</v>
      </c>
      <c r="U76" s="15">
        <v>7.4515892447039995</v>
      </c>
      <c r="V76" s="15">
        <v>-0.24150961653321179</v>
      </c>
      <c r="Y76" t="s">
        <v>95</v>
      </c>
    </row>
    <row r="77" spans="1:33" ht="15.75" thickBot="1" x14ac:dyDescent="0.3">
      <c r="A77" s="2">
        <v>3564</v>
      </c>
      <c r="B77" s="2">
        <v>270.60840000000002</v>
      </c>
      <c r="C77" s="2">
        <v>124.73990000000001</v>
      </c>
      <c r="D77" s="2">
        <v>13.04129</v>
      </c>
      <c r="E77" s="2">
        <v>67.191280000000006</v>
      </c>
      <c r="F77" s="2">
        <v>11.5158</v>
      </c>
      <c r="G77" s="2">
        <v>0.13322884012539199</v>
      </c>
      <c r="H77" s="2">
        <f t="shared" si="5"/>
        <v>8.1786387885906997</v>
      </c>
      <c r="I77" s="2">
        <f t="shared" si="6"/>
        <v>5.600672757383494</v>
      </c>
      <c r="J77" s="2">
        <f t="shared" si="7"/>
        <v>4.8262307694301869</v>
      </c>
      <c r="K77" s="2">
        <f t="shared" si="8"/>
        <v>2.5681204779859832</v>
      </c>
      <c r="L77" s="2">
        <f t="shared" si="8"/>
        <v>4.2075434772045375</v>
      </c>
      <c r="M77" s="2">
        <f t="shared" si="8"/>
        <v>2.4437200054577506</v>
      </c>
      <c r="N77" s="2">
        <f t="shared" si="8"/>
        <v>-2.0156870268544722</v>
      </c>
      <c r="P77" s="15">
        <v>46</v>
      </c>
      <c r="Q77" s="15">
        <v>7.3101208254813548</v>
      </c>
      <c r="R77" s="15">
        <v>-4.6791208004518303E-2</v>
      </c>
      <c r="T77" s="15">
        <v>23</v>
      </c>
      <c r="U77" s="15">
        <v>8.7816805159353599</v>
      </c>
      <c r="V77" s="15">
        <v>0.82137739132648413</v>
      </c>
    </row>
    <row r="78" spans="1:33" x14ac:dyDescent="0.25">
      <c r="A78" s="2">
        <v>6369</v>
      </c>
      <c r="B78" s="2">
        <v>288.53100000000001</v>
      </c>
      <c r="C78" s="2">
        <v>117.2974</v>
      </c>
      <c r="D78" s="2">
        <v>13.495710000000001</v>
      </c>
      <c r="E78" s="2">
        <v>66.182299999999998</v>
      </c>
      <c r="F78" s="2">
        <v>11.12091</v>
      </c>
      <c r="G78" s="2">
        <v>0.47393364928909998</v>
      </c>
      <c r="H78" s="2">
        <f t="shared" si="5"/>
        <v>8.7591977503713654</v>
      </c>
      <c r="I78" s="2">
        <f t="shared" si="6"/>
        <v>5.6648025325152531</v>
      </c>
      <c r="J78" s="2">
        <f t="shared" si="7"/>
        <v>4.76471259002588</v>
      </c>
      <c r="K78" s="2">
        <f t="shared" si="8"/>
        <v>2.6023718571645489</v>
      </c>
      <c r="L78" s="2">
        <f t="shared" si="8"/>
        <v>4.1924130555915946</v>
      </c>
      <c r="M78" s="2">
        <f t="shared" si="8"/>
        <v>2.4088271200065479</v>
      </c>
      <c r="N78" s="2">
        <f t="shared" si="8"/>
        <v>-0.74668794748797418</v>
      </c>
      <c r="P78" s="15">
        <v>47</v>
      </c>
      <c r="Q78" s="15">
        <v>8.3541651622294211</v>
      </c>
      <c r="R78" s="15">
        <v>0.58973264028739969</v>
      </c>
      <c r="T78" s="15">
        <v>24</v>
      </c>
      <c r="U78" s="15">
        <v>7.5229379552491338</v>
      </c>
      <c r="V78" s="15">
        <v>0.1084937093277718</v>
      </c>
      <c r="Y78" s="17" t="s">
        <v>96</v>
      </c>
      <c r="Z78" s="17" t="s">
        <v>97</v>
      </c>
      <c r="AA78" s="17" t="s">
        <v>98</v>
      </c>
    </row>
    <row r="79" spans="1:33" x14ac:dyDescent="0.25">
      <c r="A79" s="2">
        <v>7230</v>
      </c>
      <c r="B79" s="2">
        <v>428.36610000000002</v>
      </c>
      <c r="C79" s="2">
        <v>118.9024</v>
      </c>
      <c r="D79" s="2">
        <v>14.392250000000001</v>
      </c>
      <c r="E79" s="2">
        <v>67.953879999999998</v>
      </c>
      <c r="F79" s="2">
        <v>11.46299</v>
      </c>
      <c r="G79" s="2">
        <v>0.47058823529411797</v>
      </c>
      <c r="H79" s="2">
        <f t="shared" si="5"/>
        <v>8.8859943151528107</v>
      </c>
      <c r="I79" s="2">
        <f t="shared" si="6"/>
        <v>6.059978203789858</v>
      </c>
      <c r="J79" s="2">
        <f t="shared" si="7"/>
        <v>4.7783029885224577</v>
      </c>
      <c r="K79" s="2">
        <f t="shared" si="8"/>
        <v>2.6666898672588961</v>
      </c>
      <c r="L79" s="2">
        <f t="shared" si="8"/>
        <v>4.2188292397763822</v>
      </c>
      <c r="M79" s="2">
        <f t="shared" si="8"/>
        <v>2.4391235847605128</v>
      </c>
      <c r="N79" s="2">
        <f t="shared" si="8"/>
        <v>-0.75377180237637942</v>
      </c>
      <c r="P79" s="15">
        <v>48</v>
      </c>
      <c r="Q79" s="15">
        <v>6.345906859953871</v>
      </c>
      <c r="R79" s="15">
        <v>0.33519872838476861</v>
      </c>
      <c r="T79" s="15">
        <v>25</v>
      </c>
      <c r="U79" s="15">
        <v>8.4266111222321047</v>
      </c>
      <c r="V79" s="15">
        <v>0.47489163521950495</v>
      </c>
      <c r="Y79" s="15">
        <v>1</v>
      </c>
      <c r="Z79" s="15">
        <v>9.4291791432078149</v>
      </c>
      <c r="AA79" s="15">
        <v>-5.0677691464429131E-4</v>
      </c>
    </row>
    <row r="80" spans="1:33" x14ac:dyDescent="0.25">
      <c r="A80" s="2">
        <v>11200</v>
      </c>
      <c r="B80" s="2">
        <v>2908.3150000000001</v>
      </c>
      <c r="C80" s="2">
        <v>133.2955</v>
      </c>
      <c r="D80" s="2">
        <v>16.595210000000002</v>
      </c>
      <c r="E80" s="2">
        <v>68.414869999999993</v>
      </c>
      <c r="F80" s="2">
        <v>11.19192</v>
      </c>
      <c r="G80" s="2">
        <v>0.36842105263157898</v>
      </c>
      <c r="H80" s="2">
        <f t="shared" si="5"/>
        <v>9.3236690572831851</v>
      </c>
      <c r="I80" s="2">
        <f t="shared" si="6"/>
        <v>7.9753291546577216</v>
      </c>
      <c r="J80" s="2">
        <f t="shared" si="7"/>
        <v>4.8925684681752237</v>
      </c>
      <c r="K80" s="2">
        <f t="shared" si="8"/>
        <v>2.8091140995058517</v>
      </c>
      <c r="L80" s="2">
        <f t="shared" si="8"/>
        <v>4.2255901986618758</v>
      </c>
      <c r="M80" s="2">
        <f t="shared" si="8"/>
        <v>2.4151920893748025</v>
      </c>
      <c r="N80" s="2">
        <f t="shared" si="8"/>
        <v>-0.99852883011112703</v>
      </c>
      <c r="P80" s="15">
        <v>49</v>
      </c>
      <c r="Q80" s="15">
        <v>8.5860271462230635</v>
      </c>
      <c r="R80" s="15">
        <v>0.45601291032141944</v>
      </c>
      <c r="T80" s="15">
        <v>26</v>
      </c>
      <c r="U80" s="15">
        <v>6.9036014607268381</v>
      </c>
      <c r="V80" s="15">
        <v>0.31530824689222214</v>
      </c>
      <c r="Y80" s="15">
        <v>2</v>
      </c>
      <c r="Z80" s="15">
        <v>8.7530165545238781</v>
      </c>
      <c r="AA80" s="15">
        <v>2.0905671100184264E-3</v>
      </c>
    </row>
    <row r="81" spans="1:27" x14ac:dyDescent="0.25">
      <c r="A81" s="2">
        <v>2697</v>
      </c>
      <c r="B81" s="2">
        <v>233.66069999999999</v>
      </c>
      <c r="C81" s="2">
        <v>129.88229999999999</v>
      </c>
      <c r="D81" s="2">
        <v>12.27969</v>
      </c>
      <c r="E81" s="2">
        <v>68.71481</v>
      </c>
      <c r="F81" s="2">
        <v>12.90522</v>
      </c>
      <c r="G81" s="2">
        <v>0.27472527472527503</v>
      </c>
      <c r="H81" s="2">
        <f t="shared" si="5"/>
        <v>7.89989532313973</v>
      </c>
      <c r="I81" s="2">
        <f t="shared" si="6"/>
        <v>5.4538700630903865</v>
      </c>
      <c r="J81" s="2">
        <f t="shared" si="7"/>
        <v>4.8666286557319909</v>
      </c>
      <c r="K81" s="2">
        <f t="shared" si="8"/>
        <v>2.5079466781006796</v>
      </c>
      <c r="L81" s="2">
        <f t="shared" si="8"/>
        <v>4.2299647509589704</v>
      </c>
      <c r="M81" s="2">
        <f t="shared" si="8"/>
        <v>2.5576318806812148</v>
      </c>
      <c r="N81" s="2">
        <f t="shared" si="8"/>
        <v>-1.2919836816486483</v>
      </c>
      <c r="P81" s="15">
        <v>50</v>
      </c>
      <c r="Q81" s="15">
        <v>8.09377873102666</v>
      </c>
      <c r="R81" s="15">
        <v>-0.12131271505209451</v>
      </c>
      <c r="T81" s="15">
        <v>27</v>
      </c>
      <c r="U81" s="15">
        <v>7.0944603268363728</v>
      </c>
      <c r="V81" s="15">
        <v>8.4085156927327098E-2</v>
      </c>
      <c r="Y81" s="15">
        <v>3</v>
      </c>
      <c r="Z81" s="15">
        <v>10.082880388762556</v>
      </c>
      <c r="AA81" s="15">
        <v>-1.0494299764614468E-2</v>
      </c>
    </row>
    <row r="82" spans="1:27" x14ac:dyDescent="0.25">
      <c r="A82" s="2">
        <v>5646</v>
      </c>
      <c r="B82" s="2">
        <v>400.52699999999999</v>
      </c>
      <c r="C82" s="2">
        <v>125.6088</v>
      </c>
      <c r="D82" s="2">
        <v>13.59172</v>
      </c>
      <c r="E82" s="2">
        <v>67.348129999999998</v>
      </c>
      <c r="F82" s="2">
        <v>12.11476</v>
      </c>
      <c r="G82" s="2">
        <v>0.23966942148760301</v>
      </c>
      <c r="H82" s="2">
        <f t="shared" si="5"/>
        <v>8.6387026088134338</v>
      </c>
      <c r="I82" s="2">
        <f t="shared" si="6"/>
        <v>5.9927811799664124</v>
      </c>
      <c r="J82" s="2">
        <f t="shared" si="7"/>
        <v>4.8331723152740196</v>
      </c>
      <c r="K82" s="2">
        <f t="shared" si="8"/>
        <v>2.609460783804292</v>
      </c>
      <c r="L82" s="2">
        <f t="shared" si="8"/>
        <v>4.2098751370663043</v>
      </c>
      <c r="M82" s="2">
        <f t="shared" si="8"/>
        <v>2.4944245439195623</v>
      </c>
      <c r="N82" s="2">
        <f t="shared" si="8"/>
        <v>-1.4284947156102683</v>
      </c>
      <c r="P82" s="15">
        <v>51</v>
      </c>
      <c r="Q82" s="15">
        <v>7.7287405573076269</v>
      </c>
      <c r="R82" s="15">
        <v>-0.12235316753497472</v>
      </c>
      <c r="T82" s="15">
        <v>28</v>
      </c>
      <c r="U82" s="15">
        <v>8.9938543155060717</v>
      </c>
      <c r="V82" s="15">
        <v>0.51064709501960159</v>
      </c>
      <c r="Y82" s="15">
        <v>4</v>
      </c>
      <c r="Z82" s="15">
        <v>8.9008309044037937</v>
      </c>
      <c r="AA82" s="15">
        <v>0.50836032631755401</v>
      </c>
    </row>
    <row r="83" spans="1:27" x14ac:dyDescent="0.25">
      <c r="A83" s="2">
        <v>4999</v>
      </c>
      <c r="B83" s="2">
        <v>273.47579999999999</v>
      </c>
      <c r="C83" s="2">
        <v>120.26560000000001</v>
      </c>
      <c r="D83" s="2">
        <v>15.38514</v>
      </c>
      <c r="E83" s="2">
        <v>67.723290000000006</v>
      </c>
      <c r="F83" s="2">
        <v>11.371119999999999</v>
      </c>
      <c r="G83" s="2">
        <v>0.44632768361581898</v>
      </c>
      <c r="H83" s="2">
        <f t="shared" si="5"/>
        <v>8.5169931714135707</v>
      </c>
      <c r="I83" s="2">
        <f t="shared" si="6"/>
        <v>5.6112131353146752</v>
      </c>
      <c r="J83" s="2">
        <f t="shared" si="7"/>
        <v>4.7897026303014263</v>
      </c>
      <c r="K83" s="2">
        <f t="shared" si="8"/>
        <v>2.7334021085051083</v>
      </c>
      <c r="L83" s="2">
        <f t="shared" si="8"/>
        <v>4.215430138482958</v>
      </c>
      <c r="M83" s="2">
        <f t="shared" si="8"/>
        <v>2.431076807748453</v>
      </c>
      <c r="N83" s="2">
        <f t="shared" si="8"/>
        <v>-0.80670188010680821</v>
      </c>
      <c r="P83" s="15">
        <v>52</v>
      </c>
      <c r="Q83" s="15">
        <v>7.5219044345486825</v>
      </c>
      <c r="R83" s="15">
        <v>-0.14289630692037836</v>
      </c>
      <c r="T83" s="15">
        <v>29</v>
      </c>
      <c r="U83" s="15">
        <v>8.1092879313520978</v>
      </c>
      <c r="V83" s="15">
        <v>0.34688055822636521</v>
      </c>
      <c r="Y83" s="15">
        <v>5</v>
      </c>
      <c r="Z83" s="15">
        <v>9.0439704100305498</v>
      </c>
      <c r="AA83" s="15">
        <v>0.55367109942612558</v>
      </c>
    </row>
    <row r="84" spans="1:27" x14ac:dyDescent="0.25">
      <c r="A84" s="2">
        <v>2590</v>
      </c>
      <c r="B84" s="2">
        <v>203.8527</v>
      </c>
      <c r="C84" s="2">
        <v>146.65170000000001</v>
      </c>
      <c r="D84" s="2">
        <v>14.486829999999999</v>
      </c>
      <c r="E84" s="2">
        <v>71.013220000000004</v>
      </c>
      <c r="F84" s="2">
        <v>14.761060000000001</v>
      </c>
      <c r="G84" s="2">
        <v>0.184431137724551</v>
      </c>
      <c r="H84" s="2">
        <f t="shared" si="5"/>
        <v>7.8594131546935833</v>
      </c>
      <c r="I84" s="2">
        <f t="shared" si="6"/>
        <v>5.3173976742106603</v>
      </c>
      <c r="J84" s="2">
        <f t="shared" si="7"/>
        <v>4.9880603875826601</v>
      </c>
      <c r="K84" s="2">
        <f t="shared" si="8"/>
        <v>2.6732399608320034</v>
      </c>
      <c r="L84" s="2">
        <f t="shared" si="8"/>
        <v>4.2628660568918697</v>
      </c>
      <c r="M84" s="2">
        <f t="shared" si="8"/>
        <v>2.6919926323118584</v>
      </c>
      <c r="N84" s="2">
        <f t="shared" si="8"/>
        <v>-1.6904791224372258</v>
      </c>
      <c r="P84" s="15">
        <v>53</v>
      </c>
      <c r="Q84" s="15">
        <v>6.7103921643530873</v>
      </c>
      <c r="R84" s="15">
        <v>0.26875311071572305</v>
      </c>
      <c r="T84" s="15">
        <v>30</v>
      </c>
      <c r="U84" s="15">
        <v>8.3069139933258835</v>
      </c>
      <c r="V84" s="15">
        <v>-0.24196310157674006</v>
      </c>
      <c r="Y84" s="15">
        <v>6</v>
      </c>
      <c r="Z84" s="15">
        <v>8.2682492767747249</v>
      </c>
      <c r="AA84" s="15">
        <v>0.45774510423984616</v>
      </c>
    </row>
    <row r="85" spans="1:27" x14ac:dyDescent="0.25">
      <c r="A85" s="2">
        <v>8604</v>
      </c>
      <c r="B85" s="2">
        <v>526.77359999999999</v>
      </c>
      <c r="C85" s="2">
        <v>194.40270000000001</v>
      </c>
      <c r="D85" s="2">
        <v>12.548439999999999</v>
      </c>
      <c r="E85" s="2">
        <v>71.127279999999999</v>
      </c>
      <c r="F85" s="2">
        <v>19.70804</v>
      </c>
      <c r="G85" s="2">
        <v>0.34535617673579799</v>
      </c>
      <c r="H85" s="2">
        <f t="shared" si="5"/>
        <v>9.05998249038762</v>
      </c>
      <c r="I85" s="2">
        <f t="shared" si="6"/>
        <v>6.2667708547181666</v>
      </c>
      <c r="J85" s="2">
        <f t="shared" si="7"/>
        <v>5.2699317808187782</v>
      </c>
      <c r="K85" s="2">
        <f t="shared" si="8"/>
        <v>2.5295963550627163</v>
      </c>
      <c r="L85" s="2">
        <f t="shared" si="8"/>
        <v>4.2644709481717209</v>
      </c>
      <c r="M85" s="2">
        <f t="shared" si="8"/>
        <v>2.9810266743122935</v>
      </c>
      <c r="N85" s="2">
        <f t="shared" si="8"/>
        <v>-1.0631789981697211</v>
      </c>
      <c r="P85" s="15">
        <v>54</v>
      </c>
      <c r="Q85" s="15">
        <v>8.5138675180469239</v>
      </c>
      <c r="R85" s="15">
        <v>0.59055662833771017</v>
      </c>
      <c r="T85" s="15">
        <v>31</v>
      </c>
      <c r="U85" s="15">
        <v>4.9922489454953753</v>
      </c>
      <c r="V85" s="15">
        <v>-2.2177869788739137</v>
      </c>
      <c r="Y85" s="15">
        <v>7</v>
      </c>
      <c r="Z85" s="15">
        <v>8.1770980509701321</v>
      </c>
      <c r="AA85" s="15">
        <v>0.52740423875109954</v>
      </c>
    </row>
    <row r="86" spans="1:27" x14ac:dyDescent="0.25">
      <c r="A86" s="2">
        <v>14210</v>
      </c>
      <c r="B86" s="2">
        <v>1748.3679999999999</v>
      </c>
      <c r="C86" s="2">
        <v>134.5052</v>
      </c>
      <c r="D86" s="2">
        <v>19.74278</v>
      </c>
      <c r="E86" s="2">
        <v>72.082639999999998</v>
      </c>
      <c r="F86" s="2">
        <v>11.48368</v>
      </c>
      <c r="G86" s="2">
        <v>0.54545454545454497</v>
      </c>
      <c r="H86" s="2">
        <f t="shared" si="5"/>
        <v>9.5617012210911465</v>
      </c>
      <c r="I86" s="2">
        <f t="shared" si="6"/>
        <v>7.466438060373715</v>
      </c>
      <c r="J86" s="2">
        <f t="shared" si="7"/>
        <v>4.9016028600045862</v>
      </c>
      <c r="K86" s="2">
        <f t="shared" si="8"/>
        <v>2.9827878548900144</v>
      </c>
      <c r="L86" s="2">
        <f t="shared" si="8"/>
        <v>4.277813238600511</v>
      </c>
      <c r="M86" s="2">
        <f t="shared" si="8"/>
        <v>2.4409268970151343</v>
      </c>
      <c r="N86" s="2">
        <f t="shared" si="8"/>
        <v>-0.60613580357031638</v>
      </c>
      <c r="P86" s="15">
        <v>55</v>
      </c>
      <c r="Q86" s="15">
        <v>7.9075662028711378</v>
      </c>
      <c r="R86" s="15">
        <v>0.43670115339150684</v>
      </c>
      <c r="T86" s="15">
        <v>32</v>
      </c>
      <c r="U86" s="15">
        <v>7.6932970305224702</v>
      </c>
      <c r="V86" s="15">
        <v>-0.59989240465370397</v>
      </c>
      <c r="Y86" s="15">
        <v>8</v>
      </c>
      <c r="Z86" s="15">
        <v>7.6769350440814703</v>
      </c>
      <c r="AA86" s="15">
        <v>0.20424715814563132</v>
      </c>
    </row>
    <row r="87" spans="1:27" x14ac:dyDescent="0.25">
      <c r="A87" s="2">
        <v>5768</v>
      </c>
      <c r="B87" s="2">
        <v>348.43450000000001</v>
      </c>
      <c r="C87" s="2">
        <v>133.12860000000001</v>
      </c>
      <c r="D87" s="2">
        <v>20.174630000000001</v>
      </c>
      <c r="E87" s="2">
        <v>73.343109999999996</v>
      </c>
      <c r="F87" s="2">
        <v>10.909459999999999</v>
      </c>
      <c r="G87" s="2">
        <v>0.36764705882352899</v>
      </c>
      <c r="H87" s="2">
        <f t="shared" si="5"/>
        <v>8.6600806789647855</v>
      </c>
      <c r="I87" s="2">
        <f t="shared" si="6"/>
        <v>5.8534502641860024</v>
      </c>
      <c r="J87" s="2">
        <f t="shared" si="7"/>
        <v>4.8913155783515752</v>
      </c>
      <c r="K87" s="2">
        <f t="shared" si="8"/>
        <v>3.0044258744587209</v>
      </c>
      <c r="L87" s="2">
        <f t="shared" si="8"/>
        <v>4.2951485669799911</v>
      </c>
      <c r="M87" s="2">
        <f t="shared" si="8"/>
        <v>2.3896303027446746</v>
      </c>
      <c r="N87" s="2">
        <f t="shared" si="8"/>
        <v>-1.0006318803079071</v>
      </c>
      <c r="P87" s="15">
        <v>56</v>
      </c>
      <c r="Q87" s="15">
        <v>8.091321370314251</v>
      </c>
      <c r="R87" s="15">
        <v>0.10483976896865066</v>
      </c>
      <c r="T87" s="15">
        <v>33</v>
      </c>
      <c r="U87" s="15">
        <v>7.8996787822963341</v>
      </c>
      <c r="V87" s="15">
        <v>-0.71960890799353816</v>
      </c>
      <c r="Y87" s="15">
        <v>9</v>
      </c>
      <c r="Z87" s="15">
        <v>6.3076339186777028</v>
      </c>
      <c r="AA87" s="15">
        <v>-9.0828236712023447E-2</v>
      </c>
    </row>
    <row r="88" spans="1:27" x14ac:dyDescent="0.25">
      <c r="A88" s="2">
        <v>8440</v>
      </c>
      <c r="B88" s="2">
        <v>451.06110000000001</v>
      </c>
      <c r="C88" s="2">
        <v>133.97739999999999</v>
      </c>
      <c r="D88" s="2">
        <v>19.877179999999999</v>
      </c>
      <c r="E88" s="2">
        <v>73.154579999999996</v>
      </c>
      <c r="F88" s="2">
        <v>11.01618</v>
      </c>
      <c r="G88" s="2">
        <v>0.33333333333333298</v>
      </c>
      <c r="H88" s="2">
        <f t="shared" si="5"/>
        <v>9.0407375875900033</v>
      </c>
      <c r="I88" s="2">
        <f t="shared" si="6"/>
        <v>6.1116028070449397</v>
      </c>
      <c r="J88" s="2">
        <f t="shared" si="7"/>
        <v>4.8976711290103498</v>
      </c>
      <c r="K88" s="2">
        <f t="shared" si="8"/>
        <v>2.9895723400599685</v>
      </c>
      <c r="L88" s="2">
        <f t="shared" si="8"/>
        <v>4.2925747365792795</v>
      </c>
      <c r="M88" s="2">
        <f t="shared" si="8"/>
        <v>2.3993651011621404</v>
      </c>
      <c r="N88" s="2">
        <f t="shared" si="8"/>
        <v>-1.0986122886681107</v>
      </c>
      <c r="P88" s="15">
        <v>57</v>
      </c>
      <c r="Q88" s="15">
        <v>8.9667571466250688</v>
      </c>
      <c r="R88" s="15">
        <v>0.42673776844896061</v>
      </c>
      <c r="T88" s="15">
        <v>34</v>
      </c>
      <c r="U88" s="15">
        <v>8.2466760667894423</v>
      </c>
      <c r="V88" s="15">
        <v>7.8145231979339869E-2</v>
      </c>
      <c r="Y88" s="15">
        <v>10</v>
      </c>
      <c r="Z88" s="15">
        <v>7.8721906361246878</v>
      </c>
      <c r="AA88" s="15">
        <v>-8.2736070038015086E-2</v>
      </c>
    </row>
    <row r="89" spans="1:27" x14ac:dyDescent="0.25">
      <c r="A89" s="2">
        <v>5350</v>
      </c>
      <c r="B89" s="2">
        <v>886.39649999999995</v>
      </c>
      <c r="C89" s="2">
        <v>128.84829999999999</v>
      </c>
      <c r="D89" s="2">
        <v>22.500219999999999</v>
      </c>
      <c r="E89" s="2">
        <v>71.501750000000001</v>
      </c>
      <c r="F89" s="2">
        <v>8.1266669999999994</v>
      </c>
      <c r="G89" s="2">
        <v>0.39583333333333298</v>
      </c>
      <c r="H89" s="2">
        <f t="shared" si="5"/>
        <v>8.5848518398900531</v>
      </c>
      <c r="I89" s="2">
        <f t="shared" si="6"/>
        <v>6.7871643674292672</v>
      </c>
      <c r="J89" s="2">
        <f t="shared" si="7"/>
        <v>4.8586357433753262</v>
      </c>
      <c r="K89" s="2">
        <f t="shared" si="8"/>
        <v>3.1135250869403501</v>
      </c>
      <c r="L89" s="2">
        <f t="shared" si="8"/>
        <v>4.2697219249249168</v>
      </c>
      <c r="M89" s="2">
        <f t="shared" si="8"/>
        <v>2.0951508764022422</v>
      </c>
      <c r="N89" s="2">
        <f t="shared" si="8"/>
        <v>-0.92676203174145133</v>
      </c>
      <c r="P89" s="15">
        <v>58</v>
      </c>
      <c r="Q89" s="15">
        <v>5.9734856434052048</v>
      </c>
      <c r="R89" s="15">
        <v>5.9063224685083071E-3</v>
      </c>
      <c r="T89" s="15">
        <v>35</v>
      </c>
      <c r="U89" s="15">
        <v>5.9982685021744473</v>
      </c>
      <c r="V89" s="15">
        <v>0.47500471962903301</v>
      </c>
      <c r="Y89" s="15">
        <v>11</v>
      </c>
      <c r="Z89" s="15">
        <v>7.1887231260984787</v>
      </c>
      <c r="AA89" s="15">
        <v>-7.7211009602321745E-2</v>
      </c>
    </row>
    <row r="90" spans="1:27" x14ac:dyDescent="0.25">
      <c r="A90" s="2">
        <v>8760</v>
      </c>
      <c r="B90" s="2">
        <v>3322.154</v>
      </c>
      <c r="C90" s="2">
        <v>130.31110000000001</v>
      </c>
      <c r="D90" s="2">
        <v>19.309049999999999</v>
      </c>
      <c r="E90" s="2">
        <v>71.988299999999995</v>
      </c>
      <c r="F90" s="2">
        <v>11.709479999999999</v>
      </c>
      <c r="G90" s="2">
        <v>0.27272727272727298</v>
      </c>
      <c r="H90" s="2">
        <f t="shared" si="5"/>
        <v>9.0779511839304377</v>
      </c>
      <c r="I90" s="2">
        <f t="shared" si="6"/>
        <v>8.1083686467146538</v>
      </c>
      <c r="J90" s="2">
        <f t="shared" si="7"/>
        <v>4.8699246685301345</v>
      </c>
      <c r="K90" s="2">
        <f t="shared" si="8"/>
        <v>2.9605738979231009</v>
      </c>
      <c r="L90" s="2">
        <f t="shared" si="8"/>
        <v>4.2765036058114996</v>
      </c>
      <c r="M90" s="2">
        <f t="shared" si="8"/>
        <v>2.4603987701334491</v>
      </c>
      <c r="N90" s="2">
        <f t="shared" si="8"/>
        <v>-1.29928298413026</v>
      </c>
      <c r="P90" s="15">
        <v>59</v>
      </c>
      <c r="Q90" s="15">
        <v>9.489239257440758</v>
      </c>
      <c r="R90" s="15">
        <v>0.42667081509392801</v>
      </c>
      <c r="T90" s="15">
        <v>36</v>
      </c>
      <c r="U90" s="15">
        <v>8.4752891166401643</v>
      </c>
      <c r="V90" s="15">
        <v>1.0693783356108426</v>
      </c>
      <c r="Y90" s="15">
        <v>12</v>
      </c>
      <c r="Z90" s="15">
        <v>7.294836886069243</v>
      </c>
      <c r="AA90" s="15">
        <v>-0.20060204014448768</v>
      </c>
    </row>
    <row r="91" spans="1:27" x14ac:dyDescent="0.25">
      <c r="A91" s="2">
        <v>17670</v>
      </c>
      <c r="B91" s="2">
        <v>6136.2550000000001</v>
      </c>
      <c r="C91" s="2">
        <v>131.69839999999999</v>
      </c>
      <c r="D91" s="2">
        <v>19.437259999999998</v>
      </c>
      <c r="E91" s="2">
        <v>72.082509999999999</v>
      </c>
      <c r="F91" s="2">
        <v>12.000120000000001</v>
      </c>
      <c r="G91" s="2">
        <v>0.42857142857142899</v>
      </c>
      <c r="H91" s="2">
        <f t="shared" si="5"/>
        <v>9.7796235653137416</v>
      </c>
      <c r="I91" s="2">
        <f t="shared" si="6"/>
        <v>8.7219699002018345</v>
      </c>
      <c r="J91" s="2">
        <f t="shared" si="7"/>
        <v>4.8805144598523551</v>
      </c>
      <c r="K91" s="2">
        <f t="shared" si="8"/>
        <v>2.9671918425963435</v>
      </c>
      <c r="L91" s="2">
        <f t="shared" si="8"/>
        <v>4.2778114351133301</v>
      </c>
      <c r="M91" s="2">
        <f t="shared" si="8"/>
        <v>2.4849166497380009</v>
      </c>
      <c r="N91" s="2">
        <f t="shared" si="8"/>
        <v>-0.84729786038720267</v>
      </c>
      <c r="P91" s="15">
        <v>60</v>
      </c>
      <c r="Q91" s="15">
        <v>8.4993076267264822</v>
      </c>
      <c r="R91" s="15">
        <v>0.68540719761072744</v>
      </c>
      <c r="T91" s="15">
        <v>37</v>
      </c>
      <c r="U91" s="15">
        <v>8.9396946167226226</v>
      </c>
      <c r="V91" s="15">
        <v>0.33268114617301237</v>
      </c>
      <c r="Y91" s="15">
        <v>13</v>
      </c>
      <c r="Z91" s="15">
        <v>7.8017030161220804</v>
      </c>
      <c r="AA91" s="15">
        <v>4.48869591691059E-2</v>
      </c>
    </row>
    <row r="92" spans="1:27" x14ac:dyDescent="0.25">
      <c r="A92" s="2">
        <v>4820</v>
      </c>
      <c r="B92" s="2">
        <v>791.02390000000003</v>
      </c>
      <c r="C92" s="2">
        <v>143.5703</v>
      </c>
      <c r="D92" s="2">
        <v>20.049990000000001</v>
      </c>
      <c r="E92" s="2">
        <v>73</v>
      </c>
      <c r="F92" s="2">
        <v>12.26088</v>
      </c>
      <c r="G92" s="2">
        <v>0.38636363636363602</v>
      </c>
      <c r="H92" s="2">
        <f t="shared" si="5"/>
        <v>8.4805292070446452</v>
      </c>
      <c r="I92" s="2">
        <f t="shared" si="6"/>
        <v>6.6733281822290182</v>
      </c>
      <c r="J92" s="2">
        <f t="shared" si="7"/>
        <v>4.9668248107104498</v>
      </c>
      <c r="K92" s="2">
        <f t="shared" si="8"/>
        <v>2.9982286549993367</v>
      </c>
      <c r="L92" s="2">
        <f t="shared" si="8"/>
        <v>4.290459441148391</v>
      </c>
      <c r="M92" s="2">
        <f t="shared" si="8"/>
        <v>2.5064137060724314</v>
      </c>
      <c r="N92" s="2">
        <f t="shared" si="8"/>
        <v>-0.95097628986204596</v>
      </c>
      <c r="P92" s="15">
        <v>61</v>
      </c>
      <c r="Q92" s="15">
        <v>9.3341413607663384</v>
      </c>
      <c r="R92" s="15">
        <v>0.24982939579799002</v>
      </c>
      <c r="T92" s="15">
        <v>38</v>
      </c>
      <c r="U92" s="15">
        <v>8.8345950613224318</v>
      </c>
      <c r="V92" s="15">
        <v>0.47468525850865539</v>
      </c>
      <c r="Y92" s="15">
        <v>14</v>
      </c>
      <c r="Z92" s="15">
        <v>8.1663215045118864</v>
      </c>
      <c r="AA92" s="15">
        <v>0.12497434739352009</v>
      </c>
    </row>
    <row r="93" spans="1:27" x14ac:dyDescent="0.25">
      <c r="A93" s="2">
        <v>788.4</v>
      </c>
      <c r="B93" s="2">
        <v>176.2654</v>
      </c>
      <c r="C93" s="2">
        <v>142.2115</v>
      </c>
      <c r="D93" s="2">
        <v>20.095680000000002</v>
      </c>
      <c r="E93" s="2">
        <v>73</v>
      </c>
      <c r="F93" s="2">
        <v>13.20368</v>
      </c>
      <c r="G93" s="2">
        <v>0.36666666666666697</v>
      </c>
      <c r="H93" s="2">
        <f t="shared" si="5"/>
        <v>6.670005575278565</v>
      </c>
      <c r="I93" s="2">
        <f t="shared" si="6"/>
        <v>5.1719908137618527</v>
      </c>
      <c r="J93" s="2">
        <f t="shared" si="7"/>
        <v>4.9573153861104275</v>
      </c>
      <c r="K93" s="2">
        <f t="shared" si="8"/>
        <v>3.0005048665921281</v>
      </c>
      <c r="L93" s="2">
        <f t="shared" si="8"/>
        <v>4.290459441148391</v>
      </c>
      <c r="M93" s="2">
        <f t="shared" si="8"/>
        <v>2.5804955786169934</v>
      </c>
      <c r="N93" s="2">
        <f t="shared" si="8"/>
        <v>-1.0033021088637839</v>
      </c>
      <c r="P93" s="15">
        <v>62</v>
      </c>
      <c r="Q93" s="15">
        <v>7.1314292715691279</v>
      </c>
      <c r="R93" s="15">
        <v>-0.7720284282453953</v>
      </c>
      <c r="T93" s="15">
        <v>39</v>
      </c>
      <c r="U93" s="15">
        <v>9.5928584598661697</v>
      </c>
      <c r="V93" s="15">
        <v>0.36984095230180358</v>
      </c>
      <c r="Y93" s="15">
        <v>15</v>
      </c>
      <c r="Z93" s="15">
        <v>7.8750638837474112</v>
      </c>
      <c r="AA93" s="15">
        <v>-0.24460262196378402</v>
      </c>
    </row>
    <row r="94" spans="1:27" x14ac:dyDescent="0.25">
      <c r="A94" s="2">
        <v>1410</v>
      </c>
      <c r="B94" s="2">
        <v>556.41210000000001</v>
      </c>
      <c r="C94" s="2">
        <v>142.6003</v>
      </c>
      <c r="D94" s="2">
        <v>19.985489999999999</v>
      </c>
      <c r="E94" s="2">
        <v>73.061359999999993</v>
      </c>
      <c r="F94" s="2">
        <v>13.767429999999999</v>
      </c>
      <c r="G94" s="2">
        <v>0.39285714285714302</v>
      </c>
      <c r="H94" s="2">
        <f t="shared" si="5"/>
        <v>7.2513449833722143</v>
      </c>
      <c r="I94" s="2">
        <f t="shared" si="6"/>
        <v>6.3215092067574705</v>
      </c>
      <c r="J94" s="2">
        <f t="shared" si="7"/>
        <v>4.9600456117647989</v>
      </c>
      <c r="K94" s="2">
        <f t="shared" si="8"/>
        <v>2.9950065102515078</v>
      </c>
      <c r="L94" s="2">
        <f t="shared" si="8"/>
        <v>4.2912996360310025</v>
      </c>
      <c r="M94" s="2">
        <f t="shared" si="8"/>
        <v>2.6223056577035857</v>
      </c>
      <c r="N94" s="2">
        <f t="shared" si="8"/>
        <v>-0.93430923737683302</v>
      </c>
      <c r="P94" s="15">
        <v>63</v>
      </c>
      <c r="Q94" s="15">
        <v>8.4326930667055251</v>
      </c>
      <c r="R94" s="15">
        <v>0.34208374933846031</v>
      </c>
      <c r="T94" s="15">
        <v>40</v>
      </c>
      <c r="U94" s="15">
        <v>8.1946656416539607</v>
      </c>
      <c r="V94" s="15">
        <v>0.42904739313994966</v>
      </c>
      <c r="Y94" s="15">
        <v>16</v>
      </c>
      <c r="Z94" s="15">
        <v>6.7615854444969159</v>
      </c>
      <c r="AA94" s="15">
        <v>-0.47112803379128643</v>
      </c>
    </row>
    <row r="95" spans="1:27" x14ac:dyDescent="0.25">
      <c r="A95" s="2">
        <v>17450</v>
      </c>
      <c r="B95" s="2">
        <v>1781.6110000000001</v>
      </c>
      <c r="C95" s="2">
        <v>142.22790000000001</v>
      </c>
      <c r="D95" s="2">
        <v>18.282520000000002</v>
      </c>
      <c r="E95" s="2">
        <v>71.25282</v>
      </c>
      <c r="F95" s="2">
        <v>16.3371</v>
      </c>
      <c r="G95" s="2">
        <v>0.47297297297297303</v>
      </c>
      <c r="H95" s="2">
        <f t="shared" si="5"/>
        <v>9.7670949276305734</v>
      </c>
      <c r="I95" s="2">
        <f t="shared" si="6"/>
        <v>7.4852732901495127</v>
      </c>
      <c r="J95" s="2">
        <f t="shared" si="7"/>
        <v>4.9574307006555864</v>
      </c>
      <c r="K95" s="2">
        <f t="shared" si="8"/>
        <v>2.9059454121046655</v>
      </c>
      <c r="L95" s="2">
        <f t="shared" si="8"/>
        <v>4.2662343973129024</v>
      </c>
      <c r="M95" s="2">
        <f t="shared" si="8"/>
        <v>2.7934385951004987</v>
      </c>
      <c r="N95" s="2">
        <f t="shared" si="8"/>
        <v>-0.74871703171475601</v>
      </c>
      <c r="P95" s="15">
        <v>64</v>
      </c>
      <c r="Q95" s="15">
        <v>9.2954253186673661</v>
      </c>
      <c r="R95" s="15">
        <v>0.27607990252040082</v>
      </c>
      <c r="T95" s="15">
        <v>41</v>
      </c>
      <c r="U95" s="15">
        <v>7.2703284363369871</v>
      </c>
      <c r="V95" s="15">
        <v>0.16156348047081259</v>
      </c>
      <c r="Y95" s="15">
        <v>17</v>
      </c>
      <c r="Z95" s="15">
        <v>8.160618903457328</v>
      </c>
      <c r="AA95" s="15">
        <v>0.345917707770381</v>
      </c>
    </row>
    <row r="96" spans="1:27" x14ac:dyDescent="0.25">
      <c r="A96" s="2">
        <v>5759</v>
      </c>
      <c r="B96" s="2">
        <v>445.71510000000001</v>
      </c>
      <c r="C96" s="2">
        <v>158.74299999999999</v>
      </c>
      <c r="D96" s="2">
        <v>18.094650000000001</v>
      </c>
      <c r="E96" s="2">
        <v>70.161450000000002</v>
      </c>
      <c r="F96" s="2">
        <v>17.842749999999999</v>
      </c>
      <c r="G96" s="2">
        <v>0.44166666666666698</v>
      </c>
      <c r="H96" s="2">
        <f t="shared" si="5"/>
        <v>8.658519127506672</v>
      </c>
      <c r="I96" s="2">
        <f t="shared" si="6"/>
        <v>6.0996799586696229</v>
      </c>
      <c r="J96" s="2">
        <f t="shared" si="7"/>
        <v>5.0672865423124218</v>
      </c>
      <c r="K96" s="2">
        <f t="shared" si="8"/>
        <v>2.8956163144688722</v>
      </c>
      <c r="L96" s="2">
        <f t="shared" si="8"/>
        <v>4.2507990148971171</v>
      </c>
      <c r="M96" s="2">
        <f t="shared" si="8"/>
        <v>2.8815972632543465</v>
      </c>
      <c r="N96" s="2">
        <f t="shared" si="8"/>
        <v>-0.8171998292299234</v>
      </c>
      <c r="P96" s="15">
        <v>65</v>
      </c>
      <c r="Q96" s="15">
        <v>8.0979812252448973</v>
      </c>
      <c r="R96" s="15">
        <v>3.0013830527048313E-2</v>
      </c>
      <c r="T96" s="15">
        <v>42</v>
      </c>
      <c r="U96" s="15">
        <v>9.2692175686298359</v>
      </c>
      <c r="V96" s="15">
        <v>0.49039961348658956</v>
      </c>
      <c r="Y96" s="15">
        <v>18</v>
      </c>
      <c r="Z96" s="15">
        <v>8.3626906014479161</v>
      </c>
      <c r="AA96" s="15">
        <v>0.30343970274269161</v>
      </c>
    </row>
    <row r="97" spans="1:27" x14ac:dyDescent="0.25">
      <c r="A97" s="2">
        <v>17140</v>
      </c>
      <c r="B97" s="2">
        <v>1574.1179999999999</v>
      </c>
      <c r="C97" s="2">
        <v>144.7791</v>
      </c>
      <c r="D97" s="2">
        <v>17.21771</v>
      </c>
      <c r="E97" s="2">
        <v>72.357849999999999</v>
      </c>
      <c r="F97" s="2">
        <v>16.515250000000002</v>
      </c>
      <c r="G97" s="2">
        <v>0.35582822085889598</v>
      </c>
      <c r="H97" s="2">
        <f t="shared" si="5"/>
        <v>9.7491701921517713</v>
      </c>
      <c r="I97" s="2">
        <f t="shared" si="6"/>
        <v>7.36145039440117</v>
      </c>
      <c r="J97" s="2">
        <f t="shared" si="7"/>
        <v>4.9752091325174517</v>
      </c>
      <c r="K97" s="2">
        <f t="shared" si="8"/>
        <v>2.845938505255031</v>
      </c>
      <c r="L97" s="2">
        <f t="shared" si="8"/>
        <v>4.281623947537299</v>
      </c>
      <c r="M97" s="2">
        <f t="shared" si="8"/>
        <v>2.8042841964817358</v>
      </c>
      <c r="N97" s="2">
        <f t="shared" si="8"/>
        <v>-1.0333071902603421</v>
      </c>
      <c r="P97" s="15">
        <v>66</v>
      </c>
      <c r="Q97" s="15">
        <v>9.0323215293766754</v>
      </c>
      <c r="R97" s="15">
        <v>0.28417903842789727</v>
      </c>
      <c r="T97" s="15">
        <v>43</v>
      </c>
      <c r="U97" s="15">
        <v>7.0729261946581277</v>
      </c>
      <c r="V97" s="15">
        <v>0.27501762849055922</v>
      </c>
      <c r="Y97" s="15">
        <v>19</v>
      </c>
      <c r="Z97" s="15">
        <v>7.0160123676054811</v>
      </c>
      <c r="AA97" s="15">
        <v>-6.807529899051179E-2</v>
      </c>
    </row>
    <row r="98" spans="1:27" x14ac:dyDescent="0.25">
      <c r="A98" s="2">
        <v>29340</v>
      </c>
      <c r="B98" s="2">
        <v>1927.134</v>
      </c>
      <c r="C98" s="2">
        <v>152.08799999999999</v>
      </c>
      <c r="D98" s="2">
        <v>17.708279999999998</v>
      </c>
      <c r="E98" s="2">
        <v>73.029889999999995</v>
      </c>
      <c r="F98" s="2">
        <v>16.662089999999999</v>
      </c>
      <c r="G98" s="2">
        <v>0.43846153846153801</v>
      </c>
      <c r="H98" s="2">
        <f t="shared" si="5"/>
        <v>10.286707051696972</v>
      </c>
      <c r="I98" s="2">
        <f t="shared" si="6"/>
        <v>7.5637892041388914</v>
      </c>
      <c r="J98" s="2">
        <f t="shared" si="7"/>
        <v>5.0244593006893252</v>
      </c>
      <c r="K98" s="2">
        <f t="shared" si="8"/>
        <v>2.8740323268072299</v>
      </c>
      <c r="L98" s="2">
        <f t="shared" si="8"/>
        <v>4.2908688094005676</v>
      </c>
      <c r="M98" s="2">
        <f t="shared" si="8"/>
        <v>2.8131360790505529</v>
      </c>
      <c r="N98" s="2">
        <f t="shared" si="8"/>
        <v>-0.82448318262103326</v>
      </c>
      <c r="P98" s="15">
        <v>67</v>
      </c>
      <c r="Q98" s="15">
        <v>8.2495266922663788</v>
      </c>
      <c r="R98" s="15">
        <v>0.28413022518052422</v>
      </c>
      <c r="T98" s="15">
        <v>44</v>
      </c>
      <c r="U98" s="15">
        <v>8.34068039248994</v>
      </c>
      <c r="V98" s="15">
        <v>0.67668184250375951</v>
      </c>
      <c r="Y98" s="15">
        <v>20</v>
      </c>
      <c r="Z98" s="15">
        <v>5.7112315905674427</v>
      </c>
      <c r="AA98" s="15">
        <v>-4.4458941545141961E-2</v>
      </c>
    </row>
    <row r="99" spans="1:27" x14ac:dyDescent="0.25">
      <c r="A99" s="2">
        <v>13510</v>
      </c>
      <c r="B99" s="2">
        <v>789.93629999999996</v>
      </c>
      <c r="C99" s="2">
        <v>154.2749</v>
      </c>
      <c r="D99" s="2">
        <v>18.157630000000001</v>
      </c>
      <c r="E99" s="2">
        <v>72.660470000000004</v>
      </c>
      <c r="F99" s="2">
        <v>16.444389999999999</v>
      </c>
      <c r="G99" s="2">
        <v>0.47457627118644102</v>
      </c>
      <c r="H99" s="2">
        <f t="shared" si="5"/>
        <v>9.5111854309542441</v>
      </c>
      <c r="I99" s="2">
        <f t="shared" si="6"/>
        <v>6.6719523092986668</v>
      </c>
      <c r="J99" s="2">
        <f t="shared" si="7"/>
        <v>5.0387360760137589</v>
      </c>
      <c r="K99" s="2">
        <f t="shared" si="8"/>
        <v>2.8990908580484893</v>
      </c>
      <c r="L99" s="2">
        <f t="shared" si="8"/>
        <v>4.2857974952554825</v>
      </c>
      <c r="M99" s="2">
        <f t="shared" si="8"/>
        <v>2.7999843856116042</v>
      </c>
      <c r="N99" s="2">
        <f t="shared" si="8"/>
        <v>-0.74533293373051479</v>
      </c>
      <c r="P99" s="15">
        <v>68</v>
      </c>
      <c r="Q99" s="15">
        <v>7.8195767118089066</v>
      </c>
      <c r="R99" s="15">
        <v>-5.3159813789251054E-2</v>
      </c>
      <c r="T99" s="15">
        <v>45</v>
      </c>
      <c r="U99" s="15">
        <v>6.9538444505524692</v>
      </c>
      <c r="V99" s="15">
        <v>0.29323613403328697</v>
      </c>
      <c r="Y99" s="15">
        <v>21</v>
      </c>
      <c r="Z99" s="15">
        <v>8.3378863197178834</v>
      </c>
      <c r="AA99" s="15">
        <v>5.3063145124102817E-2</v>
      </c>
    </row>
    <row r="100" spans="1:27" x14ac:dyDescent="0.25">
      <c r="A100" s="2">
        <v>9710</v>
      </c>
      <c r="B100" s="2">
        <v>784.85130000000004</v>
      </c>
      <c r="C100" s="2">
        <v>115.4079</v>
      </c>
      <c r="D100" s="2">
        <v>7.9327230000000002</v>
      </c>
      <c r="E100" s="2">
        <v>69.025369999999995</v>
      </c>
      <c r="F100" s="2">
        <v>8.4669380000000007</v>
      </c>
      <c r="G100" s="2">
        <v>0.52697095435684604</v>
      </c>
      <c r="H100" s="2">
        <f t="shared" si="5"/>
        <v>9.1809115612853702</v>
      </c>
      <c r="I100" s="2">
        <f t="shared" si="6"/>
        <v>6.6654942730873028</v>
      </c>
      <c r="J100" s="2">
        <f t="shared" si="7"/>
        <v>4.7484728092698836</v>
      </c>
      <c r="K100" s="2">
        <f t="shared" si="8"/>
        <v>2.0709963562767326</v>
      </c>
      <c r="L100" s="2">
        <f t="shared" si="8"/>
        <v>4.2344741181785261</v>
      </c>
      <c r="M100" s="2">
        <f t="shared" si="8"/>
        <v>2.1361689320869739</v>
      </c>
      <c r="N100" s="2">
        <f t="shared" si="8"/>
        <v>-0.64060984703206458</v>
      </c>
      <c r="P100" s="15">
        <v>69</v>
      </c>
      <c r="Q100" s="15">
        <v>8.1545980116929453</v>
      </c>
      <c r="R100" s="15">
        <v>0.12484547601972018</v>
      </c>
      <c r="T100" s="15">
        <v>46</v>
      </c>
      <c r="U100" s="15">
        <v>7.319200640576085</v>
      </c>
      <c r="V100" s="15">
        <v>-5.5871023099248518E-2</v>
      </c>
      <c r="Y100" s="15">
        <v>22</v>
      </c>
      <c r="Z100" s="15">
        <v>7.4558186176441072</v>
      </c>
      <c r="AA100" s="15">
        <v>-0.24573898947331951</v>
      </c>
    </row>
    <row r="101" spans="1:27" x14ac:dyDescent="0.25">
      <c r="A101" s="2">
        <v>346.8</v>
      </c>
      <c r="B101" s="2">
        <v>20.305800000000001</v>
      </c>
      <c r="C101" s="2">
        <v>121.20059999999999</v>
      </c>
      <c r="D101" s="2">
        <v>6.7944560000000003</v>
      </c>
      <c r="E101" s="2">
        <v>66.306929999999994</v>
      </c>
      <c r="F101" s="2">
        <v>9.5582069999999995</v>
      </c>
      <c r="G101" s="2">
        <v>0.71084337349397597</v>
      </c>
      <c r="H101" s="2">
        <f t="shared" si="5"/>
        <v>5.8487482449063872</v>
      </c>
      <c r="I101" s="2">
        <f t="shared" si="6"/>
        <v>3.0109065595249023</v>
      </c>
      <c r="J101" s="2">
        <f t="shared" si="7"/>
        <v>4.7974470241180098</v>
      </c>
      <c r="K101" s="2">
        <f t="shared" si="8"/>
        <v>1.916106985531411</v>
      </c>
      <c r="L101" s="2">
        <f t="shared" si="8"/>
        <v>4.1942944166163496</v>
      </c>
      <c r="M101" s="2">
        <f t="shared" si="8"/>
        <v>2.2574001571719222</v>
      </c>
      <c r="N101" s="2">
        <f t="shared" si="8"/>
        <v>-0.34130316389087839</v>
      </c>
      <c r="P101" s="15">
        <v>70</v>
      </c>
      <c r="Q101" s="15">
        <v>8.3078214552689822</v>
      </c>
      <c r="R101" s="15">
        <v>9.700541018187181E-3</v>
      </c>
      <c r="T101" s="15">
        <v>47</v>
      </c>
      <c r="U101" s="15">
        <v>8.3968042349124765</v>
      </c>
      <c r="V101" s="15">
        <v>0.54709356760434424</v>
      </c>
      <c r="Y101" s="15">
        <v>23</v>
      </c>
      <c r="Z101" s="15">
        <v>8.7831343661789187</v>
      </c>
      <c r="AA101" s="15">
        <v>0.81992354108292531</v>
      </c>
    </row>
    <row r="102" spans="1:27" x14ac:dyDescent="0.25">
      <c r="A102" s="2">
        <v>2343</v>
      </c>
      <c r="B102" s="2">
        <v>161.11019999999999</v>
      </c>
      <c r="C102" s="2">
        <v>118.8948</v>
      </c>
      <c r="D102" s="2">
        <v>6.6202629999999996</v>
      </c>
      <c r="E102" s="2">
        <v>67.206569999999999</v>
      </c>
      <c r="F102" s="2">
        <v>9.3276679999999992</v>
      </c>
      <c r="G102" s="2">
        <v>0.6</v>
      </c>
      <c r="H102" s="2">
        <f t="shared" si="5"/>
        <v>7.7591874385077952</v>
      </c>
      <c r="I102" s="2">
        <f t="shared" si="6"/>
        <v>5.0820886028899963</v>
      </c>
      <c r="J102" s="2">
        <f t="shared" si="7"/>
        <v>4.7782390685099214</v>
      </c>
      <c r="K102" s="2">
        <f t="shared" si="8"/>
        <v>1.8901350972564537</v>
      </c>
      <c r="L102" s="2">
        <f t="shared" si="8"/>
        <v>4.2077710106072814</v>
      </c>
      <c r="M102" s="2">
        <f t="shared" si="8"/>
        <v>2.2329850372080107</v>
      </c>
      <c r="N102" s="2">
        <f t="shared" si="8"/>
        <v>-0.51082562376599072</v>
      </c>
      <c r="P102" s="15">
        <v>71</v>
      </c>
      <c r="Q102" s="15">
        <v>9.624768603014445</v>
      </c>
      <c r="R102" s="15">
        <v>-0.10180967329644908</v>
      </c>
      <c r="T102" s="15">
        <v>48</v>
      </c>
      <c r="U102" s="15">
        <v>6.455987512723679</v>
      </c>
      <c r="V102" s="15">
        <v>0.22511807561496067</v>
      </c>
      <c r="Y102" s="15">
        <v>24</v>
      </c>
      <c r="Z102" s="15">
        <v>7.5278995695180653</v>
      </c>
      <c r="AA102" s="15">
        <v>0.10353209505884031</v>
      </c>
    </row>
    <row r="103" spans="1:27" x14ac:dyDescent="0.25">
      <c r="A103" s="2">
        <v>3760</v>
      </c>
      <c r="B103" s="2">
        <v>222.7851</v>
      </c>
      <c r="C103" s="2">
        <v>141.50720000000001</v>
      </c>
      <c r="D103" s="2">
        <v>8.0498180000000001</v>
      </c>
      <c r="E103" s="2">
        <v>75.199460000000002</v>
      </c>
      <c r="F103" s="2">
        <v>11.80748</v>
      </c>
      <c r="G103" s="2">
        <v>0.17128463476070499</v>
      </c>
      <c r="H103" s="2">
        <f t="shared" si="5"/>
        <v>8.2321742363839405</v>
      </c>
      <c r="I103" s="2">
        <f t="shared" si="6"/>
        <v>5.4062076296947392</v>
      </c>
      <c r="J103" s="2">
        <f t="shared" si="7"/>
        <v>4.9523505991810026</v>
      </c>
      <c r="K103" s="2">
        <f t="shared" si="8"/>
        <v>2.0856494824792393</v>
      </c>
      <c r="L103" s="2">
        <f t="shared" si="8"/>
        <v>4.3201440500789481</v>
      </c>
      <c r="M103" s="2">
        <f t="shared" si="8"/>
        <v>2.4687332289480386</v>
      </c>
      <c r="N103" s="2">
        <f t="shared" si="8"/>
        <v>-1.7644285755110856</v>
      </c>
      <c r="P103" s="15">
        <v>72</v>
      </c>
      <c r="Q103" s="15">
        <v>6.1530215469819733</v>
      </c>
      <c r="R103" s="15">
        <v>-3.8896987138103967E-2</v>
      </c>
      <c r="T103" s="15">
        <v>49</v>
      </c>
      <c r="U103" s="15">
        <v>8.6477350273576565</v>
      </c>
      <c r="V103" s="15">
        <v>0.39430502918682642</v>
      </c>
      <c r="Y103" s="15">
        <v>25</v>
      </c>
      <c r="Z103" s="15">
        <v>8.4281025736386859</v>
      </c>
      <c r="AA103" s="15">
        <v>0.47340018381292381</v>
      </c>
    </row>
    <row r="104" spans="1:27" x14ac:dyDescent="0.25">
      <c r="A104" s="2">
        <v>28500</v>
      </c>
      <c r="B104" s="2">
        <v>1856.8530000000001</v>
      </c>
      <c r="C104" s="2">
        <v>139.14150000000001</v>
      </c>
      <c r="D104" s="2">
        <v>8.2861379999999993</v>
      </c>
      <c r="E104" s="2">
        <v>77.316519999999997</v>
      </c>
      <c r="F104" s="2">
        <v>11.92531</v>
      </c>
      <c r="G104" s="2">
        <v>0.51955867602808403</v>
      </c>
      <c r="H104" s="2">
        <f t="shared" si="5"/>
        <v>10.257659366256743</v>
      </c>
      <c r="I104" s="2">
        <f t="shared" si="6"/>
        <v>7.526638398284013</v>
      </c>
      <c r="J104" s="2">
        <f t="shared" si="7"/>
        <v>4.9354914009462263</v>
      </c>
      <c r="K104" s="2">
        <f t="shared" si="8"/>
        <v>2.1145839981146408</v>
      </c>
      <c r="L104" s="2">
        <f t="shared" si="8"/>
        <v>4.3479076455672923</v>
      </c>
      <c r="M104" s="2">
        <f t="shared" si="8"/>
        <v>2.4786630322436478</v>
      </c>
      <c r="N104" s="2">
        <f t="shared" si="8"/>
        <v>-0.6547755277023557</v>
      </c>
      <c r="P104" s="15">
        <v>73</v>
      </c>
      <c r="Q104" s="15">
        <v>8.6015309460955631</v>
      </c>
      <c r="R104" s="15">
        <v>0.15860842393106367</v>
      </c>
      <c r="T104" s="15">
        <v>50</v>
      </c>
      <c r="U104" s="15">
        <v>8.0866705806877288</v>
      </c>
      <c r="V104" s="15">
        <v>-0.11420456471316331</v>
      </c>
      <c r="Y104" s="15">
        <v>26</v>
      </c>
      <c r="Z104" s="15">
        <v>6.9097497832718986</v>
      </c>
      <c r="AA104" s="15">
        <v>0.30915992434716166</v>
      </c>
    </row>
    <row r="105" spans="1:27" x14ac:dyDescent="0.25">
      <c r="A105" s="2">
        <v>8084</v>
      </c>
      <c r="B105" s="2">
        <v>517.37940000000003</v>
      </c>
      <c r="C105" s="2">
        <v>126.58969999999999</v>
      </c>
      <c r="D105" s="2">
        <v>8.9108429999999998</v>
      </c>
      <c r="E105" s="2">
        <v>72.095759999999999</v>
      </c>
      <c r="F105" s="2">
        <v>10.427</v>
      </c>
      <c r="G105" s="2">
        <v>0.34146341463414598</v>
      </c>
      <c r="H105" s="2">
        <f t="shared" si="5"/>
        <v>8.9976420785235121</v>
      </c>
      <c r="I105" s="2">
        <f t="shared" si="6"/>
        <v>6.248776454502412</v>
      </c>
      <c r="J105" s="2">
        <f t="shared" si="7"/>
        <v>4.8409511477904896</v>
      </c>
      <c r="K105" s="2">
        <f t="shared" si="8"/>
        <v>2.1872688498018227</v>
      </c>
      <c r="L105" s="2">
        <f t="shared" si="8"/>
        <v>4.2779952353494863</v>
      </c>
      <c r="M105" s="2">
        <f t="shared" si="8"/>
        <v>2.3443985958074562</v>
      </c>
      <c r="N105" s="2">
        <f t="shared" si="8"/>
        <v>-1.0745147370890502</v>
      </c>
      <c r="P105" s="15">
        <v>74</v>
      </c>
      <c r="Q105" s="15">
        <v>8.1636876855128371</v>
      </c>
      <c r="R105" s="15">
        <v>-2.075167508057163E-2</v>
      </c>
      <c r="T105" s="15">
        <v>51</v>
      </c>
      <c r="U105" s="15">
        <v>7.7227642752054093</v>
      </c>
      <c r="V105" s="15">
        <v>-0.11637688543275715</v>
      </c>
      <c r="Y105" s="15">
        <v>27</v>
      </c>
      <c r="Z105" s="15">
        <v>7.0984791273374945</v>
      </c>
      <c r="AA105" s="15">
        <v>8.0066356426205409E-2</v>
      </c>
    </row>
    <row r="106" spans="1:27" x14ac:dyDescent="0.25">
      <c r="A106" s="2">
        <v>2241</v>
      </c>
      <c r="B106" s="2">
        <v>161.48249999999999</v>
      </c>
      <c r="C106" s="2">
        <v>120.5872</v>
      </c>
      <c r="D106" s="2">
        <v>8.1547549999999998</v>
      </c>
      <c r="E106" s="2">
        <v>73.890749999999997</v>
      </c>
      <c r="F106" s="2">
        <v>10.33273</v>
      </c>
      <c r="G106" s="2">
        <v>0.53220338983050897</v>
      </c>
      <c r="H106" s="2">
        <f t="shared" si="5"/>
        <v>7.7146774738009274</v>
      </c>
      <c r="I106" s="2">
        <f t="shared" si="6"/>
        <v>5.0843967776583092</v>
      </c>
      <c r="J106" s="2">
        <f t="shared" si="7"/>
        <v>4.7923731426735294</v>
      </c>
      <c r="K106" s="2">
        <f t="shared" si="8"/>
        <v>2.0986011927032249</v>
      </c>
      <c r="L106" s="2">
        <f t="shared" si="8"/>
        <v>4.302587650972348</v>
      </c>
      <c r="M106" s="2">
        <f t="shared" si="8"/>
        <v>2.3353165270156695</v>
      </c>
      <c r="N106" s="2">
        <f t="shared" si="8"/>
        <v>-0.63072955099151085</v>
      </c>
      <c r="P106" s="15">
        <v>75</v>
      </c>
      <c r="Q106" s="15">
        <v>8.2252428495364942</v>
      </c>
      <c r="R106" s="15">
        <v>-4.6604060945794501E-2</v>
      </c>
      <c r="T106" s="15">
        <v>52</v>
      </c>
      <c r="U106" s="15">
        <v>7.4472466101772294</v>
      </c>
      <c r="V106" s="15">
        <v>-6.8238482548925283E-2</v>
      </c>
      <c r="Y106" s="15">
        <v>28</v>
      </c>
      <c r="Z106" s="15">
        <v>8.992488436479146</v>
      </c>
      <c r="AA106" s="15">
        <v>0.51201297404652735</v>
      </c>
    </row>
    <row r="107" spans="1:27" x14ac:dyDescent="0.25">
      <c r="A107" s="2">
        <v>1034</v>
      </c>
      <c r="B107" s="2">
        <v>70.345799999999997</v>
      </c>
      <c r="C107" s="2">
        <v>98.204210000000003</v>
      </c>
      <c r="D107" s="2">
        <v>9.8862100000000002</v>
      </c>
      <c r="E107" s="2">
        <v>69.551240000000007</v>
      </c>
      <c r="F107" s="2">
        <v>7.5695829999999997</v>
      </c>
      <c r="G107" s="2">
        <v>0.45512820512820501</v>
      </c>
      <c r="H107" s="2">
        <f t="shared" si="5"/>
        <v>6.9411900550683745</v>
      </c>
      <c r="I107" s="2">
        <f t="shared" si="6"/>
        <v>4.2534230802856561</v>
      </c>
      <c r="J107" s="2">
        <f t="shared" si="7"/>
        <v>4.5870490861318833</v>
      </c>
      <c r="K107" s="2">
        <f t="shared" si="8"/>
        <v>2.2911408568197871</v>
      </c>
      <c r="L107" s="2">
        <f t="shared" si="8"/>
        <v>4.2420637471105911</v>
      </c>
      <c r="M107" s="2">
        <f t="shared" si="8"/>
        <v>2.024137980066818</v>
      </c>
      <c r="N107" s="2">
        <f t="shared" si="8"/>
        <v>-0.78717613020822186</v>
      </c>
      <c r="P107" s="15">
        <v>76</v>
      </c>
      <c r="Q107" s="15">
        <v>8.3126620169920997</v>
      </c>
      <c r="R107" s="15">
        <v>0.44653573337926566</v>
      </c>
      <c r="T107" s="15">
        <v>53</v>
      </c>
      <c r="U107" s="15">
        <v>6.6501558937097371</v>
      </c>
      <c r="V107" s="15">
        <v>0.32898938135907319</v>
      </c>
      <c r="Y107" s="15">
        <v>29</v>
      </c>
      <c r="Z107" s="15">
        <v>8.1117701100961774</v>
      </c>
      <c r="AA107" s="15">
        <v>0.34439837948228558</v>
      </c>
    </row>
    <row r="108" spans="1:27" x14ac:dyDescent="0.25">
      <c r="A108" s="2">
        <v>6839</v>
      </c>
      <c r="B108" s="2">
        <v>363.41460000000001</v>
      </c>
      <c r="C108" s="2">
        <v>102.22929999999999</v>
      </c>
      <c r="D108" s="2">
        <v>9.8546990000000001</v>
      </c>
      <c r="E108" s="2">
        <v>68</v>
      </c>
      <c r="F108" s="2">
        <v>7.7907109999999999</v>
      </c>
      <c r="G108" s="2">
        <v>0.51369863013698602</v>
      </c>
      <c r="H108" s="2">
        <f t="shared" si="5"/>
        <v>8.8303968010980967</v>
      </c>
      <c r="I108" s="2">
        <f t="shared" si="6"/>
        <v>5.8955443312695071</v>
      </c>
      <c r="J108" s="2">
        <f t="shared" si="7"/>
        <v>4.6272183294403835</v>
      </c>
      <c r="K108" s="2">
        <f t="shared" si="8"/>
        <v>2.2879483972666019</v>
      </c>
      <c r="L108" s="2">
        <f t="shared" si="8"/>
        <v>4.219507705176107</v>
      </c>
      <c r="M108" s="2">
        <f t="shared" si="8"/>
        <v>2.0529321265778022</v>
      </c>
      <c r="N108" s="2">
        <f t="shared" si="8"/>
        <v>-0.66611850817202656</v>
      </c>
      <c r="P108" s="15">
        <v>77</v>
      </c>
      <c r="Q108" s="15">
        <v>8.6912483665121503</v>
      </c>
      <c r="R108" s="15">
        <v>0.19474594864066042</v>
      </c>
      <c r="T108" s="15">
        <v>54</v>
      </c>
      <c r="U108" s="15">
        <v>8.5147550772868232</v>
      </c>
      <c r="V108" s="15">
        <v>0.58966906909781081</v>
      </c>
      <c r="Y108" s="15">
        <v>30</v>
      </c>
      <c r="Z108" s="15">
        <v>8.3057320890150486</v>
      </c>
      <c r="AA108" s="15">
        <v>-0.24078119726590508</v>
      </c>
    </row>
    <row r="109" spans="1:27" x14ac:dyDescent="0.25">
      <c r="A109" s="2">
        <v>27740</v>
      </c>
      <c r="B109" s="2">
        <v>2952.7359999999999</v>
      </c>
      <c r="C109" s="2">
        <v>127.33920000000001</v>
      </c>
      <c r="D109" s="2">
        <v>10.40944</v>
      </c>
      <c r="E109" s="2">
        <v>71.480469999999997</v>
      </c>
      <c r="F109" s="2">
        <v>12.20452</v>
      </c>
      <c r="G109" s="2">
        <v>0.236059479553903</v>
      </c>
      <c r="H109" s="2">
        <f t="shared" si="5"/>
        <v>10.230630693868823</v>
      </c>
      <c r="I109" s="2">
        <f t="shared" si="6"/>
        <v>7.9904874771379006</v>
      </c>
      <c r="J109" s="2">
        <f t="shared" si="7"/>
        <v>4.8468543921755529</v>
      </c>
      <c r="K109" s="2">
        <f t="shared" si="8"/>
        <v>2.3427130867514712</v>
      </c>
      <c r="L109" s="2">
        <f t="shared" si="8"/>
        <v>4.2694242655354193</v>
      </c>
      <c r="M109" s="2">
        <f t="shared" si="8"/>
        <v>2.5018063749273485</v>
      </c>
      <c r="N109" s="2">
        <f t="shared" si="8"/>
        <v>-1.4436714737031946</v>
      </c>
      <c r="P109" s="15">
        <v>78</v>
      </c>
      <c r="Q109" s="15">
        <v>10.431589777532153</v>
      </c>
      <c r="R109" s="15">
        <v>-1.107920720248968</v>
      </c>
      <c r="T109" s="15">
        <v>55</v>
      </c>
      <c r="U109" s="15">
        <v>7.9579451622648207</v>
      </c>
      <c r="V109" s="15">
        <v>0.38632219399782386</v>
      </c>
      <c r="Y109" s="15">
        <v>31</v>
      </c>
      <c r="Z109" s="15">
        <v>5.0019825443421304</v>
      </c>
      <c r="AA109" s="15">
        <v>-2.2275205777206688</v>
      </c>
    </row>
    <row r="110" spans="1:27" x14ac:dyDescent="0.25">
      <c r="A110" s="2">
        <v>1491</v>
      </c>
      <c r="B110" s="2">
        <v>101.9961</v>
      </c>
      <c r="C110" s="2">
        <v>126.8159</v>
      </c>
      <c r="D110" s="2">
        <v>11.256769999999999</v>
      </c>
      <c r="E110" s="2">
        <v>69.879080000000002</v>
      </c>
      <c r="F110" s="2">
        <v>11.87153</v>
      </c>
      <c r="G110" s="2">
        <v>0.243016759776536</v>
      </c>
      <c r="H110" s="2">
        <f t="shared" si="5"/>
        <v>7.307202314764738</v>
      </c>
      <c r="I110" s="2">
        <f t="shared" si="6"/>
        <v>4.6249345772591663</v>
      </c>
      <c r="J110" s="2">
        <f t="shared" si="7"/>
        <v>4.8427364284636809</v>
      </c>
      <c r="K110" s="2">
        <f t="shared" si="8"/>
        <v>2.4209697254325691</v>
      </c>
      <c r="L110" s="2">
        <f t="shared" si="8"/>
        <v>4.2467663197527452</v>
      </c>
      <c r="M110" s="2">
        <f t="shared" si="8"/>
        <v>2.4741430966925746</v>
      </c>
      <c r="N110" s="2">
        <f t="shared" si="8"/>
        <v>-1.414624867746118</v>
      </c>
      <c r="P110" s="15">
        <v>79</v>
      </c>
      <c r="Q110" s="15">
        <v>8.2504404846784443</v>
      </c>
      <c r="R110" s="15">
        <v>-0.35054516153871429</v>
      </c>
      <c r="T110" s="15">
        <v>56</v>
      </c>
      <c r="U110" s="15">
        <v>8.0992753758736526</v>
      </c>
      <c r="V110" s="15">
        <v>9.6885763409249037E-2</v>
      </c>
      <c r="Y110" s="15">
        <v>32</v>
      </c>
      <c r="Z110" s="15">
        <v>7.7010684902758344</v>
      </c>
      <c r="AA110" s="15">
        <v>-0.60766386440706821</v>
      </c>
    </row>
    <row r="111" spans="1:27" x14ac:dyDescent="0.25">
      <c r="A111" s="2">
        <v>8098</v>
      </c>
      <c r="B111" s="2">
        <v>794.64030000000002</v>
      </c>
      <c r="C111" s="2">
        <v>114.8916</v>
      </c>
      <c r="D111" s="2">
        <v>10.56301</v>
      </c>
      <c r="E111" s="2">
        <v>67.813190000000006</v>
      </c>
      <c r="F111" s="2">
        <v>10.58798</v>
      </c>
      <c r="G111" s="2">
        <v>0.390384615384615</v>
      </c>
      <c r="H111" s="2">
        <f t="shared" si="5"/>
        <v>8.999372396592106</v>
      </c>
      <c r="I111" s="2">
        <f t="shared" si="6"/>
        <v>6.6778895594364762</v>
      </c>
      <c r="J111" s="2">
        <f t="shared" si="7"/>
        <v>4.7439890751326512</v>
      </c>
      <c r="K111" s="2">
        <f t="shared" si="8"/>
        <v>2.3573582755413249</v>
      </c>
      <c r="L111" s="2">
        <f t="shared" si="8"/>
        <v>4.2167567187982202</v>
      </c>
      <c r="M111" s="2">
        <f t="shared" si="8"/>
        <v>2.3597193954322058</v>
      </c>
      <c r="N111" s="2">
        <f t="shared" si="8"/>
        <v>-0.94062283253368673</v>
      </c>
      <c r="P111" s="15">
        <v>80</v>
      </c>
      <c r="Q111" s="15">
        <v>8.6368364631559285</v>
      </c>
      <c r="R111" s="15">
        <v>1.8661456575053137E-3</v>
      </c>
      <c r="T111" s="15">
        <v>57</v>
      </c>
      <c r="U111" s="15">
        <v>9.0513314761345516</v>
      </c>
      <c r="V111" s="15">
        <v>0.34216343893947787</v>
      </c>
      <c r="Y111" s="15">
        <v>33</v>
      </c>
      <c r="Z111" s="15">
        <v>7.9001921539779874</v>
      </c>
      <c r="AA111" s="15">
        <v>-0.72012227967519138</v>
      </c>
    </row>
    <row r="112" spans="1:27" x14ac:dyDescent="0.25">
      <c r="A112" s="2">
        <v>8274</v>
      </c>
      <c r="B112" s="2">
        <v>773.31510000000003</v>
      </c>
      <c r="C112" s="2">
        <v>103.5051</v>
      </c>
      <c r="D112" s="2">
        <v>10.56833</v>
      </c>
      <c r="E112" s="2">
        <v>71.900440000000003</v>
      </c>
      <c r="F112" s="2">
        <v>9.4473009999999995</v>
      </c>
      <c r="G112" s="2">
        <v>0.3601108033241</v>
      </c>
      <c r="H112" s="2">
        <f t="shared" si="5"/>
        <v>9.0208733470213573</v>
      </c>
      <c r="I112" s="2">
        <f t="shared" si="6"/>
        <v>6.6506865981280834</v>
      </c>
      <c r="J112" s="2">
        <f t="shared" si="7"/>
        <v>4.6396208868537521</v>
      </c>
      <c r="K112" s="2">
        <f t="shared" si="8"/>
        <v>2.3578617930761712</v>
      </c>
      <c r="L112" s="2">
        <f t="shared" si="8"/>
        <v>4.2752823843188468</v>
      </c>
      <c r="M112" s="2">
        <f t="shared" si="8"/>
        <v>2.2457290922461777</v>
      </c>
      <c r="N112" s="2">
        <f t="shared" si="8"/>
        <v>-1.0213435078772977</v>
      </c>
      <c r="P112" s="15">
        <v>81</v>
      </c>
      <c r="Q112" s="15">
        <v>8.3341830589485326</v>
      </c>
      <c r="R112" s="15">
        <v>0.18281011246503809</v>
      </c>
      <c r="T112" s="15">
        <v>58</v>
      </c>
      <c r="U112" s="15">
        <v>5.9499116007509407</v>
      </c>
      <c r="V112" s="15">
        <v>2.9480365122772412E-2</v>
      </c>
      <c r="Y112" s="15">
        <v>34</v>
      </c>
      <c r="Z112" s="15">
        <v>8.2445658274664257</v>
      </c>
      <c r="AA112" s="15">
        <v>8.025547130235644E-2</v>
      </c>
    </row>
    <row r="113" spans="1:27" x14ac:dyDescent="0.25">
      <c r="A113" s="2">
        <v>6037</v>
      </c>
      <c r="B113" s="2">
        <v>345.0564</v>
      </c>
      <c r="C113" s="2">
        <v>129.93219999999999</v>
      </c>
      <c r="D113" s="2">
        <v>8.0604449999999996</v>
      </c>
      <c r="E113" s="2">
        <v>77.44417</v>
      </c>
      <c r="F113" s="2">
        <v>11.66046</v>
      </c>
      <c r="G113" s="2">
        <v>0.40034662045060698</v>
      </c>
      <c r="H113" s="2">
        <f t="shared" si="5"/>
        <v>8.7056624787964267</v>
      </c>
      <c r="I113" s="2">
        <f t="shared" si="6"/>
        <v>5.843707881931115</v>
      </c>
      <c r="J113" s="2">
        <f t="shared" si="7"/>
        <v>4.8670127759455557</v>
      </c>
      <c r="K113" s="2">
        <f t="shared" si="8"/>
        <v>2.0869687659125842</v>
      </c>
      <c r="L113" s="2">
        <f t="shared" si="8"/>
        <v>4.3495572896590584</v>
      </c>
      <c r="M113" s="2">
        <f t="shared" si="8"/>
        <v>2.4562036312590942</v>
      </c>
      <c r="N113" s="2">
        <f t="shared" si="8"/>
        <v>-0.91542455598630501</v>
      </c>
      <c r="P113" s="15">
        <v>82</v>
      </c>
      <c r="Q113" s="15">
        <v>8.3279662769480485</v>
      </c>
      <c r="R113" s="15">
        <v>-0.46855312225446522</v>
      </c>
      <c r="T113" s="15">
        <v>59</v>
      </c>
      <c r="U113" s="15">
        <v>9.6410843255204828</v>
      </c>
      <c r="V113" s="15">
        <v>0.27482574701420326</v>
      </c>
      <c r="Y113" s="15">
        <v>35</v>
      </c>
      <c r="Z113" s="15">
        <v>6.0101885072865642</v>
      </c>
      <c r="AA113" s="15">
        <v>0.46308471451691613</v>
      </c>
    </row>
    <row r="114" spans="1:27" x14ac:dyDescent="0.25">
      <c r="A114" s="2">
        <v>19750</v>
      </c>
      <c r="B114" s="2">
        <v>1364.9739999999999</v>
      </c>
      <c r="C114" s="2">
        <v>123.26349999999999</v>
      </c>
      <c r="D114" s="2">
        <v>8.5640800000000006</v>
      </c>
      <c r="E114" s="2">
        <v>73.520420000000001</v>
      </c>
      <c r="F114" s="2">
        <v>11.244949999999999</v>
      </c>
      <c r="G114" s="2">
        <v>0.33610451306413303</v>
      </c>
      <c r="H114" s="2">
        <f t="shared" si="5"/>
        <v>9.8909087703292684</v>
      </c>
      <c r="I114" s="2">
        <f t="shared" si="6"/>
        <v>7.2188906598186042</v>
      </c>
      <c r="J114" s="2">
        <f t="shared" si="7"/>
        <v>4.8143243403930072</v>
      </c>
      <c r="K114" s="2">
        <f t="shared" si="8"/>
        <v>2.147576712113044</v>
      </c>
      <c r="L114" s="2">
        <f t="shared" si="8"/>
        <v>4.2975631907623439</v>
      </c>
      <c r="M114" s="2">
        <f t="shared" si="8"/>
        <v>2.4199191389807622</v>
      </c>
      <c r="N114" s="2">
        <f t="shared" si="8"/>
        <v>-1.090333116599089</v>
      </c>
      <c r="P114" s="15">
        <v>83</v>
      </c>
      <c r="Q114" s="15">
        <v>9.5741392001734678</v>
      </c>
      <c r="R114" s="15">
        <v>-0.51415670978584771</v>
      </c>
      <c r="T114" s="15">
        <v>60</v>
      </c>
      <c r="U114" s="15">
        <v>8.6660017485543452</v>
      </c>
      <c r="V114" s="15">
        <v>0.51871307578286441</v>
      </c>
      <c r="Y114" s="15">
        <v>36</v>
      </c>
      <c r="Z114" s="15">
        <v>8.4789374907608206</v>
      </c>
      <c r="AA114" s="15">
        <v>1.0657299614901863</v>
      </c>
    </row>
    <row r="115" spans="1:27" x14ac:dyDescent="0.25">
      <c r="A115" s="2">
        <v>6865</v>
      </c>
      <c r="B115" s="2">
        <v>329.68049999999999</v>
      </c>
      <c r="C115" s="2">
        <v>150.44990000000001</v>
      </c>
      <c r="D115" s="2">
        <v>8.6853870000000004</v>
      </c>
      <c r="E115" s="2">
        <v>73.818629999999999</v>
      </c>
      <c r="F115" s="2">
        <v>13.21203</v>
      </c>
      <c r="G115" s="2">
        <v>0.53350854139290405</v>
      </c>
      <c r="H115" s="2">
        <f t="shared" si="5"/>
        <v>8.8341913182020715</v>
      </c>
      <c r="I115" s="2">
        <f t="shared" si="6"/>
        <v>5.7981240036515906</v>
      </c>
      <c r="J115" s="2">
        <f t="shared" si="7"/>
        <v>5.0136301384031849</v>
      </c>
      <c r="K115" s="2">
        <f t="shared" si="8"/>
        <v>2.1616419582858115</v>
      </c>
      <c r="L115" s="2">
        <f t="shared" si="8"/>
        <v>4.3016111387734481</v>
      </c>
      <c r="M115" s="2">
        <f t="shared" si="8"/>
        <v>2.581127778188999</v>
      </c>
      <c r="N115" s="2">
        <f t="shared" si="8"/>
        <v>-0.62828019825995329</v>
      </c>
      <c r="P115" s="15">
        <v>84</v>
      </c>
      <c r="Q115" s="15">
        <v>10.121402701100616</v>
      </c>
      <c r="R115" s="15">
        <v>-0.55970148000946907</v>
      </c>
      <c r="T115" s="15">
        <v>61</v>
      </c>
      <c r="U115" s="15">
        <v>9.4805678821817256</v>
      </c>
      <c r="V115" s="15">
        <v>0.10340287438260276</v>
      </c>
      <c r="Y115" s="15">
        <v>37</v>
      </c>
      <c r="Z115" s="15">
        <v>8.9405370440745955</v>
      </c>
      <c r="AA115" s="15">
        <v>0.33183871882103944</v>
      </c>
    </row>
    <row r="116" spans="1:27" x14ac:dyDescent="0.25">
      <c r="A116" s="2">
        <v>2453</v>
      </c>
      <c r="B116" s="2">
        <v>170.9145</v>
      </c>
      <c r="C116" s="2">
        <v>100.7409</v>
      </c>
      <c r="D116" s="2">
        <v>10.44266</v>
      </c>
      <c r="E116" s="2">
        <v>69.284940000000006</v>
      </c>
      <c r="F116" s="2">
        <v>7.7493679999999996</v>
      </c>
      <c r="G116" s="2">
        <v>0.67032967032966995</v>
      </c>
      <c r="H116" s="2">
        <f t="shared" si="5"/>
        <v>7.8050670442584895</v>
      </c>
      <c r="I116" s="2">
        <f t="shared" si="6"/>
        <v>5.1411634314609778</v>
      </c>
      <c r="J116" s="2">
        <f t="shared" si="7"/>
        <v>4.612551874166817</v>
      </c>
      <c r="K116" s="2">
        <f t="shared" si="8"/>
        <v>2.3458993392732492</v>
      </c>
      <c r="L116" s="2">
        <f t="shared" si="8"/>
        <v>4.238227566561994</v>
      </c>
      <c r="M116" s="2">
        <f t="shared" si="8"/>
        <v>2.0476112916529083</v>
      </c>
      <c r="N116" s="2">
        <f t="shared" si="8"/>
        <v>-0.39998564234353934</v>
      </c>
      <c r="P116" s="15">
        <v>85</v>
      </c>
      <c r="Q116" s="15">
        <v>8.7279951941955414</v>
      </c>
      <c r="R116" s="15">
        <v>-6.7914515230755867E-2</v>
      </c>
      <c r="T116" s="15">
        <v>62</v>
      </c>
      <c r="U116" s="15">
        <v>7.0877924790249747</v>
      </c>
      <c r="V116" s="15">
        <v>-0.7283916357012421</v>
      </c>
      <c r="Y116" s="15">
        <v>38</v>
      </c>
      <c r="Z116" s="15">
        <v>8.833973134592906</v>
      </c>
      <c r="AA116" s="15">
        <v>0.47530718523818116</v>
      </c>
    </row>
    <row r="117" spans="1:27" x14ac:dyDescent="0.25">
      <c r="A117" s="2">
        <v>34800</v>
      </c>
      <c r="B117" s="2">
        <v>1838.22</v>
      </c>
      <c r="C117" s="2">
        <v>126.468</v>
      </c>
      <c r="D117" s="2">
        <v>12.482189999999999</v>
      </c>
      <c r="E117" s="2">
        <v>68.471190000000007</v>
      </c>
      <c r="F117" s="2">
        <v>11.67873</v>
      </c>
      <c r="G117" s="2">
        <v>0.30228136882129297</v>
      </c>
      <c r="H117" s="2">
        <f t="shared" si="5"/>
        <v>10.457372665762566</v>
      </c>
      <c r="I117" s="2">
        <f t="shared" si="6"/>
        <v>7.5165529910737199</v>
      </c>
      <c r="J117" s="2">
        <f t="shared" si="7"/>
        <v>4.8399893117398003</v>
      </c>
      <c r="K117" s="2">
        <f t="shared" si="8"/>
        <v>2.5243028283155633</v>
      </c>
      <c r="L117" s="2">
        <f t="shared" si="8"/>
        <v>4.2264130728563405</v>
      </c>
      <c r="M117" s="2">
        <f t="shared" si="8"/>
        <v>2.4577692386115211</v>
      </c>
      <c r="N117" s="2">
        <f t="shared" si="8"/>
        <v>-1.1963970105174777</v>
      </c>
      <c r="P117" s="15">
        <v>86</v>
      </c>
      <c r="Q117" s="15">
        <v>8.939965118754774</v>
      </c>
      <c r="R117" s="15">
        <v>0.10077246883522939</v>
      </c>
      <c r="T117" s="15">
        <v>63</v>
      </c>
      <c r="U117" s="15">
        <v>8.4026766767795973</v>
      </c>
      <c r="V117" s="15">
        <v>0.37210013926438812</v>
      </c>
      <c r="Y117" s="15">
        <v>39</v>
      </c>
      <c r="Z117" s="15">
        <v>9.5911774111873829</v>
      </c>
      <c r="AA117" s="15">
        <v>0.37152200098059041</v>
      </c>
    </row>
    <row r="118" spans="1:27" x14ac:dyDescent="0.25">
      <c r="A118" s="2">
        <v>15070</v>
      </c>
      <c r="B118" s="2">
        <v>814.69349999999997</v>
      </c>
      <c r="C118" s="2">
        <v>106.71810000000001</v>
      </c>
      <c r="D118" s="2">
        <v>11.86449</v>
      </c>
      <c r="E118" s="2">
        <v>69.420789999999997</v>
      </c>
      <c r="F118" s="2">
        <v>9.1776289999999996</v>
      </c>
      <c r="G118" s="2">
        <v>0.268041237113402</v>
      </c>
      <c r="H118" s="2">
        <f t="shared" si="5"/>
        <v>9.6204612916205416</v>
      </c>
      <c r="I118" s="2">
        <f t="shared" si="6"/>
        <v>6.7028119688878123</v>
      </c>
      <c r="J118" s="2">
        <f t="shared" si="7"/>
        <v>4.6701907784106265</v>
      </c>
      <c r="K118" s="2">
        <f t="shared" si="8"/>
        <v>2.4735499053987997</v>
      </c>
      <c r="L118" s="2">
        <f t="shared" si="8"/>
        <v>4.2401863903746504</v>
      </c>
      <c r="M118" s="2">
        <f t="shared" si="8"/>
        <v>2.216768892405566</v>
      </c>
      <c r="N118" s="2">
        <f t="shared" si="8"/>
        <v>-1.3166144404819009</v>
      </c>
      <c r="P118" s="15">
        <v>87</v>
      </c>
      <c r="Q118" s="15">
        <v>9.4119638884504493</v>
      </c>
      <c r="R118" s="15">
        <v>-0.82711204856039622</v>
      </c>
      <c r="T118" s="15">
        <v>64</v>
      </c>
      <c r="U118" s="15">
        <v>9.2719058220136965</v>
      </c>
      <c r="V118" s="15">
        <v>0.29959939917407041</v>
      </c>
      <c r="Y118" s="15">
        <v>40</v>
      </c>
      <c r="Z118" s="15">
        <v>8.1965636066940117</v>
      </c>
      <c r="AA118" s="15">
        <v>0.42714942809989864</v>
      </c>
    </row>
    <row r="119" spans="1:27" x14ac:dyDescent="0.25">
      <c r="A119" s="2">
        <v>4474</v>
      </c>
      <c r="B119" s="2">
        <v>237.08789999999999</v>
      </c>
      <c r="C119" s="2">
        <v>109.6219</v>
      </c>
      <c r="D119" s="2">
        <v>10.912660000000001</v>
      </c>
      <c r="E119" s="2">
        <v>71.549449999999993</v>
      </c>
      <c r="F119" s="2">
        <v>9.0247229999999998</v>
      </c>
      <c r="G119" s="2">
        <v>0.66666666666666696</v>
      </c>
      <c r="H119" s="2">
        <f t="shared" si="5"/>
        <v>8.4060381420500754</v>
      </c>
      <c r="I119" s="2">
        <f t="shared" si="6"/>
        <v>5.468430958449841</v>
      </c>
      <c r="J119" s="2">
        <f t="shared" si="7"/>
        <v>4.697037172071302</v>
      </c>
      <c r="K119" s="2">
        <f t="shared" si="8"/>
        <v>2.3899235831429984</v>
      </c>
      <c r="L119" s="2">
        <f t="shared" si="8"/>
        <v>4.2703888190406998</v>
      </c>
      <c r="M119" s="2">
        <f t="shared" si="8"/>
        <v>2.1999678112271441</v>
      </c>
      <c r="N119" s="2">
        <f t="shared" si="8"/>
        <v>-0.40546510810816394</v>
      </c>
      <c r="P119" s="15">
        <v>88</v>
      </c>
      <c r="Q119" s="15">
        <v>10.550034021448353</v>
      </c>
      <c r="R119" s="15">
        <v>-1.4720828375179149</v>
      </c>
      <c r="T119" s="15">
        <v>65</v>
      </c>
      <c r="U119" s="15">
        <v>8.1067077411702915</v>
      </c>
      <c r="V119" s="15">
        <v>2.1287314601654117E-2</v>
      </c>
      <c r="Y119" s="15">
        <v>41</v>
      </c>
      <c r="Z119" s="15">
        <v>7.2765694867787563</v>
      </c>
      <c r="AA119" s="15">
        <v>0.15532243002904345</v>
      </c>
    </row>
    <row r="120" spans="1:27" x14ac:dyDescent="0.25">
      <c r="A120" s="2">
        <v>20220</v>
      </c>
      <c r="B120" s="2">
        <v>755.21510000000001</v>
      </c>
      <c r="C120" s="2">
        <v>114.76309999999999</v>
      </c>
      <c r="D120" s="2">
        <v>11.91024</v>
      </c>
      <c r="E120" s="2">
        <v>69.674440000000004</v>
      </c>
      <c r="F120" s="2">
        <v>10.11158</v>
      </c>
      <c r="G120" s="2">
        <v>0.54362416107382605</v>
      </c>
      <c r="H120" s="2">
        <f t="shared" si="5"/>
        <v>9.9144274925744629</v>
      </c>
      <c r="I120" s="2">
        <f t="shared" si="6"/>
        <v>6.6270026093347898</v>
      </c>
      <c r="J120" s="2">
        <f t="shared" si="7"/>
        <v>4.7428700036448017</v>
      </c>
      <c r="K120" s="2">
        <f t="shared" si="8"/>
        <v>2.4773985342976785</v>
      </c>
      <c r="L120" s="2">
        <f t="shared" si="8"/>
        <v>4.2438335360196024</v>
      </c>
      <c r="M120" s="2">
        <f t="shared" si="8"/>
        <v>2.3136813017317808</v>
      </c>
      <c r="N120" s="2">
        <f t="shared" si="8"/>
        <v>-0.6094971512730194</v>
      </c>
      <c r="P120" s="15">
        <v>89</v>
      </c>
      <c r="Q120" s="15">
        <v>11.125572402372526</v>
      </c>
      <c r="R120" s="15">
        <v>-1.3459488370587849</v>
      </c>
      <c r="T120" s="15">
        <v>66</v>
      </c>
      <c r="U120" s="15">
        <v>9.0352017895881627</v>
      </c>
      <c r="V120" s="15">
        <v>0.28129877821641003</v>
      </c>
      <c r="Y120" s="15">
        <v>42</v>
      </c>
      <c r="Z120" s="15">
        <v>9.2703499942851817</v>
      </c>
      <c r="AA120" s="15">
        <v>0.48926718783124379</v>
      </c>
    </row>
    <row r="121" spans="1:27" x14ac:dyDescent="0.25">
      <c r="A121" s="2">
        <v>2190</v>
      </c>
      <c r="B121" s="2">
        <v>72.952200000000005</v>
      </c>
      <c r="C121" s="2">
        <v>188.58770000000001</v>
      </c>
      <c r="D121" s="2">
        <v>9.8164390000000008</v>
      </c>
      <c r="E121" s="2">
        <v>72.372540000000001</v>
      </c>
      <c r="F121" s="2">
        <v>18.639140000000001</v>
      </c>
      <c r="G121" s="2">
        <v>0.57590597453476999</v>
      </c>
      <c r="H121" s="2">
        <f t="shared" si="5"/>
        <v>7.6916568228105469</v>
      </c>
      <c r="I121" s="2">
        <f t="shared" si="6"/>
        <v>4.2898044321562825</v>
      </c>
      <c r="J121" s="2">
        <f t="shared" si="7"/>
        <v>5.2395631506813061</v>
      </c>
      <c r="K121" s="2">
        <f t="shared" si="8"/>
        <v>2.2840584293099568</v>
      </c>
      <c r="L121" s="2">
        <f t="shared" si="8"/>
        <v>4.2818269456781932</v>
      </c>
      <c r="M121" s="2">
        <f t="shared" si="8"/>
        <v>2.9252636708540298</v>
      </c>
      <c r="N121" s="2">
        <f t="shared" si="8"/>
        <v>-0.55181087026603837</v>
      </c>
      <c r="P121" s="15">
        <v>90</v>
      </c>
      <c r="Q121" s="15">
        <v>9.5333848179937419</v>
      </c>
      <c r="R121" s="15">
        <v>-1.0528556109490967</v>
      </c>
      <c r="T121" s="15">
        <v>67</v>
      </c>
      <c r="U121" s="15">
        <v>8.2958435308458363</v>
      </c>
      <c r="V121" s="15">
        <v>0.23781338660106677</v>
      </c>
      <c r="Y121" s="15">
        <v>43</v>
      </c>
      <c r="Z121" s="15">
        <v>7.0786536134219462</v>
      </c>
      <c r="AA121" s="15">
        <v>0.26929020972674067</v>
      </c>
    </row>
    <row r="122" spans="1:27" x14ac:dyDescent="0.25">
      <c r="A122" s="2">
        <v>3377</v>
      </c>
      <c r="B122" s="2">
        <v>133.42679999999999</v>
      </c>
      <c r="C122" s="2">
        <v>169.68629999999999</v>
      </c>
      <c r="D122" s="2">
        <v>10.926259999999999</v>
      </c>
      <c r="E122" s="2">
        <v>73.028769999999994</v>
      </c>
      <c r="F122" s="2">
        <v>17.229240000000001</v>
      </c>
      <c r="G122" s="2">
        <v>0.38193791157102502</v>
      </c>
      <c r="H122" s="2">
        <f t="shared" si="5"/>
        <v>8.1247430203855675</v>
      </c>
      <c r="I122" s="2">
        <f t="shared" si="6"/>
        <v>4.8935530128541362</v>
      </c>
      <c r="J122" s="2">
        <f t="shared" si="7"/>
        <v>5.1339514382800449</v>
      </c>
      <c r="K122" s="2">
        <f t="shared" si="8"/>
        <v>2.3911690661392324</v>
      </c>
      <c r="L122" s="2">
        <f t="shared" si="8"/>
        <v>4.2908534730966466</v>
      </c>
      <c r="M122" s="2">
        <f t="shared" si="8"/>
        <v>2.8466079404549887</v>
      </c>
      <c r="N122" s="2">
        <f t="shared" si="8"/>
        <v>-0.96249721874021632</v>
      </c>
      <c r="P122" s="15">
        <v>91</v>
      </c>
      <c r="Q122" s="15">
        <v>8.2814018845542101</v>
      </c>
      <c r="R122" s="15">
        <v>-1.6113963092756451</v>
      </c>
      <c r="T122" s="15">
        <v>68</v>
      </c>
      <c r="U122" s="15">
        <v>7.8389810577904733</v>
      </c>
      <c r="V122" s="15">
        <v>-7.256415977081776E-2</v>
      </c>
      <c r="Y122" s="15">
        <v>44</v>
      </c>
      <c r="Z122" s="15">
        <v>8.3452674031657086</v>
      </c>
      <c r="AA122" s="15">
        <v>0.6720948318279909</v>
      </c>
    </row>
    <row r="123" spans="1:27" x14ac:dyDescent="0.25">
      <c r="A123" s="2">
        <v>2112</v>
      </c>
      <c r="B123" s="2">
        <v>198.1611</v>
      </c>
      <c r="C123" s="2">
        <v>123.0831</v>
      </c>
      <c r="D123" s="2">
        <v>10.497999999999999</v>
      </c>
      <c r="E123" s="2">
        <v>71.336929999999995</v>
      </c>
      <c r="F123" s="2">
        <v>10.95326</v>
      </c>
      <c r="G123" s="2">
        <v>0.32082794307891299</v>
      </c>
      <c r="H123" s="2">
        <f t="shared" si="5"/>
        <v>7.6553906448261522</v>
      </c>
      <c r="I123" s="2">
        <f t="shared" si="6"/>
        <v>5.2890803362355392</v>
      </c>
      <c r="J123" s="2">
        <f t="shared" si="7"/>
        <v>4.8128597370069857</v>
      </c>
      <c r="K123" s="2">
        <f t="shared" si="8"/>
        <v>2.3511847628301079</v>
      </c>
      <c r="L123" s="2">
        <f t="shared" si="8"/>
        <v>4.267414145643416</v>
      </c>
      <c r="M123" s="2">
        <f t="shared" si="8"/>
        <v>2.3936371288486065</v>
      </c>
      <c r="N123" s="2">
        <f t="shared" si="8"/>
        <v>-1.1368503024224408</v>
      </c>
      <c r="P123" s="15">
        <v>92</v>
      </c>
      <c r="Q123" s="15">
        <v>9.2586188433222283</v>
      </c>
      <c r="R123" s="15">
        <v>-2.007273859950014</v>
      </c>
      <c r="T123" s="15">
        <v>69</v>
      </c>
      <c r="U123" s="15">
        <v>8.2121109416830809</v>
      </c>
      <c r="V123" s="15">
        <v>6.7332546029584606E-2</v>
      </c>
      <c r="Y123" s="15">
        <v>45</v>
      </c>
      <c r="Z123" s="15">
        <v>6.962283607252532</v>
      </c>
      <c r="AA123" s="15">
        <v>0.28479697733322418</v>
      </c>
    </row>
    <row r="124" spans="1:27" x14ac:dyDescent="0.25">
      <c r="A124" s="2">
        <v>8375</v>
      </c>
      <c r="B124" s="2">
        <v>784.81259999999997</v>
      </c>
      <c r="C124" s="2">
        <v>124.62739999999999</v>
      </c>
      <c r="D124" s="2">
        <v>10.6205</v>
      </c>
      <c r="E124" s="2">
        <v>70.781040000000004</v>
      </c>
      <c r="F124" s="2">
        <v>11.48837</v>
      </c>
      <c r="G124" s="2">
        <v>0.28404344193817899</v>
      </c>
      <c r="H124" s="2">
        <f t="shared" si="5"/>
        <v>9.0330063566932672</v>
      </c>
      <c r="I124" s="2">
        <f t="shared" si="6"/>
        <v>6.6654449631681443</v>
      </c>
      <c r="J124" s="2">
        <f t="shared" si="7"/>
        <v>4.8253284858698935</v>
      </c>
      <c r="K124" s="2">
        <f t="shared" si="8"/>
        <v>2.3627860956848026</v>
      </c>
      <c r="L124" s="2">
        <f t="shared" si="8"/>
        <v>4.2595911682255894</v>
      </c>
      <c r="M124" s="2">
        <f t="shared" si="8"/>
        <v>2.4413352193081086</v>
      </c>
      <c r="N124" s="2">
        <f t="shared" si="8"/>
        <v>-1.2586280879477654</v>
      </c>
      <c r="P124" s="15">
        <v>93</v>
      </c>
      <c r="Q124" s="15">
        <v>10.251671500261722</v>
      </c>
      <c r="R124" s="15">
        <v>-0.48457657263114839</v>
      </c>
      <c r="T124" s="15">
        <v>70</v>
      </c>
      <c r="U124" s="15">
        <v>8.2785654896604992</v>
      </c>
      <c r="V124" s="15">
        <v>3.8956506626670162E-2</v>
      </c>
      <c r="Y124" s="15">
        <v>46</v>
      </c>
      <c r="Z124" s="15">
        <v>7.3263002200759768</v>
      </c>
      <c r="AA124" s="15">
        <v>-6.2970602599140335E-2</v>
      </c>
    </row>
    <row r="125" spans="1:27" x14ac:dyDescent="0.25">
      <c r="A125" s="2">
        <v>5519</v>
      </c>
      <c r="B125" s="2">
        <v>235.6011</v>
      </c>
      <c r="C125" s="2">
        <v>130.4915</v>
      </c>
      <c r="D125" s="2">
        <v>10.208489999999999</v>
      </c>
      <c r="E125" s="2">
        <v>72.23939</v>
      </c>
      <c r="F125" s="2">
        <v>12.58267</v>
      </c>
      <c r="G125" s="2">
        <v>0.21734795613160501</v>
      </c>
      <c r="H125" s="2">
        <f t="shared" si="5"/>
        <v>8.6159519634395014</v>
      </c>
      <c r="I125" s="2">
        <f t="shared" si="6"/>
        <v>5.4621401206969225</v>
      </c>
      <c r="J125" s="2">
        <f t="shared" si="7"/>
        <v>4.871308090541814</v>
      </c>
      <c r="K125" s="2">
        <f t="shared" si="8"/>
        <v>2.3232197270177939</v>
      </c>
      <c r="L125" s="2">
        <f t="shared" si="8"/>
        <v>4.2799854649977744</v>
      </c>
      <c r="M125" s="2">
        <f t="shared" si="8"/>
        <v>2.5323204704056392</v>
      </c>
      <c r="N125" s="2">
        <f t="shared" si="8"/>
        <v>-1.5262557251728472</v>
      </c>
      <c r="P125" s="15">
        <v>94</v>
      </c>
      <c r="Q125" s="15">
        <v>9.2370318218775349</v>
      </c>
      <c r="R125" s="15">
        <v>-0.57851269437086295</v>
      </c>
      <c r="T125" s="15">
        <v>71</v>
      </c>
      <c r="U125" s="15">
        <v>9.5988210769940068</v>
      </c>
      <c r="V125" s="15">
        <v>-7.5862147276010816E-2</v>
      </c>
      <c r="Y125" s="15">
        <v>47</v>
      </c>
      <c r="Z125" s="15">
        <v>8.3981721670686174</v>
      </c>
      <c r="AA125" s="15">
        <v>0.54572563544820341</v>
      </c>
    </row>
    <row r="126" spans="1:27" x14ac:dyDescent="0.25">
      <c r="A126" s="2">
        <v>8134</v>
      </c>
      <c r="B126" s="2">
        <v>578.20600000000002</v>
      </c>
      <c r="C126" s="2">
        <v>117.1454</v>
      </c>
      <c r="D126" s="2">
        <v>10.46064</v>
      </c>
      <c r="E126" s="2">
        <v>70.768219999999999</v>
      </c>
      <c r="F126" s="2">
        <v>10.57855</v>
      </c>
      <c r="G126" s="2">
        <v>0.28400435255712703</v>
      </c>
      <c r="H126" s="2">
        <f t="shared" si="5"/>
        <v>9.0038080864671706</v>
      </c>
      <c r="I126" s="2">
        <f t="shared" si="6"/>
        <v>6.3599302065605734</v>
      </c>
      <c r="J126" s="2">
        <f t="shared" si="7"/>
        <v>4.7634158982844585</v>
      </c>
      <c r="K126" s="2">
        <f t="shared" si="8"/>
        <v>2.3476196422334734</v>
      </c>
      <c r="L126" s="2">
        <f t="shared" si="8"/>
        <v>4.2594100298708559</v>
      </c>
      <c r="M126" s="2">
        <f t="shared" si="8"/>
        <v>2.3588283659981037</v>
      </c>
      <c r="N126" s="2">
        <f t="shared" si="8"/>
        <v>-1.2587657150329947</v>
      </c>
      <c r="P126" s="15">
        <v>95</v>
      </c>
      <c r="Q126" s="15">
        <v>10.144224186351048</v>
      </c>
      <c r="R126" s="15">
        <v>-0.39505399419927656</v>
      </c>
      <c r="T126" s="15">
        <v>72</v>
      </c>
      <c r="U126" s="15">
        <v>6.2615368937479197</v>
      </c>
      <c r="V126" s="15">
        <v>-0.14741233390405029</v>
      </c>
      <c r="Y126" s="15">
        <v>48</v>
      </c>
      <c r="Z126" s="15">
        <v>6.4611723159967873</v>
      </c>
      <c r="AA126" s="15">
        <v>0.21993327234185234</v>
      </c>
    </row>
    <row r="127" spans="1:27" x14ac:dyDescent="0.25">
      <c r="A127" s="2">
        <v>14030</v>
      </c>
      <c r="B127" s="2">
        <v>696.75819999999999</v>
      </c>
      <c r="C127" s="2">
        <v>150.2474</v>
      </c>
      <c r="D127" s="2">
        <v>12.807270000000001</v>
      </c>
      <c r="E127" s="2">
        <v>68.866579999999999</v>
      </c>
      <c r="F127" s="2">
        <v>14.97753</v>
      </c>
      <c r="G127" s="2">
        <v>0.14058956916099799</v>
      </c>
      <c r="H127" s="2">
        <f t="shared" si="5"/>
        <v>9.5489531730965069</v>
      </c>
      <c r="I127" s="2">
        <f t="shared" si="6"/>
        <v>6.546438435219966</v>
      </c>
      <c r="J127" s="2">
        <f t="shared" si="7"/>
        <v>5.0122832687730803</v>
      </c>
      <c r="K127" s="2">
        <f t="shared" si="8"/>
        <v>2.5500129784423686</v>
      </c>
      <c r="L127" s="2">
        <f t="shared" si="8"/>
        <v>4.2321710095461622</v>
      </c>
      <c r="M127" s="2">
        <f t="shared" si="8"/>
        <v>2.7065510779784439</v>
      </c>
      <c r="N127" s="2">
        <f t="shared" si="8"/>
        <v>-1.9619104904017526</v>
      </c>
      <c r="P127" s="15">
        <v>96</v>
      </c>
      <c r="Q127" s="15">
        <v>10.406920844803656</v>
      </c>
      <c r="R127" s="15">
        <v>-0.12021379310668401</v>
      </c>
      <c r="T127" s="15">
        <v>73</v>
      </c>
      <c r="U127" s="15">
        <v>8.6880657044167862</v>
      </c>
      <c r="V127" s="15">
        <v>7.2073665609840631E-2</v>
      </c>
      <c r="Y127" s="15">
        <v>49</v>
      </c>
      <c r="Z127" s="15">
        <v>8.6468467596729255</v>
      </c>
      <c r="AA127" s="15">
        <v>0.39519329687155746</v>
      </c>
    </row>
    <row r="128" spans="1:27" x14ac:dyDescent="0.25">
      <c r="A128" s="2">
        <v>4816</v>
      </c>
      <c r="B128" s="2">
        <v>361.14389999999997</v>
      </c>
      <c r="C128" s="2">
        <v>181.34979999999999</v>
      </c>
      <c r="D128" s="2">
        <v>12.32208</v>
      </c>
      <c r="E128" s="2">
        <v>70.078530000000001</v>
      </c>
      <c r="F128" s="2">
        <v>19.369350000000001</v>
      </c>
      <c r="G128" s="2">
        <v>0.20473251028806599</v>
      </c>
      <c r="H128" s="2">
        <f t="shared" si="5"/>
        <v>8.479698986988657</v>
      </c>
      <c r="I128" s="2">
        <f t="shared" si="6"/>
        <v>5.8892764938654931</v>
      </c>
      <c r="J128" s="2">
        <f t="shared" si="7"/>
        <v>5.2004277628884905</v>
      </c>
      <c r="K128" s="2">
        <f t="shared" si="8"/>
        <v>2.5113927750238272</v>
      </c>
      <c r="L128" s="2">
        <f t="shared" si="8"/>
        <v>4.2496164703807384</v>
      </c>
      <c r="M128" s="2">
        <f t="shared" si="8"/>
        <v>2.9636919198088743</v>
      </c>
      <c r="N128" s="2">
        <f t="shared" si="8"/>
        <v>-1.5860509797359459</v>
      </c>
      <c r="P128" s="15">
        <v>97</v>
      </c>
      <c r="Q128" s="15">
        <v>9.6874617075308578</v>
      </c>
      <c r="R128" s="15">
        <v>-0.17627627657661371</v>
      </c>
      <c r="T128" s="15">
        <v>74</v>
      </c>
      <c r="U128" s="15">
        <v>8.1517720296292016</v>
      </c>
      <c r="V128" s="15">
        <v>-8.8360191969361068E-3</v>
      </c>
      <c r="Y128" s="15">
        <v>50</v>
      </c>
      <c r="Z128" s="15">
        <v>8.0873916231620555</v>
      </c>
      <c r="AA128" s="15">
        <v>-0.11492560718749001</v>
      </c>
    </row>
    <row r="129" spans="1:27" x14ac:dyDescent="0.25">
      <c r="A129" s="2">
        <v>2551</v>
      </c>
      <c r="B129" s="2">
        <v>134.51669999999999</v>
      </c>
      <c r="C129" s="2">
        <v>207.2047</v>
      </c>
      <c r="D129" s="2">
        <v>10.832940000000001</v>
      </c>
      <c r="E129" s="2">
        <v>70.276629999999997</v>
      </c>
      <c r="F129" s="2">
        <v>20.99295</v>
      </c>
      <c r="G129" s="2">
        <v>0.371034482758621</v>
      </c>
      <c r="H129" s="2">
        <f t="shared" si="5"/>
        <v>7.844240718141811</v>
      </c>
      <c r="I129" s="2">
        <f t="shared" si="6"/>
        <v>4.9016883549030092</v>
      </c>
      <c r="J129" s="2">
        <f t="shared" si="7"/>
        <v>5.333707193525747</v>
      </c>
      <c r="K129" s="2">
        <f t="shared" si="8"/>
        <v>2.3825914923161342</v>
      </c>
      <c r="L129" s="2">
        <f t="shared" si="8"/>
        <v>4.2524393111162766</v>
      </c>
      <c r="M129" s="2">
        <f t="shared" si="8"/>
        <v>3.0441866670730526</v>
      </c>
      <c r="N129" s="2">
        <f t="shared" si="8"/>
        <v>-0.99146027525283487</v>
      </c>
      <c r="P129" s="15">
        <v>98</v>
      </c>
      <c r="Q129" s="15">
        <v>9.0085093959502469</v>
      </c>
      <c r="R129" s="15">
        <v>0.17240216533512331</v>
      </c>
      <c r="T129" s="15">
        <v>75</v>
      </c>
      <c r="U129" s="15">
        <v>8.3353713730585763</v>
      </c>
      <c r="V129" s="15">
        <v>-0.15673258446787663</v>
      </c>
      <c r="Y129" s="15">
        <v>51</v>
      </c>
      <c r="Z129" s="15">
        <v>7.7242793868934179</v>
      </c>
      <c r="AA129" s="15">
        <v>-0.1178919971207657</v>
      </c>
    </row>
    <row r="130" spans="1:27" x14ac:dyDescent="0.25">
      <c r="A130" s="2">
        <v>24350</v>
      </c>
      <c r="B130" s="2">
        <v>813.80250000000001</v>
      </c>
      <c r="C130" s="2">
        <v>151.2927</v>
      </c>
      <c r="D130" s="2">
        <v>14.41535</v>
      </c>
      <c r="E130" s="2">
        <v>71.376069999999999</v>
      </c>
      <c r="F130" s="2">
        <v>16.916709999999998</v>
      </c>
      <c r="G130" s="2">
        <v>0.54501216545012199</v>
      </c>
      <c r="H130" s="2">
        <f t="shared" si="5"/>
        <v>10.100287128510736</v>
      </c>
      <c r="I130" s="2">
        <f t="shared" si="6"/>
        <v>6.7017177075707357</v>
      </c>
      <c r="J130" s="2">
        <f t="shared" si="7"/>
        <v>5.0192163711174249</v>
      </c>
      <c r="K130" s="2">
        <f t="shared" si="8"/>
        <v>2.668293611059219</v>
      </c>
      <c r="L130" s="2">
        <f t="shared" si="8"/>
        <v>4.2679626591072397</v>
      </c>
      <c r="M130" s="2">
        <f t="shared" si="8"/>
        <v>2.8283018908268609</v>
      </c>
      <c r="N130" s="2">
        <f t="shared" si="8"/>
        <v>-0.60694716264119419</v>
      </c>
      <c r="P130" s="15">
        <v>99</v>
      </c>
      <c r="Q130" s="15">
        <v>6.0291378673757006</v>
      </c>
      <c r="R130" s="15">
        <v>-0.18038962246931334</v>
      </c>
      <c r="T130" s="15">
        <v>76</v>
      </c>
      <c r="U130" s="15">
        <v>8.2958792365588874</v>
      </c>
      <c r="V130" s="15">
        <v>0.46331851381247802</v>
      </c>
      <c r="Y130" s="15">
        <v>52</v>
      </c>
      <c r="Z130" s="15">
        <v>7.4598340927292597</v>
      </c>
      <c r="AA130" s="15">
        <v>-8.0825965100955521E-2</v>
      </c>
    </row>
    <row r="131" spans="1:27" x14ac:dyDescent="0.25">
      <c r="A131" s="2">
        <v>29140</v>
      </c>
      <c r="B131" s="2">
        <v>1163.0260000000001</v>
      </c>
      <c r="C131" s="2">
        <v>149.8432</v>
      </c>
      <c r="D131" s="2">
        <v>14.032389999999999</v>
      </c>
      <c r="E131" s="2">
        <v>67.973039999999997</v>
      </c>
      <c r="F131" s="2">
        <v>15.895720000000001</v>
      </c>
      <c r="G131" s="2">
        <v>0.65895953757225401</v>
      </c>
      <c r="H131" s="2">
        <f t="shared" si="5"/>
        <v>10.279867079749195</v>
      </c>
      <c r="I131" s="2">
        <f t="shared" si="6"/>
        <v>7.0587805082446975</v>
      </c>
      <c r="J131" s="2">
        <f t="shared" si="7"/>
        <v>5.009589414020982</v>
      </c>
      <c r="K131" s="2">
        <f t="shared" si="8"/>
        <v>2.641368228858187</v>
      </c>
      <c r="L131" s="2">
        <f t="shared" si="8"/>
        <v>4.2191111559726275</v>
      </c>
      <c r="M131" s="2">
        <f t="shared" si="8"/>
        <v>2.7660498906001663</v>
      </c>
      <c r="N131" s="2">
        <f>LN(G131)</f>
        <v>-0.41709314610328396</v>
      </c>
      <c r="P131" s="15">
        <v>100</v>
      </c>
      <c r="Q131" s="15">
        <v>7.7133043135842634</v>
      </c>
      <c r="R131" s="15">
        <v>4.5883124923531859E-2</v>
      </c>
      <c r="T131" s="15">
        <v>77</v>
      </c>
      <c r="U131" s="15">
        <v>8.6564689335984646</v>
      </c>
      <c r="V131" s="15">
        <v>0.2295253815543461</v>
      </c>
      <c r="Y131" s="15">
        <v>53</v>
      </c>
      <c r="Z131" s="15">
        <v>6.6637904661315561</v>
      </c>
      <c r="AA131" s="15">
        <v>0.31535480893725421</v>
      </c>
    </row>
    <row r="132" spans="1:27" x14ac:dyDescent="0.25">
      <c r="A132" s="2">
        <v>3019</v>
      </c>
      <c r="B132" s="2">
        <v>419.82659999999998</v>
      </c>
      <c r="C132" s="2">
        <v>89.983940000000004</v>
      </c>
      <c r="D132" s="2">
        <v>4.2400209999999996</v>
      </c>
      <c r="E132" s="2">
        <v>69.540260000000004</v>
      </c>
      <c r="F132" s="2">
        <v>6.0699969999999999</v>
      </c>
      <c r="G132" s="2">
        <v>0.64532019704433496</v>
      </c>
      <c r="H132" s="2">
        <f t="shared" ref="H132:H195" si="9">LN(A132)</f>
        <v>8.0126809297068391</v>
      </c>
      <c r="I132" s="2">
        <f t="shared" ref="I132:I195" si="10">LN(B132)</f>
        <v>6.0398417688855819</v>
      </c>
      <c r="J132" s="2">
        <f t="shared" ref="J132:J195" si="11">LN(C132)</f>
        <v>4.4996312099627165</v>
      </c>
      <c r="K132" s="2">
        <f t="shared" ref="K132:N195" si="12">LN(D132)</f>
        <v>1.4445682220617897</v>
      </c>
      <c r="L132" s="2">
        <f t="shared" si="12"/>
        <v>4.2419058654280608</v>
      </c>
      <c r="M132" s="2">
        <f t="shared" si="12"/>
        <v>1.8033581108373473</v>
      </c>
      <c r="N132" s="2">
        <f t="shared" si="12"/>
        <v>-0.43800865584063581</v>
      </c>
      <c r="P132" s="15">
        <v>101</v>
      </c>
      <c r="Q132" s="15">
        <v>8.2315503300727304</v>
      </c>
      <c r="R132" s="15">
        <v>6.2390631121012063E-4</v>
      </c>
      <c r="T132" s="15">
        <v>78</v>
      </c>
      <c r="U132" s="15">
        <v>10.450684503817467</v>
      </c>
      <c r="V132" s="15">
        <v>-1.1270154465342817</v>
      </c>
      <c r="Y132" s="15">
        <v>54</v>
      </c>
      <c r="Z132" s="15">
        <v>8.5223864737275594</v>
      </c>
      <c r="AA132" s="15">
        <v>0.58203767265707462</v>
      </c>
    </row>
    <row r="133" spans="1:27" x14ac:dyDescent="0.25">
      <c r="A133" s="2">
        <v>5741</v>
      </c>
      <c r="B133" s="2">
        <v>1909.5920000000001</v>
      </c>
      <c r="C133" s="2">
        <v>82.794370000000001</v>
      </c>
      <c r="D133" s="2">
        <v>4.7998260000000004</v>
      </c>
      <c r="E133" s="2">
        <v>74.413730000000001</v>
      </c>
      <c r="F133" s="2">
        <v>5.6533319999999998</v>
      </c>
      <c r="G133" s="2">
        <v>0.25</v>
      </c>
      <c r="H133" s="2">
        <f t="shared" si="9"/>
        <v>8.6553886901676371</v>
      </c>
      <c r="I133" s="2">
        <f t="shared" si="10"/>
        <v>7.5546448856568169</v>
      </c>
      <c r="J133" s="2">
        <f t="shared" si="11"/>
        <v>4.4163600639103553</v>
      </c>
      <c r="K133" s="2">
        <f t="shared" si="12"/>
        <v>1.5685796672567982</v>
      </c>
      <c r="L133" s="2">
        <f t="shared" si="12"/>
        <v>4.309640467823832</v>
      </c>
      <c r="M133" s="2">
        <f t="shared" si="12"/>
        <v>1.7322451058465629</v>
      </c>
      <c r="N133" s="2">
        <f t="shared" si="12"/>
        <v>-1.3862943611198906</v>
      </c>
      <c r="P133" s="15">
        <v>102</v>
      </c>
      <c r="Q133" s="15">
        <v>10.107485873264238</v>
      </c>
      <c r="R133" s="15">
        <v>0.15017349299250426</v>
      </c>
      <c r="T133" s="15">
        <v>79</v>
      </c>
      <c r="U133" s="15">
        <v>8.2677506388647526</v>
      </c>
      <c r="V133" s="15">
        <v>-0.36785531572502261</v>
      </c>
      <c r="Y133" s="15">
        <v>55</v>
      </c>
      <c r="Z133" s="15">
        <v>7.9615849372334466</v>
      </c>
      <c r="AA133" s="15">
        <v>0.38268241902919797</v>
      </c>
    </row>
    <row r="134" spans="1:27" x14ac:dyDescent="0.25">
      <c r="A134" s="2">
        <v>9691</v>
      </c>
      <c r="B134" s="2">
        <v>2945.8879999999999</v>
      </c>
      <c r="C134" s="2">
        <v>81.639110000000002</v>
      </c>
      <c r="D134" s="2">
        <v>5.0283129999999998</v>
      </c>
      <c r="E134" s="2">
        <v>72.984049999999996</v>
      </c>
      <c r="F134" s="2">
        <v>5.3830369999999998</v>
      </c>
      <c r="G134" s="2">
        <v>0.248587570621469</v>
      </c>
      <c r="H134" s="2">
        <f t="shared" si="9"/>
        <v>9.1789528987345506</v>
      </c>
      <c r="I134" s="2">
        <f t="shared" si="10"/>
        <v>7.9881655786488341</v>
      </c>
      <c r="J134" s="2">
        <f t="shared" si="11"/>
        <v>4.4023084363633584</v>
      </c>
      <c r="K134" s="2">
        <f t="shared" si="12"/>
        <v>1.615084540182667</v>
      </c>
      <c r="L134" s="2">
        <f t="shared" si="12"/>
        <v>4.2902409241245998</v>
      </c>
      <c r="M134" s="2">
        <f t="shared" si="12"/>
        <v>1.6832527130458166</v>
      </c>
      <c r="N134" s="2">
        <f t="shared" si="12"/>
        <v>-1.3919600986555678</v>
      </c>
      <c r="P134" s="15">
        <v>103</v>
      </c>
      <c r="Q134" s="15">
        <v>8.8263866076249791</v>
      </c>
      <c r="R134" s="15">
        <v>0.17125547089853299</v>
      </c>
      <c r="T134" s="15">
        <v>80</v>
      </c>
      <c r="U134" s="15">
        <v>8.6784942213828291</v>
      </c>
      <c r="V134" s="15">
        <v>-3.979161256939534E-2</v>
      </c>
      <c r="Y134" s="15">
        <v>56</v>
      </c>
      <c r="Z134" s="15">
        <v>8.1000322902579693</v>
      </c>
      <c r="AA134" s="15">
        <v>9.612884902493235E-2</v>
      </c>
    </row>
    <row r="135" spans="1:27" x14ac:dyDescent="0.25">
      <c r="A135" s="2">
        <v>4115</v>
      </c>
      <c r="B135" s="2">
        <v>1184.366</v>
      </c>
      <c r="C135" s="2">
        <v>78.692239999999998</v>
      </c>
      <c r="D135" s="2">
        <v>4.7680439999999997</v>
      </c>
      <c r="E135" s="2">
        <v>69.189440000000005</v>
      </c>
      <c r="F135" s="2">
        <v>4.9278930000000001</v>
      </c>
      <c r="G135" s="2">
        <v>0.40357142857142903</v>
      </c>
      <c r="H135" s="2">
        <f t="shared" si="9"/>
        <v>8.3223941131111694</v>
      </c>
      <c r="I135" s="2">
        <f t="shared" si="10"/>
        <v>7.0769628892973282</v>
      </c>
      <c r="J135" s="2">
        <f t="shared" si="11"/>
        <v>4.3655445482746655</v>
      </c>
      <c r="K135" s="2">
        <f t="shared" si="12"/>
        <v>1.5619361579083886</v>
      </c>
      <c r="L135" s="2">
        <f t="shared" si="12"/>
        <v>4.2368482498228133</v>
      </c>
      <c r="M135" s="2">
        <f t="shared" si="12"/>
        <v>1.5949115133331577</v>
      </c>
      <c r="N135" s="2">
        <f t="shared" si="12"/>
        <v>-0.90740178445690789</v>
      </c>
      <c r="P135" s="15">
        <v>104</v>
      </c>
      <c r="Q135" s="15">
        <v>7.8335641320773997</v>
      </c>
      <c r="R135" s="15">
        <v>-0.11888665827647227</v>
      </c>
      <c r="T135" s="15">
        <v>81</v>
      </c>
      <c r="U135" s="15">
        <v>8.3159186906072975</v>
      </c>
      <c r="V135" s="15">
        <v>0.20107448080627321</v>
      </c>
      <c r="Y135" s="15">
        <v>57</v>
      </c>
      <c r="Z135" s="15">
        <v>9.0527745827667125</v>
      </c>
      <c r="AA135" s="15">
        <v>0.34072033230731691</v>
      </c>
    </row>
    <row r="136" spans="1:27" x14ac:dyDescent="0.25">
      <c r="A136" s="2">
        <v>2831</v>
      </c>
      <c r="B136" s="2">
        <v>1769.1880000000001</v>
      </c>
      <c r="C136" s="2">
        <v>86.874830000000003</v>
      </c>
      <c r="D136" s="2">
        <v>7.0990529999999996</v>
      </c>
      <c r="E136" s="2">
        <v>69.307429999999997</v>
      </c>
      <c r="F136" s="2">
        <v>5.8825799999999999</v>
      </c>
      <c r="G136" s="2">
        <v>0.36862745098039201</v>
      </c>
      <c r="H136" s="2">
        <f t="shared" si="9"/>
        <v>7.9483852851118995</v>
      </c>
      <c r="I136" s="2">
        <f t="shared" si="10"/>
        <v>7.4782759632445126</v>
      </c>
      <c r="J136" s="2">
        <f t="shared" si="11"/>
        <v>4.4644683470485091</v>
      </c>
      <c r="K136" s="2">
        <f t="shared" si="12"/>
        <v>1.9599613948696388</v>
      </c>
      <c r="L136" s="2">
        <f t="shared" si="12"/>
        <v>4.2385521154559544</v>
      </c>
      <c r="M136" s="2">
        <f t="shared" si="12"/>
        <v>1.7719954411869145</v>
      </c>
      <c r="N136" s="2">
        <f t="shared" si="12"/>
        <v>-0.99796876288842262</v>
      </c>
      <c r="P136" s="15">
        <v>105</v>
      </c>
      <c r="Q136" s="15">
        <v>6.7978799435110027</v>
      </c>
      <c r="R136" s="15">
        <v>0.14331011155737183</v>
      </c>
      <c r="T136" s="15">
        <v>82</v>
      </c>
      <c r="U136" s="15">
        <v>8.3805516152567847</v>
      </c>
      <c r="V136" s="15">
        <v>-0.52113846056320146</v>
      </c>
      <c r="Y136" s="15">
        <v>58</v>
      </c>
      <c r="Z136" s="15">
        <v>5.9564742571707017</v>
      </c>
      <c r="AA136" s="15">
        <v>2.2917708703011463E-2</v>
      </c>
    </row>
    <row r="137" spans="1:27" x14ac:dyDescent="0.25">
      <c r="A137" s="2">
        <v>2864</v>
      </c>
      <c r="B137" s="2">
        <v>2243.6280000000002</v>
      </c>
      <c r="C137" s="2">
        <v>82.414540000000002</v>
      </c>
      <c r="D137" s="2">
        <v>5.9365930000000002</v>
      </c>
      <c r="E137" s="2">
        <v>71.621880000000004</v>
      </c>
      <c r="F137" s="2">
        <v>5.0511879999999998</v>
      </c>
      <c r="G137" s="2">
        <v>0.41379310344827602</v>
      </c>
      <c r="H137" s="2">
        <f t="shared" si="9"/>
        <v>7.9599745280805365</v>
      </c>
      <c r="I137" s="2">
        <f t="shared" si="10"/>
        <v>7.7158494774992565</v>
      </c>
      <c r="J137" s="2">
        <f t="shared" si="11"/>
        <v>4.4117618776595222</v>
      </c>
      <c r="K137" s="2">
        <f t="shared" si="12"/>
        <v>1.7811353997973474</v>
      </c>
      <c r="L137" s="2">
        <f t="shared" si="12"/>
        <v>4.2714006138767058</v>
      </c>
      <c r="M137" s="2">
        <f t="shared" si="12"/>
        <v>1.6196234631456607</v>
      </c>
      <c r="N137" s="2">
        <f t="shared" si="12"/>
        <v>-0.88238918019847334</v>
      </c>
      <c r="P137" s="15">
        <v>106</v>
      </c>
      <c r="Q137" s="15">
        <v>8.2222302135678387</v>
      </c>
      <c r="R137" s="15">
        <v>0.60816658753025798</v>
      </c>
      <c r="T137" s="15">
        <v>83</v>
      </c>
      <c r="U137" s="15">
        <v>9.5922728629655296</v>
      </c>
      <c r="V137" s="15">
        <v>-0.53229037257790957</v>
      </c>
      <c r="Y137" s="15">
        <v>59</v>
      </c>
      <c r="Z137" s="15">
        <v>9.6382601202963425</v>
      </c>
      <c r="AA137" s="15">
        <v>0.27764995223834354</v>
      </c>
    </row>
    <row r="138" spans="1:27" x14ac:dyDescent="0.25">
      <c r="A138" s="2">
        <v>860.5</v>
      </c>
      <c r="B138" s="2">
        <v>487.1601</v>
      </c>
      <c r="C138" s="2">
        <v>84.798580000000001</v>
      </c>
      <c r="D138" s="2">
        <v>5.9083100000000002</v>
      </c>
      <c r="E138" s="2">
        <v>71.475269999999995</v>
      </c>
      <c r="F138" s="2">
        <v>5.5337550000000002</v>
      </c>
      <c r="G138" s="2">
        <v>0.39830508474576298</v>
      </c>
      <c r="H138" s="2">
        <f t="shared" si="9"/>
        <v>6.757513615651594</v>
      </c>
      <c r="I138" s="2">
        <f t="shared" si="10"/>
        <v>6.1885928164902575</v>
      </c>
      <c r="J138" s="2">
        <f t="shared" si="11"/>
        <v>4.4402787973746349</v>
      </c>
      <c r="K138" s="2">
        <f t="shared" si="12"/>
        <v>1.7763598345180238</v>
      </c>
      <c r="L138" s="2">
        <f t="shared" si="12"/>
        <v>4.2693515157458366</v>
      </c>
      <c r="M138" s="2">
        <f t="shared" si="12"/>
        <v>1.7108666086102253</v>
      </c>
      <c r="N138" s="2">
        <f t="shared" si="12"/>
        <v>-0.92053702275560545</v>
      </c>
      <c r="P138" s="15">
        <v>107</v>
      </c>
      <c r="Q138" s="15">
        <v>10.30733247906783</v>
      </c>
      <c r="R138" s="15">
        <v>-7.6701785199006167E-2</v>
      </c>
      <c r="T138" s="15">
        <v>84</v>
      </c>
      <c r="U138" s="15">
        <v>10.076358967390476</v>
      </c>
      <c r="V138" s="15">
        <v>-0.51465774629932959</v>
      </c>
      <c r="Y138" s="15">
        <v>60</v>
      </c>
      <c r="Z138" s="15">
        <v>8.666037591254641</v>
      </c>
      <c r="AA138" s="15">
        <v>0.51867723308256863</v>
      </c>
    </row>
    <row r="139" spans="1:27" x14ac:dyDescent="0.25">
      <c r="A139" s="2">
        <v>8212</v>
      </c>
      <c r="B139" s="2">
        <v>455.29739999999998</v>
      </c>
      <c r="C139" s="2">
        <v>109.96939999999999</v>
      </c>
      <c r="D139" s="2">
        <v>8.5038239999999998</v>
      </c>
      <c r="E139" s="2">
        <v>69.101209999999995</v>
      </c>
      <c r="F139" s="2">
        <v>7.676787</v>
      </c>
      <c r="G139" s="2">
        <v>0.52813852813852802</v>
      </c>
      <c r="H139" s="2">
        <f t="shared" si="9"/>
        <v>9.0133517781388246</v>
      </c>
      <c r="I139" s="2">
        <f t="shared" si="10"/>
        <v>6.1209508318038957</v>
      </c>
      <c r="J139" s="2">
        <f t="shared" si="11"/>
        <v>4.7002021452744955</v>
      </c>
      <c r="K139" s="2">
        <f t="shared" si="12"/>
        <v>2.1405159446824871</v>
      </c>
      <c r="L139" s="2">
        <f t="shared" si="12"/>
        <v>4.2355722414741459</v>
      </c>
      <c r="M139" s="2">
        <f t="shared" si="12"/>
        <v>2.0382011002478819</v>
      </c>
      <c r="N139" s="2">
        <f t="shared" si="12"/>
        <v>-0.63839666578853727</v>
      </c>
      <c r="P139" s="15">
        <v>108</v>
      </c>
      <c r="Q139" s="15">
        <v>7.4935248271864099</v>
      </c>
      <c r="R139" s="15">
        <v>-0.18632251242167186</v>
      </c>
      <c r="T139" s="15">
        <v>85</v>
      </c>
      <c r="U139" s="15">
        <v>8.7296486442698562</v>
      </c>
      <c r="V139" s="15">
        <v>-6.95679653050707E-2</v>
      </c>
      <c r="Y139" s="15">
        <v>61</v>
      </c>
      <c r="Z139" s="15">
        <v>9.4789452360847175</v>
      </c>
      <c r="AA139" s="15">
        <v>0.10502552047961089</v>
      </c>
    </row>
    <row r="140" spans="1:27" x14ac:dyDescent="0.25">
      <c r="A140" s="2">
        <v>2667</v>
      </c>
      <c r="B140" s="2">
        <v>232.44569999999999</v>
      </c>
      <c r="C140" s="2">
        <v>124.1966</v>
      </c>
      <c r="D140" s="2">
        <v>4.8698050000000004</v>
      </c>
      <c r="E140" s="2">
        <v>65.736980000000003</v>
      </c>
      <c r="F140" s="2">
        <v>8.8125499999999999</v>
      </c>
      <c r="G140" s="2">
        <v>0.48426150121065398</v>
      </c>
      <c r="H140" s="2">
        <f t="shared" si="9"/>
        <v>7.8887095241820147</v>
      </c>
      <c r="I140" s="2">
        <f t="shared" si="10"/>
        <v>5.4486566493636426</v>
      </c>
      <c r="J140" s="2">
        <f t="shared" si="11"/>
        <v>4.8218657939233829</v>
      </c>
      <c r="K140" s="2">
        <f t="shared" si="12"/>
        <v>1.5830538952250717</v>
      </c>
      <c r="L140" s="2">
        <f t="shared" si="12"/>
        <v>4.1856616286350796</v>
      </c>
      <c r="M140" s="2">
        <f t="shared" si="12"/>
        <v>2.1761768418811567</v>
      </c>
      <c r="N140" s="2">
        <f t="shared" si="12"/>
        <v>-0.72513022641299563</v>
      </c>
      <c r="P140" s="15">
        <v>109</v>
      </c>
      <c r="Q140" s="15">
        <v>9.0732413511919088</v>
      </c>
      <c r="R140" s="15">
        <v>-7.3868954599802805E-2</v>
      </c>
      <c r="T140" s="15">
        <v>86</v>
      </c>
      <c r="U140" s="15">
        <v>8.9506482242211263</v>
      </c>
      <c r="V140" s="15">
        <v>9.0089363368877073E-2</v>
      </c>
      <c r="Y140" s="15">
        <v>62</v>
      </c>
      <c r="Z140" s="15">
        <v>7.0910590266051887</v>
      </c>
      <c r="AA140" s="15">
        <v>-0.73165818328145615</v>
      </c>
    </row>
    <row r="141" spans="1:27" x14ac:dyDescent="0.25">
      <c r="A141" s="2">
        <v>2831</v>
      </c>
      <c r="B141" s="2">
        <v>302.18939999999998</v>
      </c>
      <c r="C141" s="2">
        <v>115.37050000000001</v>
      </c>
      <c r="D141" s="2">
        <v>4.9849829999999997</v>
      </c>
      <c r="E141" s="2">
        <v>66.587779999999995</v>
      </c>
      <c r="F141" s="2">
        <v>8.1148930000000004</v>
      </c>
      <c r="G141" s="2">
        <v>0.26324786324786298</v>
      </c>
      <c r="H141" s="2">
        <f t="shared" si="9"/>
        <v>7.9483852851118995</v>
      </c>
      <c r="I141" s="2">
        <f t="shared" si="10"/>
        <v>5.7110539731149208</v>
      </c>
      <c r="J141" s="2">
        <f t="shared" si="11"/>
        <v>4.7481486888120985</v>
      </c>
      <c r="K141" s="2">
        <f t="shared" si="12"/>
        <v>1.6064299931772947</v>
      </c>
      <c r="L141" s="2">
        <f t="shared" si="12"/>
        <v>4.1985210772277064</v>
      </c>
      <c r="M141" s="2">
        <f t="shared" si="12"/>
        <v>2.0937010154205993</v>
      </c>
      <c r="N141" s="2">
        <f t="shared" si="12"/>
        <v>-1.3346592448182284</v>
      </c>
      <c r="P141" s="15">
        <v>110</v>
      </c>
      <c r="Q141" s="15">
        <v>8.9194547472498211</v>
      </c>
      <c r="R141" s="15">
        <v>0.10141859977153622</v>
      </c>
      <c r="T141" s="15">
        <v>87</v>
      </c>
      <c r="U141" s="15">
        <v>9.4696006972653262</v>
      </c>
      <c r="V141" s="15">
        <v>-0.88474885737527309</v>
      </c>
      <c r="Y141" s="15">
        <v>63</v>
      </c>
      <c r="Z141" s="15">
        <v>8.4060678295882294</v>
      </c>
      <c r="AA141" s="15">
        <v>0.368708986455756</v>
      </c>
    </row>
    <row r="142" spans="1:27" x14ac:dyDescent="0.25">
      <c r="A142" s="2">
        <v>3326</v>
      </c>
      <c r="B142" s="2">
        <v>4862.0240000000003</v>
      </c>
      <c r="C142" s="2">
        <v>44.849029999999999</v>
      </c>
      <c r="D142" s="2">
        <v>4.3320809999999996</v>
      </c>
      <c r="E142" s="2">
        <v>66.081630000000004</v>
      </c>
      <c r="F142" s="2">
        <v>1.8468500000000001</v>
      </c>
      <c r="G142" s="2">
        <v>0.281481481481482</v>
      </c>
      <c r="H142" s="2">
        <f t="shared" si="9"/>
        <v>8.1095256597528724</v>
      </c>
      <c r="I142" s="2">
        <f t="shared" si="10"/>
        <v>8.4892100911041162</v>
      </c>
      <c r="J142" s="2">
        <f t="shared" si="11"/>
        <v>3.8033019606232097</v>
      </c>
      <c r="K142" s="2">
        <f t="shared" si="12"/>
        <v>1.4660480270248795</v>
      </c>
      <c r="L142" s="2">
        <f t="shared" si="12"/>
        <v>4.1908907959787136</v>
      </c>
      <c r="M142" s="2">
        <f t="shared" si="12"/>
        <v>0.61348148514168976</v>
      </c>
      <c r="N142" s="2">
        <f t="shared" si="12"/>
        <v>-1.2676886187120417</v>
      </c>
      <c r="P142" s="15">
        <v>111</v>
      </c>
      <c r="Q142" s="15">
        <v>8.5844036413475528</v>
      </c>
      <c r="R142" s="15">
        <v>0.12125883744887389</v>
      </c>
      <c r="T142" s="15">
        <v>88</v>
      </c>
      <c r="U142" s="15">
        <v>10.552316187364141</v>
      </c>
      <c r="V142" s="15">
        <v>-1.4743650034337037</v>
      </c>
      <c r="Y142" s="15">
        <v>64</v>
      </c>
      <c r="Z142" s="15">
        <v>9.2754009023640105</v>
      </c>
      <c r="AA142" s="15">
        <v>0.29610431882375643</v>
      </c>
    </row>
    <row r="143" spans="1:27" x14ac:dyDescent="0.25">
      <c r="A143" s="2">
        <v>4561</v>
      </c>
      <c r="B143" s="2">
        <v>7582.4570000000003</v>
      </c>
      <c r="C143" s="2">
        <v>46.332000000000001</v>
      </c>
      <c r="D143" s="2">
        <v>4.2062910000000002</v>
      </c>
      <c r="E143" s="2">
        <v>66.457700000000003</v>
      </c>
      <c r="F143" s="2">
        <v>1.9761500000000001</v>
      </c>
      <c r="G143" s="2">
        <v>0.29670329670329698</v>
      </c>
      <c r="H143" s="2">
        <f t="shared" si="9"/>
        <v>8.4252971767117</v>
      </c>
      <c r="I143" s="2">
        <f t="shared" si="10"/>
        <v>8.933592568593804</v>
      </c>
      <c r="J143" s="2">
        <f t="shared" si="11"/>
        <v>3.8358328670700996</v>
      </c>
      <c r="K143" s="2">
        <f t="shared" si="12"/>
        <v>1.4365812617630982</v>
      </c>
      <c r="L143" s="2">
        <f t="shared" si="12"/>
        <v>4.1965656550450268</v>
      </c>
      <c r="M143" s="2">
        <f t="shared" si="12"/>
        <v>0.68115050737576122</v>
      </c>
      <c r="N143" s="2">
        <f t="shared" si="12"/>
        <v>-1.21502264051252</v>
      </c>
      <c r="P143" s="15">
        <v>112</v>
      </c>
      <c r="Q143" s="15">
        <v>9.6210570755086913</v>
      </c>
      <c r="R143" s="15">
        <v>0.26985169482057714</v>
      </c>
      <c r="T143" s="15">
        <v>89</v>
      </c>
      <c r="U143" s="15">
        <v>11.078094557703199</v>
      </c>
      <c r="V143" s="15">
        <v>-1.2984709923894577</v>
      </c>
      <c r="Y143" s="15">
        <v>65</v>
      </c>
      <c r="Z143" s="15">
        <v>8.1102997598300774</v>
      </c>
      <c r="AA143" s="15">
        <v>1.7695295941868139E-2</v>
      </c>
    </row>
    <row r="144" spans="1:27" x14ac:dyDescent="0.25">
      <c r="A144" s="2">
        <v>1963</v>
      </c>
      <c r="B144" s="2">
        <v>1897.3320000000001</v>
      </c>
      <c r="C144" s="2">
        <v>49.281170000000003</v>
      </c>
      <c r="D144" s="2">
        <v>4.3091780000000002</v>
      </c>
      <c r="E144" s="2">
        <v>66.845839999999995</v>
      </c>
      <c r="F144" s="2">
        <v>2.183084</v>
      </c>
      <c r="G144" s="2">
        <v>0.427350427350427</v>
      </c>
      <c r="H144" s="2">
        <f t="shared" si="9"/>
        <v>7.5822291942764615</v>
      </c>
      <c r="I144" s="2">
        <f t="shared" si="10"/>
        <v>7.5482039678006974</v>
      </c>
      <c r="J144" s="2">
        <f t="shared" si="11"/>
        <v>3.8975420608265474</v>
      </c>
      <c r="K144" s="2">
        <f t="shared" si="12"/>
        <v>1.4607471666688856</v>
      </c>
      <c r="L144" s="2">
        <f t="shared" si="12"/>
        <v>4.2023890727410498</v>
      </c>
      <c r="M144" s="2">
        <f t="shared" si="12"/>
        <v>0.78073855598462627</v>
      </c>
      <c r="N144" s="2">
        <f t="shared" si="12"/>
        <v>-0.8501509293696109</v>
      </c>
      <c r="P144" s="15">
        <v>113</v>
      </c>
      <c r="Q144" s="15">
        <v>8.771805054268345</v>
      </c>
      <c r="R144" s="15">
        <v>6.2386263933726482E-2</v>
      </c>
      <c r="T144" s="15">
        <v>90</v>
      </c>
      <c r="U144" s="15">
        <v>9.52801046705431</v>
      </c>
      <c r="V144" s="15">
        <v>-1.0474812600096648</v>
      </c>
      <c r="Y144" s="15">
        <v>66</v>
      </c>
      <c r="Z144" s="15">
        <v>9.0352625314585087</v>
      </c>
      <c r="AA144" s="15">
        <v>0.28123803634606404</v>
      </c>
    </row>
    <row r="145" spans="1:27" x14ac:dyDescent="0.25">
      <c r="A145" s="2">
        <v>751.4</v>
      </c>
      <c r="B145" s="2">
        <v>1509.827</v>
      </c>
      <c r="C145" s="2">
        <v>44.109549999999999</v>
      </c>
      <c r="D145" s="2">
        <v>4.5707610000000001</v>
      </c>
      <c r="E145" s="2">
        <v>66.056529999999995</v>
      </c>
      <c r="F145" s="2">
        <v>1.9260189999999999</v>
      </c>
      <c r="G145" s="2">
        <v>0.14345991561181401</v>
      </c>
      <c r="H145" s="2">
        <f t="shared" si="9"/>
        <v>6.6219381331398681</v>
      </c>
      <c r="I145" s="2">
        <f t="shared" si="10"/>
        <v>7.3197503537089554</v>
      </c>
      <c r="J145" s="2">
        <f t="shared" si="11"/>
        <v>3.7866763122965033</v>
      </c>
      <c r="K145" s="2">
        <f t="shared" si="12"/>
        <v>1.5196797118308121</v>
      </c>
      <c r="L145" s="2">
        <f t="shared" si="12"/>
        <v>4.1905108905781558</v>
      </c>
      <c r="M145" s="2">
        <f t="shared" si="12"/>
        <v>0.65545517833246703</v>
      </c>
      <c r="N145" s="2">
        <f t="shared" si="12"/>
        <v>-1.9416996165189722</v>
      </c>
      <c r="P145" s="15">
        <v>114</v>
      </c>
      <c r="Q145" s="15">
        <v>7.6197142939569202</v>
      </c>
      <c r="R145" s="15">
        <v>0.18535275030156928</v>
      </c>
      <c r="T145" s="15">
        <v>91</v>
      </c>
      <c r="U145" s="15">
        <v>8.2713246614414562</v>
      </c>
      <c r="V145" s="15">
        <v>-1.6013190861628912</v>
      </c>
      <c r="Y145" s="15">
        <v>67</v>
      </c>
      <c r="Z145" s="15">
        <v>8.2961047123156639</v>
      </c>
      <c r="AA145" s="15">
        <v>0.23755220513123909</v>
      </c>
    </row>
    <row r="146" spans="1:27" x14ac:dyDescent="0.25">
      <c r="A146" s="2">
        <v>2481</v>
      </c>
      <c r="B146" s="2">
        <v>3206.1010000000001</v>
      </c>
      <c r="C146" s="2">
        <v>46.650799999999997</v>
      </c>
      <c r="D146" s="2">
        <v>2.916299</v>
      </c>
      <c r="E146" s="2">
        <v>65.866500000000002</v>
      </c>
      <c r="F146" s="2">
        <v>1.967989</v>
      </c>
      <c r="G146" s="2">
        <v>0.17791411042944799</v>
      </c>
      <c r="H146" s="2">
        <f t="shared" si="9"/>
        <v>7.8164169836918012</v>
      </c>
      <c r="I146" s="2">
        <f t="shared" si="10"/>
        <v>8.0728108361043418</v>
      </c>
      <c r="J146" s="2">
        <f t="shared" si="11"/>
        <v>3.8426900761280898</v>
      </c>
      <c r="K146" s="2">
        <f t="shared" si="12"/>
        <v>1.0703153466126869</v>
      </c>
      <c r="L146" s="2">
        <f t="shared" si="12"/>
        <v>4.1876299662780836</v>
      </c>
      <c r="M146" s="2">
        <f t="shared" si="12"/>
        <v>0.67701220918354643</v>
      </c>
      <c r="N146" s="2">
        <f t="shared" si="12"/>
        <v>-1.7264543708202875</v>
      </c>
      <c r="P146" s="15">
        <v>115</v>
      </c>
      <c r="Q146" s="15">
        <v>9.9246443970927789</v>
      </c>
      <c r="R146" s="15">
        <v>0.5327282686697874</v>
      </c>
      <c r="T146" s="15">
        <v>92</v>
      </c>
      <c r="U146" s="15">
        <v>9.2255152329444581</v>
      </c>
      <c r="V146" s="15">
        <v>-1.9741702495722437</v>
      </c>
      <c r="Y146" s="15">
        <v>68</v>
      </c>
      <c r="Z146" s="15">
        <v>7.8401753876948765</v>
      </c>
      <c r="AA146" s="15">
        <v>-7.3758489675221028E-2</v>
      </c>
    </row>
    <row r="147" spans="1:27" x14ac:dyDescent="0.25">
      <c r="A147" s="2">
        <v>17110</v>
      </c>
      <c r="B147" s="2">
        <v>4383.5069999999996</v>
      </c>
      <c r="C147" s="2">
        <v>69.326409999999996</v>
      </c>
      <c r="D147" s="2">
        <v>3.1523330000000001</v>
      </c>
      <c r="E147" s="2">
        <v>68.184389999999993</v>
      </c>
      <c r="F147" s="2">
        <v>2.7907440000000001</v>
      </c>
      <c r="G147" s="2">
        <v>0.310924369747899</v>
      </c>
      <c r="H147" s="2">
        <f t="shared" si="9"/>
        <v>9.7474183668862384</v>
      </c>
      <c r="I147" s="2">
        <f t="shared" si="10"/>
        <v>8.385604367924822</v>
      </c>
      <c r="J147" s="2">
        <f t="shared" si="11"/>
        <v>4.2388259302780584</v>
      </c>
      <c r="K147" s="2">
        <f t="shared" si="12"/>
        <v>1.1481428136234813</v>
      </c>
      <c r="L147" s="2">
        <f t="shared" si="12"/>
        <v>4.2222156530206041</v>
      </c>
      <c r="M147" s="2">
        <f t="shared" si="12"/>
        <v>1.0263082269507051</v>
      </c>
      <c r="N147" s="2">
        <f t="shared" si="12"/>
        <v>-1.1682055804673055</v>
      </c>
      <c r="P147" s="15">
        <v>116</v>
      </c>
      <c r="Q147" s="15">
        <v>8.9668613175052201</v>
      </c>
      <c r="R147" s="15">
        <v>0.65359997411532156</v>
      </c>
      <c r="T147" s="15">
        <v>93</v>
      </c>
      <c r="U147" s="15">
        <v>10.167462682613014</v>
      </c>
      <c r="V147" s="15">
        <v>-0.40036775498244026</v>
      </c>
      <c r="Y147" s="15">
        <v>69</v>
      </c>
      <c r="Z147" s="15">
        <v>8.2128234663106401</v>
      </c>
      <c r="AA147" s="15">
        <v>6.6620021402025387E-2</v>
      </c>
    </row>
    <row r="148" spans="1:27" x14ac:dyDescent="0.25">
      <c r="A148" s="2">
        <v>4529</v>
      </c>
      <c r="B148" s="2">
        <v>1046.7760000000001</v>
      </c>
      <c r="C148" s="2">
        <v>57.68918</v>
      </c>
      <c r="D148" s="2">
        <v>6.1800550000000003</v>
      </c>
      <c r="E148" s="2">
        <v>68.945970000000003</v>
      </c>
      <c r="F148" s="2">
        <v>3.7763110000000002</v>
      </c>
      <c r="G148" s="2">
        <v>0.22796352583586599</v>
      </c>
      <c r="H148" s="2">
        <f t="shared" si="9"/>
        <v>8.4182564435562135</v>
      </c>
      <c r="I148" s="2">
        <f t="shared" si="10"/>
        <v>6.9534702433774962</v>
      </c>
      <c r="J148" s="2">
        <f t="shared" si="11"/>
        <v>4.0550696342658901</v>
      </c>
      <c r="K148" s="2">
        <f t="shared" si="12"/>
        <v>1.821327171106373</v>
      </c>
      <c r="L148" s="2">
        <f t="shared" si="12"/>
        <v>4.2333231543803169</v>
      </c>
      <c r="M148" s="2">
        <f t="shared" si="12"/>
        <v>1.3287476071798028</v>
      </c>
      <c r="N148" s="2">
        <f t="shared" si="12"/>
        <v>-1.4785696372290626</v>
      </c>
      <c r="P148" s="15">
        <v>117</v>
      </c>
      <c r="Q148" s="15">
        <v>8.0576969018742322</v>
      </c>
      <c r="R148" s="15">
        <v>0.34834124017584323</v>
      </c>
      <c r="T148" s="15">
        <v>94</v>
      </c>
      <c r="U148" s="15">
        <v>9.1960136650368458</v>
      </c>
      <c r="V148" s="15">
        <v>-0.53749453753017384</v>
      </c>
      <c r="Y148" s="15">
        <v>70</v>
      </c>
      <c r="Z148" s="15">
        <v>8.2777852739679307</v>
      </c>
      <c r="AA148" s="15">
        <v>3.9736722319238638E-2</v>
      </c>
    </row>
    <row r="149" spans="1:27" x14ac:dyDescent="0.25">
      <c r="A149" s="2">
        <v>12710</v>
      </c>
      <c r="B149" s="2">
        <v>1477.2919999999999</v>
      </c>
      <c r="C149" s="2">
        <v>82.644369999999995</v>
      </c>
      <c r="D149" s="2">
        <v>4.3800059999999998</v>
      </c>
      <c r="E149" s="2">
        <v>69.000159999999994</v>
      </c>
      <c r="F149" s="2">
        <v>4.6034220000000001</v>
      </c>
      <c r="G149" s="2">
        <v>0.464566929133858</v>
      </c>
      <c r="H149" s="2">
        <f t="shared" si="9"/>
        <v>9.4501443641834992</v>
      </c>
      <c r="I149" s="2">
        <f t="shared" si="10"/>
        <v>7.2979659610282583</v>
      </c>
      <c r="J149" s="2">
        <f t="shared" si="11"/>
        <v>4.4145467033745653</v>
      </c>
      <c r="K149" s="2">
        <f t="shared" si="12"/>
        <v>1.4770500942504301</v>
      </c>
      <c r="L149" s="2">
        <f t="shared" si="12"/>
        <v>4.2341088234351503</v>
      </c>
      <c r="M149" s="2">
        <f t="shared" si="12"/>
        <v>1.5267999399723717</v>
      </c>
      <c r="N149" s="2">
        <f t="shared" si="12"/>
        <v>-0.76664964255287238</v>
      </c>
      <c r="P149" s="15">
        <v>118</v>
      </c>
      <c r="Q149" s="15">
        <v>9.0869884352233594</v>
      </c>
      <c r="R149" s="15">
        <v>0.82743905735110346</v>
      </c>
      <c r="T149" s="15">
        <v>95</v>
      </c>
      <c r="U149" s="15">
        <v>10.082529384405522</v>
      </c>
      <c r="V149" s="15">
        <v>-0.33335919225375044</v>
      </c>
      <c r="Y149" s="15">
        <v>71</v>
      </c>
      <c r="Z149" s="15">
        <v>9.5938654531620049</v>
      </c>
      <c r="AA149" s="15">
        <v>-7.090652344400894E-2</v>
      </c>
    </row>
    <row r="150" spans="1:27" x14ac:dyDescent="0.25">
      <c r="A150" s="2">
        <v>9291</v>
      </c>
      <c r="B150" s="2">
        <v>576.30330000000004</v>
      </c>
      <c r="C150" s="2">
        <v>83.378619999999998</v>
      </c>
      <c r="D150" s="2">
        <v>5.2220849999999999</v>
      </c>
      <c r="E150" s="2">
        <v>69.287959999999998</v>
      </c>
      <c r="F150" s="2">
        <v>4.5957860000000004</v>
      </c>
      <c r="G150" s="2">
        <v>0.61111111111111105</v>
      </c>
      <c r="H150" s="2">
        <f t="shared" si="9"/>
        <v>9.1368014686413126</v>
      </c>
      <c r="I150" s="2">
        <f t="shared" si="10"/>
        <v>6.3566340846105049</v>
      </c>
      <c r="J150" s="2">
        <f t="shared" si="11"/>
        <v>4.4233919215840958</v>
      </c>
      <c r="K150" s="2">
        <f t="shared" si="12"/>
        <v>1.6528967474328586</v>
      </c>
      <c r="L150" s="2">
        <f t="shared" si="12"/>
        <v>4.238271153728034</v>
      </c>
      <c r="M150" s="2">
        <f t="shared" si="12"/>
        <v>1.5251397966744307</v>
      </c>
      <c r="N150" s="2">
        <f t="shared" si="12"/>
        <v>-0.49247648509779424</v>
      </c>
      <c r="P150" s="15">
        <v>119</v>
      </c>
      <c r="Q150" s="15">
        <v>7.8917326824065119</v>
      </c>
      <c r="R150" s="15">
        <v>-0.20007585959596508</v>
      </c>
      <c r="T150" s="15">
        <v>96</v>
      </c>
      <c r="U150" s="15">
        <v>10.33423108914308</v>
      </c>
      <c r="V150" s="15">
        <v>-4.752403744610767E-2</v>
      </c>
      <c r="Y150" s="15">
        <v>72</v>
      </c>
      <c r="Z150" s="15">
        <v>6.2664463096029017</v>
      </c>
      <c r="AA150" s="15">
        <v>-0.15232174975903234</v>
      </c>
    </row>
    <row r="151" spans="1:27" x14ac:dyDescent="0.25">
      <c r="A151" s="2">
        <v>3363</v>
      </c>
      <c r="B151" s="2">
        <v>689.33339999999998</v>
      </c>
      <c r="C151" s="2">
        <v>88.177930000000003</v>
      </c>
      <c r="D151" s="2">
        <v>7.0127439999999996</v>
      </c>
      <c r="E151" s="2">
        <v>69.845600000000005</v>
      </c>
      <c r="F151" s="2">
        <v>5.1816630000000004</v>
      </c>
      <c r="G151" s="2">
        <v>0.600985221674877</v>
      </c>
      <c r="H151" s="2">
        <f t="shared" si="9"/>
        <v>8.12058871174027</v>
      </c>
      <c r="I151" s="2">
        <f t="shared" si="10"/>
        <v>6.535725043672004</v>
      </c>
      <c r="J151" s="2">
        <f t="shared" si="11"/>
        <v>4.4793567049434371</v>
      </c>
      <c r="K151" s="2">
        <f t="shared" si="12"/>
        <v>1.9477290652523951</v>
      </c>
      <c r="L151" s="2">
        <f t="shared" si="12"/>
        <v>4.2462870915928992</v>
      </c>
      <c r="M151" s="2">
        <f t="shared" si="12"/>
        <v>1.6451260472193272</v>
      </c>
      <c r="N151" s="2">
        <f t="shared" si="12"/>
        <v>-0.50918493430853051</v>
      </c>
      <c r="P151" s="15">
        <v>120</v>
      </c>
      <c r="Q151" s="15">
        <v>8.2291038172935522</v>
      </c>
      <c r="R151" s="15">
        <v>-0.10436079690798472</v>
      </c>
      <c r="T151" s="15">
        <v>97</v>
      </c>
      <c r="U151" s="15">
        <v>9.6241252640862243</v>
      </c>
      <c r="V151" s="15">
        <v>-0.11293983313198019</v>
      </c>
      <c r="Y151" s="15">
        <v>73</v>
      </c>
      <c r="Z151" s="15">
        <v>8.6858553394303897</v>
      </c>
      <c r="AA151" s="15">
        <v>7.4284030596237116E-2</v>
      </c>
    </row>
    <row r="152" spans="1:27" x14ac:dyDescent="0.25">
      <c r="A152" s="2">
        <v>24120</v>
      </c>
      <c r="B152" s="2">
        <v>3858.2139999999999</v>
      </c>
      <c r="C152" s="2">
        <v>88.460859999999997</v>
      </c>
      <c r="D152" s="2">
        <v>7.6981760000000001</v>
      </c>
      <c r="E152" s="2">
        <v>70.444500000000005</v>
      </c>
      <c r="F152" s="2">
        <v>5.225981</v>
      </c>
      <c r="G152" s="2">
        <v>0.65652173913043499</v>
      </c>
      <c r="H152" s="2">
        <f t="shared" si="9"/>
        <v>10.090796650841122</v>
      </c>
      <c r="I152" s="2">
        <f t="shared" si="10"/>
        <v>8.2579596610823209</v>
      </c>
      <c r="J152" s="2">
        <f t="shared" si="11"/>
        <v>4.4825601943011302</v>
      </c>
      <c r="K152" s="2">
        <f t="shared" si="12"/>
        <v>2.040983417681518</v>
      </c>
      <c r="L152" s="2">
        <f t="shared" si="12"/>
        <v>4.2548251657442284</v>
      </c>
      <c r="M152" s="2">
        <f t="shared" si="12"/>
        <v>1.6536425314239969</v>
      </c>
      <c r="N152" s="2">
        <f t="shared" si="12"/>
        <v>-0.42079947210827073</v>
      </c>
      <c r="P152" s="15">
        <v>121</v>
      </c>
      <c r="Q152" s="15">
        <v>8.0181276904528147</v>
      </c>
      <c r="R152" s="15">
        <v>-0.36273704562666254</v>
      </c>
      <c r="T152" s="15">
        <v>98</v>
      </c>
      <c r="U152" s="15">
        <v>8.9993382510271225</v>
      </c>
      <c r="V152" s="15">
        <v>0.18157331025824774</v>
      </c>
      <c r="Y152" s="15">
        <v>74</v>
      </c>
      <c r="Z152" s="15">
        <v>8.1505544064436108</v>
      </c>
      <c r="AA152" s="15">
        <v>-7.6183960113453963E-3</v>
      </c>
    </row>
    <row r="153" spans="1:27" x14ac:dyDescent="0.25">
      <c r="A153" s="2">
        <v>5190</v>
      </c>
      <c r="B153" s="2">
        <v>695.32560000000001</v>
      </c>
      <c r="C153" s="2">
        <v>86.604110000000006</v>
      </c>
      <c r="D153" s="2">
        <v>7.9362199999999996</v>
      </c>
      <c r="E153" s="2">
        <v>70.725300000000004</v>
      </c>
      <c r="F153" s="2">
        <v>5.5140570000000002</v>
      </c>
      <c r="G153" s="2">
        <v>0.60714285714285698</v>
      </c>
      <c r="H153" s="2">
        <f t="shared" si="9"/>
        <v>8.5544889761599343</v>
      </c>
      <c r="I153" s="2">
        <f t="shared" si="10"/>
        <v>6.544380225066619</v>
      </c>
      <c r="J153" s="2">
        <f t="shared" si="11"/>
        <v>4.4613472740265143</v>
      </c>
      <c r="K153" s="2">
        <f t="shared" si="12"/>
        <v>2.0714370913725237</v>
      </c>
      <c r="L153" s="2">
        <f t="shared" si="12"/>
        <v>4.2588033589601828</v>
      </c>
      <c r="M153" s="2">
        <f t="shared" si="12"/>
        <v>1.7073006498713525</v>
      </c>
      <c r="N153" s="2">
        <f t="shared" si="12"/>
        <v>-0.49899116611898808</v>
      </c>
      <c r="P153" s="15">
        <v>122</v>
      </c>
      <c r="Q153" s="15">
        <v>9.1778082409389512</v>
      </c>
      <c r="R153" s="15">
        <v>-0.14480188424568396</v>
      </c>
      <c r="T153" s="15">
        <v>99</v>
      </c>
      <c r="U153" s="15">
        <v>6.0265561475859917</v>
      </c>
      <c r="V153" s="15">
        <v>-0.17780790267960445</v>
      </c>
      <c r="Y153" s="15">
        <v>75</v>
      </c>
      <c r="Z153" s="15">
        <v>8.334580572736165</v>
      </c>
      <c r="AA153" s="15">
        <v>-0.15594178414546533</v>
      </c>
    </row>
    <row r="154" spans="1:27" x14ac:dyDescent="0.25">
      <c r="A154" s="2">
        <v>2646</v>
      </c>
      <c r="B154" s="2">
        <v>370.7901</v>
      </c>
      <c r="C154" s="2">
        <v>88.389200000000002</v>
      </c>
      <c r="D154" s="2">
        <v>7.9896070000000003</v>
      </c>
      <c r="E154" s="2">
        <v>70.046059999999997</v>
      </c>
      <c r="F154" s="2">
        <v>5.6508760000000002</v>
      </c>
      <c r="G154" s="2">
        <v>0.66666666666666696</v>
      </c>
      <c r="H154" s="2">
        <f t="shared" si="9"/>
        <v>7.8808043446749014</v>
      </c>
      <c r="I154" s="2">
        <f t="shared" si="10"/>
        <v>5.9156361343061485</v>
      </c>
      <c r="J154" s="2">
        <f t="shared" si="11"/>
        <v>4.4817497902342964</v>
      </c>
      <c r="K154" s="2">
        <f t="shared" si="12"/>
        <v>2.0781415720853849</v>
      </c>
      <c r="L154" s="2">
        <f t="shared" si="12"/>
        <v>4.2491530256622756</v>
      </c>
      <c r="M154" s="2">
        <f t="shared" si="12"/>
        <v>1.7318105773880201</v>
      </c>
      <c r="N154" s="2">
        <f t="shared" si="12"/>
        <v>-0.40546510810816394</v>
      </c>
      <c r="P154" s="15">
        <v>123</v>
      </c>
      <c r="Q154" s="15">
        <v>8.231480974294362</v>
      </c>
      <c r="R154" s="15">
        <v>0.38447098914513944</v>
      </c>
      <c r="T154" s="15">
        <v>100</v>
      </c>
      <c r="U154" s="15">
        <v>7.7040581711288523</v>
      </c>
      <c r="V154" s="15">
        <v>5.512926737894297E-2</v>
      </c>
      <c r="Y154" s="15">
        <v>76</v>
      </c>
      <c r="Z154" s="15">
        <v>8.2943118861035217</v>
      </c>
      <c r="AA154" s="15">
        <v>0.46488586426784373</v>
      </c>
    </row>
    <row r="155" spans="1:27" x14ac:dyDescent="0.25">
      <c r="A155" s="2">
        <v>3676</v>
      </c>
      <c r="B155" s="2">
        <v>376.35120000000001</v>
      </c>
      <c r="C155" s="2">
        <v>92.464709999999997</v>
      </c>
      <c r="D155" s="2">
        <v>8.6203020000000006</v>
      </c>
      <c r="E155" s="2">
        <v>69.735929999999996</v>
      </c>
      <c r="F155" s="2">
        <v>6.1530189999999996</v>
      </c>
      <c r="G155" s="2">
        <v>0.42975206611570199</v>
      </c>
      <c r="H155" s="2">
        <f t="shared" si="9"/>
        <v>8.2095804834755768</v>
      </c>
      <c r="I155" s="2">
        <f t="shared" si="10"/>
        <v>5.930522749996781</v>
      </c>
      <c r="J155" s="2">
        <f t="shared" si="11"/>
        <v>4.5268270582100705</v>
      </c>
      <c r="K155" s="2">
        <f t="shared" si="12"/>
        <v>2.1541201188646815</v>
      </c>
      <c r="L155" s="2">
        <f t="shared" si="12"/>
        <v>4.2447156799230648</v>
      </c>
      <c r="M155" s="2">
        <f t="shared" si="12"/>
        <v>1.8169428556781753</v>
      </c>
      <c r="N155" s="2">
        <f t="shared" si="12"/>
        <v>-0.84454682701531492</v>
      </c>
      <c r="P155" s="15">
        <v>124</v>
      </c>
      <c r="Q155" s="15">
        <v>8.8242527481408288</v>
      </c>
      <c r="R155" s="15">
        <v>0.17955533832634174</v>
      </c>
      <c r="T155" s="15">
        <v>101</v>
      </c>
      <c r="U155" s="15">
        <v>8.2880778745421999</v>
      </c>
      <c r="V155" s="15">
        <v>-5.5903638158259383E-2</v>
      </c>
      <c r="Y155" s="15">
        <v>77</v>
      </c>
      <c r="Z155" s="15">
        <v>8.6565801747922286</v>
      </c>
      <c r="AA155" s="15">
        <v>0.22941414036058205</v>
      </c>
    </row>
    <row r="156" spans="1:27" x14ac:dyDescent="0.25">
      <c r="A156" s="2">
        <v>1451</v>
      </c>
      <c r="B156" s="2">
        <v>65.381399999999999</v>
      </c>
      <c r="C156" s="2">
        <v>92.020650000000003</v>
      </c>
      <c r="D156" s="2">
        <v>9.5294589999999992</v>
      </c>
      <c r="E156" s="2">
        <v>69.619709999999998</v>
      </c>
      <c r="F156" s="2">
        <v>5.9915260000000004</v>
      </c>
      <c r="G156" s="2">
        <v>0.58333333333333304</v>
      </c>
      <c r="H156" s="2">
        <f t="shared" si="9"/>
        <v>7.2800082528841878</v>
      </c>
      <c r="I156" s="2">
        <f t="shared" si="10"/>
        <v>4.1802378143430348</v>
      </c>
      <c r="J156" s="2">
        <f t="shared" si="11"/>
        <v>4.5220130083841834</v>
      </c>
      <c r="K156" s="2">
        <f t="shared" si="12"/>
        <v>2.2543879479540063</v>
      </c>
      <c r="L156" s="2">
        <f t="shared" si="12"/>
        <v>4.2430477169049245</v>
      </c>
      <c r="M156" s="2">
        <f t="shared" si="12"/>
        <v>1.7903461376119501</v>
      </c>
      <c r="N156" s="2">
        <f t="shared" si="12"/>
        <v>-0.53899650073268757</v>
      </c>
      <c r="P156" s="15">
        <v>125</v>
      </c>
      <c r="Q156" s="15">
        <v>9.3217598421880599</v>
      </c>
      <c r="R156" s="15">
        <v>0.22719333090844707</v>
      </c>
      <c r="T156" s="15">
        <v>102</v>
      </c>
      <c r="U156" s="15">
        <v>10.02023310597521</v>
      </c>
      <c r="V156" s="15">
        <v>0.23742626028153246</v>
      </c>
      <c r="Y156" s="15">
        <v>78</v>
      </c>
      <c r="Z156" s="15">
        <v>10.445263013559483</v>
      </c>
      <c r="AA156" s="15">
        <v>-1.121593956276298</v>
      </c>
    </row>
    <row r="157" spans="1:27" x14ac:dyDescent="0.25">
      <c r="A157" s="2">
        <v>7571</v>
      </c>
      <c r="B157" s="2">
        <v>776.76480000000004</v>
      </c>
      <c r="C157" s="2">
        <v>87.158829999999995</v>
      </c>
      <c r="D157" s="2">
        <v>7.3605520000000002</v>
      </c>
      <c r="E157" s="2">
        <v>71.881690000000006</v>
      </c>
      <c r="F157" s="2">
        <v>5.097836</v>
      </c>
      <c r="G157" s="2">
        <v>0.47826086956521702</v>
      </c>
      <c r="H157" s="2">
        <f t="shared" si="9"/>
        <v>8.9320804381033074</v>
      </c>
      <c r="I157" s="2">
        <f t="shared" si="10"/>
        <v>6.6551376018412345</v>
      </c>
      <c r="J157" s="2">
        <f t="shared" si="11"/>
        <v>4.4677320863975201</v>
      </c>
      <c r="K157" s="2">
        <f t="shared" si="12"/>
        <v>1.9961349299284254</v>
      </c>
      <c r="L157" s="2">
        <f t="shared" si="12"/>
        <v>4.2750215730468719</v>
      </c>
      <c r="M157" s="2">
        <f t="shared" si="12"/>
        <v>1.6288161359582483</v>
      </c>
      <c r="N157" s="2">
        <f t="shared" si="12"/>
        <v>-0.73759894313077989</v>
      </c>
      <c r="P157" s="15">
        <v>126</v>
      </c>
      <c r="Q157" s="15">
        <v>9.1064908654684089</v>
      </c>
      <c r="R157" s="15">
        <v>-0.62679187847975193</v>
      </c>
      <c r="T157" s="15">
        <v>103</v>
      </c>
      <c r="U157" s="15">
        <v>8.8247499584779536</v>
      </c>
      <c r="V157" s="15">
        <v>0.17289212004555843</v>
      </c>
      <c r="Y157" s="15">
        <v>79</v>
      </c>
      <c r="Z157" s="15">
        <v>8.2691264953933032</v>
      </c>
      <c r="AA157" s="15">
        <v>-0.36923117225357327</v>
      </c>
    </row>
    <row r="158" spans="1:27" x14ac:dyDescent="0.25">
      <c r="A158" s="2">
        <v>6275</v>
      </c>
      <c r="B158" s="2">
        <v>1151.567</v>
      </c>
      <c r="C158" s="2">
        <v>92.588040000000007</v>
      </c>
      <c r="D158" s="2">
        <v>9.8656310000000005</v>
      </c>
      <c r="E158" s="2">
        <v>69.438699999999997</v>
      </c>
      <c r="F158" s="2">
        <v>6.7433810000000003</v>
      </c>
      <c r="G158" s="2">
        <v>0.62376237623762398</v>
      </c>
      <c r="H158" s="2">
        <f t="shared" si="9"/>
        <v>8.7443287639999845</v>
      </c>
      <c r="I158" s="2">
        <f t="shared" si="10"/>
        <v>7.0488789025441783</v>
      </c>
      <c r="J158" s="2">
        <f t="shared" si="11"/>
        <v>4.5281599756431774</v>
      </c>
      <c r="K158" s="2">
        <f t="shared" si="12"/>
        <v>2.2890571009363501</v>
      </c>
      <c r="L158" s="2">
        <f t="shared" si="12"/>
        <v>4.240444348978694</v>
      </c>
      <c r="M158" s="2">
        <f t="shared" si="12"/>
        <v>1.9085614311963981</v>
      </c>
      <c r="N158" s="2">
        <f t="shared" si="12"/>
        <v>-0.47198579044972638</v>
      </c>
      <c r="P158" s="15">
        <v>127</v>
      </c>
      <c r="Q158" s="15">
        <v>8.5048709119117945</v>
      </c>
      <c r="R158" s="15">
        <v>-0.66063019376998344</v>
      </c>
      <c r="T158" s="15">
        <v>104</v>
      </c>
      <c r="U158" s="15">
        <v>7.7671913100519916</v>
      </c>
      <c r="V158" s="15">
        <v>-5.2513836251064205E-2</v>
      </c>
      <c r="Y158" s="15">
        <v>80</v>
      </c>
      <c r="Z158" s="15">
        <v>8.6769351141837223</v>
      </c>
      <c r="AA158" s="15">
        <v>-3.823250537028855E-2</v>
      </c>
    </row>
    <row r="159" spans="1:27" x14ac:dyDescent="0.25">
      <c r="A159" s="2">
        <v>15110</v>
      </c>
      <c r="B159" s="2">
        <v>964.7559</v>
      </c>
      <c r="C159" s="2">
        <v>92.72045</v>
      </c>
      <c r="D159" s="2">
        <v>9.9849399999999999</v>
      </c>
      <c r="E159" s="2">
        <v>68.275300000000001</v>
      </c>
      <c r="F159" s="2">
        <v>5.709606</v>
      </c>
      <c r="G159" s="2">
        <v>0.625</v>
      </c>
      <c r="H159" s="2">
        <f t="shared" si="9"/>
        <v>9.6231120552667857</v>
      </c>
      <c r="I159" s="2">
        <f t="shared" si="10"/>
        <v>6.8718751159730109</v>
      </c>
      <c r="J159" s="2">
        <f t="shared" si="11"/>
        <v>4.5295890523415485</v>
      </c>
      <c r="K159" s="2">
        <f t="shared" si="12"/>
        <v>2.3010779578362039</v>
      </c>
      <c r="L159" s="2">
        <f t="shared" si="12"/>
        <v>4.2235480613449887</v>
      </c>
      <c r="M159" s="2">
        <f t="shared" si="12"/>
        <v>1.742150019535875</v>
      </c>
      <c r="N159" s="2">
        <f t="shared" si="12"/>
        <v>-0.47000362924573558</v>
      </c>
      <c r="P159" s="15">
        <v>128</v>
      </c>
      <c r="Q159" s="15">
        <v>9.6573262329815552</v>
      </c>
      <c r="R159" s="15">
        <v>0.44296089552918083</v>
      </c>
      <c r="T159" s="15">
        <v>105</v>
      </c>
      <c r="U159" s="15">
        <v>6.7854529438701068</v>
      </c>
      <c r="V159" s="15">
        <v>0.15573711119826772</v>
      </c>
      <c r="Y159" s="15">
        <v>81</v>
      </c>
      <c r="Z159" s="15">
        <v>8.316242182147354</v>
      </c>
      <c r="AA159" s="15">
        <v>0.20075098926621671</v>
      </c>
    </row>
    <row r="160" spans="1:27" x14ac:dyDescent="0.25">
      <c r="A160" s="2">
        <v>17140</v>
      </c>
      <c r="B160" s="2">
        <v>905.5557</v>
      </c>
      <c r="C160" s="2">
        <v>96.467500000000001</v>
      </c>
      <c r="D160" s="2">
        <v>10.87139</v>
      </c>
      <c r="E160" s="2">
        <v>69.309910000000002</v>
      </c>
      <c r="F160" s="2">
        <v>7.2448170000000003</v>
      </c>
      <c r="G160" s="2">
        <v>0.56666666666666698</v>
      </c>
      <c r="H160" s="2">
        <f t="shared" si="9"/>
        <v>9.7491701921517713</v>
      </c>
      <c r="I160" s="2">
        <f t="shared" si="10"/>
        <v>6.8085487884078786</v>
      </c>
      <c r="J160" s="2">
        <f t="shared" si="11"/>
        <v>4.5692061640545045</v>
      </c>
      <c r="K160" s="2">
        <f t="shared" si="12"/>
        <v>2.3861345678428263</v>
      </c>
      <c r="L160" s="2">
        <f t="shared" si="12"/>
        <v>4.238587897415127</v>
      </c>
      <c r="M160" s="2">
        <f t="shared" si="12"/>
        <v>1.9802863166544651</v>
      </c>
      <c r="N160" s="2">
        <f t="shared" si="12"/>
        <v>-0.56798403760593874</v>
      </c>
      <c r="P160" s="15">
        <v>129</v>
      </c>
      <c r="Q160" s="15">
        <v>9.9151843696181547</v>
      </c>
      <c r="R160" s="15">
        <v>0.36468271013104037</v>
      </c>
      <c r="T160" s="15">
        <v>106</v>
      </c>
      <c r="U160" s="15">
        <v>8.2076906479710345</v>
      </c>
      <c r="V160" s="15">
        <v>0.62270615312706212</v>
      </c>
      <c r="Y160" s="15">
        <v>82</v>
      </c>
      <c r="Z160" s="15">
        <v>8.3833021264594656</v>
      </c>
      <c r="AA160" s="15">
        <v>-0.52388897176588234</v>
      </c>
    </row>
    <row r="161" spans="1:27" x14ac:dyDescent="0.25">
      <c r="A161" s="2">
        <v>14520</v>
      </c>
      <c r="B161" s="2">
        <v>1567.0039999999999</v>
      </c>
      <c r="C161" s="2">
        <v>95.841530000000006</v>
      </c>
      <c r="D161" s="2">
        <v>11.325570000000001</v>
      </c>
      <c r="E161" s="2">
        <v>68.189310000000006</v>
      </c>
      <c r="F161" s="2">
        <v>6.9698409999999997</v>
      </c>
      <c r="G161" s="2">
        <v>0.474683544303797</v>
      </c>
      <c r="H161" s="2">
        <f t="shared" si="9"/>
        <v>9.5832822883787863</v>
      </c>
      <c r="I161" s="2">
        <f t="shared" si="10"/>
        <v>7.3569207950011357</v>
      </c>
      <c r="J161" s="2">
        <f t="shared" si="11"/>
        <v>4.5626960983465592</v>
      </c>
      <c r="K161" s="2">
        <f t="shared" si="12"/>
        <v>2.4270630012283569</v>
      </c>
      <c r="L161" s="2">
        <f t="shared" si="12"/>
        <v>4.2222878076956203</v>
      </c>
      <c r="M161" s="2">
        <f t="shared" si="12"/>
        <v>1.9415924124605837</v>
      </c>
      <c r="N161" s="2">
        <f t="shared" si="12"/>
        <v>-0.74510691949065733</v>
      </c>
      <c r="P161" s="15">
        <v>130</v>
      </c>
      <c r="Q161" s="15">
        <v>8.0158041972816694</v>
      </c>
      <c r="R161" s="15">
        <v>-3.1232675748302796E-3</v>
      </c>
      <c r="T161" s="15">
        <v>107</v>
      </c>
      <c r="U161" s="15">
        <v>10.303599668321796</v>
      </c>
      <c r="V161" s="15">
        <v>-7.2968974452972901E-2</v>
      </c>
      <c r="Y161" s="15">
        <v>83</v>
      </c>
      <c r="Z161" s="15">
        <v>9.5886174044631716</v>
      </c>
      <c r="AA161" s="15">
        <v>-0.52863491407555152</v>
      </c>
    </row>
    <row r="162" spans="1:27" x14ac:dyDescent="0.25">
      <c r="A162" s="2">
        <v>18350</v>
      </c>
      <c r="B162" s="2">
        <v>922.82759999999996</v>
      </c>
      <c r="C162" s="2">
        <v>97.748000000000005</v>
      </c>
      <c r="D162" s="2">
        <v>11.79008</v>
      </c>
      <c r="E162" s="2">
        <v>68.139409999999998</v>
      </c>
      <c r="F162" s="2">
        <v>7.6077459999999997</v>
      </c>
      <c r="G162" s="2">
        <v>0.6328125</v>
      </c>
      <c r="H162" s="2">
        <f t="shared" si="9"/>
        <v>9.8173848534827162</v>
      </c>
      <c r="I162" s="2">
        <f t="shared" si="10"/>
        <v>6.8274424348250262</v>
      </c>
      <c r="J162" s="2">
        <f t="shared" si="11"/>
        <v>4.5823927382981031</v>
      </c>
      <c r="K162" s="2">
        <f t="shared" si="12"/>
        <v>2.4672584999376244</v>
      </c>
      <c r="L162" s="2">
        <f t="shared" si="12"/>
        <v>4.2215557535513657</v>
      </c>
      <c r="M162" s="2">
        <f t="shared" si="12"/>
        <v>2.0291669387761986</v>
      </c>
      <c r="N162" s="2">
        <f t="shared" si="12"/>
        <v>-0.45758110924717837</v>
      </c>
      <c r="P162" s="15">
        <v>131</v>
      </c>
      <c r="Q162" s="15">
        <v>9.1270232340249038</v>
      </c>
      <c r="R162" s="15">
        <v>-0.47163454385726666</v>
      </c>
      <c r="T162" s="15">
        <v>108</v>
      </c>
      <c r="U162" s="15">
        <v>7.5276371080970419</v>
      </c>
      <c r="V162" s="15">
        <v>-0.22043479333230387</v>
      </c>
      <c r="Y162" s="15">
        <v>84</v>
      </c>
      <c r="Z162" s="15">
        <v>10.077131975298471</v>
      </c>
      <c r="AA162" s="15">
        <v>-0.51543075420732443</v>
      </c>
    </row>
    <row r="163" spans="1:27" x14ac:dyDescent="0.25">
      <c r="A163" s="2">
        <v>10500</v>
      </c>
      <c r="B163" s="2">
        <v>1158.759</v>
      </c>
      <c r="C163" s="2">
        <v>96.340500000000006</v>
      </c>
      <c r="D163" s="2">
        <v>10.31925</v>
      </c>
      <c r="E163" s="2">
        <v>71.263210000000001</v>
      </c>
      <c r="F163" s="2">
        <v>7.76708</v>
      </c>
      <c r="G163" s="2">
        <v>0.27586206896551702</v>
      </c>
      <c r="H163" s="2">
        <f t="shared" si="9"/>
        <v>9.259130536145614</v>
      </c>
      <c r="I163" s="2">
        <f t="shared" si="10"/>
        <v>7.0551048838401931</v>
      </c>
      <c r="J163" s="2">
        <f t="shared" si="11"/>
        <v>4.5678887911408594</v>
      </c>
      <c r="K163" s="2">
        <f t="shared" si="12"/>
        <v>2.3340110829938987</v>
      </c>
      <c r="L163" s="2">
        <f t="shared" si="12"/>
        <v>4.2663802054724256</v>
      </c>
      <c r="M163" s="2">
        <f t="shared" si="12"/>
        <v>2.0498942893715908</v>
      </c>
      <c r="N163" s="2">
        <f t="shared" si="12"/>
        <v>-1.2878542883066388</v>
      </c>
      <c r="P163" s="15">
        <v>132</v>
      </c>
      <c r="Q163" s="15">
        <v>9.4565319505628942</v>
      </c>
      <c r="R163" s="15">
        <v>-0.27757905182834364</v>
      </c>
      <c r="T163" s="15">
        <v>109</v>
      </c>
      <c r="U163" s="15">
        <v>9.0552843280841877</v>
      </c>
      <c r="V163" s="15">
        <v>-5.5911931492081735E-2</v>
      </c>
      <c r="Y163" s="15">
        <v>85</v>
      </c>
      <c r="Z163" s="15">
        <v>8.735772710094059</v>
      </c>
      <c r="AA163" s="15">
        <v>-7.5692031129273474E-2</v>
      </c>
    </row>
    <row r="164" spans="1:27" x14ac:dyDescent="0.25">
      <c r="A164" s="2">
        <v>19310</v>
      </c>
      <c r="B164" s="2">
        <v>1695.671</v>
      </c>
      <c r="C164" s="2">
        <v>96.062979999999996</v>
      </c>
      <c r="D164" s="2">
        <v>10.44486</v>
      </c>
      <c r="E164" s="2">
        <v>68.618799999999993</v>
      </c>
      <c r="F164" s="2">
        <v>7.2484279999999996</v>
      </c>
      <c r="G164" s="2">
        <v>0.60747663551401898</v>
      </c>
      <c r="H164" s="2">
        <f t="shared" si="9"/>
        <v>9.8683783754225605</v>
      </c>
      <c r="I164" s="2">
        <f t="shared" si="10"/>
        <v>7.4358338116851037</v>
      </c>
      <c r="J164" s="2">
        <f t="shared" si="11"/>
        <v>4.5650040180332407</v>
      </c>
      <c r="K164" s="2">
        <f t="shared" si="12"/>
        <v>2.3461099913763359</v>
      </c>
      <c r="L164" s="2">
        <f t="shared" si="12"/>
        <v>4.2285665496644524</v>
      </c>
      <c r="M164" s="2">
        <f t="shared" si="12"/>
        <v>1.9807846177698769</v>
      </c>
      <c r="N164" s="2">
        <f t="shared" si="12"/>
        <v>-0.49844156456626859</v>
      </c>
      <c r="P164" s="15">
        <v>133</v>
      </c>
      <c r="Q164" s="15">
        <v>8.6382356839909082</v>
      </c>
      <c r="R164" s="15">
        <v>-0.31584157087973885</v>
      </c>
      <c r="T164" s="15">
        <v>110</v>
      </c>
      <c r="U164" s="15">
        <v>8.8651496648862658</v>
      </c>
      <c r="V164" s="15">
        <v>0.15572368213509158</v>
      </c>
      <c r="Y164" s="15">
        <v>86</v>
      </c>
      <c r="Z164" s="15">
        <v>8.9558801678925679</v>
      </c>
      <c r="AA164" s="15">
        <v>8.4857419697435432E-2</v>
      </c>
    </row>
    <row r="165" spans="1:27" x14ac:dyDescent="0.25">
      <c r="A165" s="2">
        <v>21320</v>
      </c>
      <c r="B165" s="2">
        <v>3354.6080000000002</v>
      </c>
      <c r="C165" s="2">
        <v>95.930790000000002</v>
      </c>
      <c r="D165" s="2">
        <v>10.61074</v>
      </c>
      <c r="E165" s="2">
        <v>68.874700000000004</v>
      </c>
      <c r="F165" s="2">
        <v>7.3035589999999999</v>
      </c>
      <c r="G165" s="2">
        <v>0.57272727272727297</v>
      </c>
      <c r="H165" s="2">
        <f t="shared" si="9"/>
        <v>9.9674008782797809</v>
      </c>
      <c r="I165" s="2">
        <f t="shared" si="10"/>
        <v>8.1180902020428825</v>
      </c>
      <c r="J165" s="2">
        <f t="shared" si="11"/>
        <v>4.5636269939674268</v>
      </c>
      <c r="K165" s="2">
        <f t="shared" si="12"/>
        <v>2.3618666957168775</v>
      </c>
      <c r="L165" s="2">
        <f t="shared" si="12"/>
        <v>4.2322889117467142</v>
      </c>
      <c r="M165" s="2">
        <f t="shared" si="12"/>
        <v>1.9883617635947131</v>
      </c>
      <c r="N165" s="2">
        <f t="shared" si="12"/>
        <v>-0.55734563940088311</v>
      </c>
      <c r="P165" s="15">
        <v>134</v>
      </c>
      <c r="Q165" s="15">
        <v>9.1973768699723273</v>
      </c>
      <c r="R165" s="15">
        <v>-1.2489915848604278</v>
      </c>
      <c r="T165" s="15">
        <v>111</v>
      </c>
      <c r="U165" s="15">
        <v>8.5130540437617448</v>
      </c>
      <c r="V165" s="15">
        <v>0.19260843503468195</v>
      </c>
      <c r="Y165" s="15">
        <v>87</v>
      </c>
      <c r="Z165" s="15">
        <v>9.4713633914288096</v>
      </c>
      <c r="AA165" s="15">
        <v>-0.88651155153875649</v>
      </c>
    </row>
    <row r="166" spans="1:27" x14ac:dyDescent="0.25">
      <c r="A166" s="2">
        <v>22950</v>
      </c>
      <c r="B166" s="2">
        <v>6783.5929999999998</v>
      </c>
      <c r="C166" s="2">
        <v>80.607939999999999</v>
      </c>
      <c r="D166" s="2">
        <v>0.70872219999999997</v>
      </c>
      <c r="E166" s="2">
        <v>56.769559999999998</v>
      </c>
      <c r="F166" s="2">
        <v>7.7411380000000003</v>
      </c>
      <c r="G166" s="2">
        <v>0.45301542776998599</v>
      </c>
      <c r="H166" s="2">
        <f t="shared" si="9"/>
        <v>10.041073215488691</v>
      </c>
      <c r="I166" s="2">
        <f t="shared" si="10"/>
        <v>8.8222621815682469</v>
      </c>
      <c r="J166" s="2">
        <f t="shared" si="11"/>
        <v>4.3895971558269293</v>
      </c>
      <c r="K166" s="2">
        <f t="shared" si="12"/>
        <v>-0.34429164869534656</v>
      </c>
      <c r="L166" s="2">
        <f t="shared" si="12"/>
        <v>4.0390002665801132</v>
      </c>
      <c r="M166" s="2">
        <f t="shared" si="12"/>
        <v>2.0465487052177891</v>
      </c>
      <c r="N166" s="2">
        <f t="shared" si="12"/>
        <v>-0.79182909719163941</v>
      </c>
      <c r="P166" s="15">
        <v>135</v>
      </c>
      <c r="Q166" s="15">
        <v>9.294241345025096</v>
      </c>
      <c r="R166" s="15">
        <v>-1.3342668169445595</v>
      </c>
      <c r="T166" s="15">
        <v>112</v>
      </c>
      <c r="U166" s="15">
        <v>9.5770518950654147</v>
      </c>
      <c r="V166" s="15">
        <v>0.31385687526385375</v>
      </c>
      <c r="Y166" s="15">
        <v>88</v>
      </c>
      <c r="Z166" s="15">
        <v>10.552223321874418</v>
      </c>
      <c r="AA166" s="15">
        <v>-1.4742721379439807</v>
      </c>
    </row>
    <row r="167" spans="1:27" x14ac:dyDescent="0.25">
      <c r="A167" s="2">
        <v>666.4</v>
      </c>
      <c r="B167" s="2">
        <v>58.850999999999999</v>
      </c>
      <c r="C167" s="2">
        <v>81.408150000000006</v>
      </c>
      <c r="D167" s="2">
        <v>0.01</v>
      </c>
      <c r="E167" s="2">
        <v>57.473979999999997</v>
      </c>
      <c r="F167" s="2">
        <v>7.2371509999999999</v>
      </c>
      <c r="G167" s="2">
        <v>0.38108108108108102</v>
      </c>
      <c r="H167" s="2">
        <f t="shared" si="9"/>
        <v>6.5018900908526325</v>
      </c>
      <c r="I167" s="2">
        <f t="shared" si="10"/>
        <v>4.0750088259153578</v>
      </c>
      <c r="J167" s="2">
        <f t="shared" si="11"/>
        <v>4.3994753908466597</v>
      </c>
      <c r="K167" s="2">
        <f t="shared" si="12"/>
        <v>-4.6051701859880909</v>
      </c>
      <c r="L167" s="2">
        <f t="shared" si="12"/>
        <v>4.0513323236453127</v>
      </c>
      <c r="M167" s="2">
        <f t="shared" si="12"/>
        <v>1.9792276206656287</v>
      </c>
      <c r="N167" s="2">
        <f t="shared" si="12"/>
        <v>-0.96474311526010204</v>
      </c>
      <c r="P167" s="15">
        <v>136</v>
      </c>
      <c r="Q167" s="15">
        <v>8.0712595360043338</v>
      </c>
      <c r="R167" s="15">
        <v>-1.3137459203527397</v>
      </c>
      <c r="T167" s="15">
        <v>113</v>
      </c>
      <c r="U167" s="15">
        <v>8.724767998355075</v>
      </c>
      <c r="V167" s="15">
        <v>0.10942331984699649</v>
      </c>
      <c r="Y167" s="15">
        <v>89</v>
      </c>
      <c r="Z167" s="15">
        <v>11.076676388013643</v>
      </c>
      <c r="AA167" s="15">
        <v>-1.2970528226999019</v>
      </c>
    </row>
    <row r="168" spans="1:27" x14ac:dyDescent="0.25">
      <c r="A168" s="2">
        <v>1334</v>
      </c>
      <c r="B168" s="2">
        <v>471.26870000000002</v>
      </c>
      <c r="C168" s="2">
        <v>67.484470000000002</v>
      </c>
      <c r="D168" s="2">
        <v>1.79098</v>
      </c>
      <c r="E168" s="2">
        <v>57.486969999999999</v>
      </c>
      <c r="F168" s="2">
        <v>6.275944</v>
      </c>
      <c r="G168" s="2">
        <v>0.66955517042172197</v>
      </c>
      <c r="H168" s="2">
        <f t="shared" si="9"/>
        <v>7.1959372264755688</v>
      </c>
      <c r="I168" s="2">
        <f t="shared" si="10"/>
        <v>6.1554284196725355</v>
      </c>
      <c r="J168" s="2">
        <f t="shared" si="11"/>
        <v>4.2118974973333101</v>
      </c>
      <c r="K168" s="2">
        <f t="shared" si="12"/>
        <v>0.58276295607038364</v>
      </c>
      <c r="L168" s="2">
        <f t="shared" si="12"/>
        <v>4.0515583134280222</v>
      </c>
      <c r="M168" s="2">
        <f t="shared" si="12"/>
        <v>1.8367239119501613</v>
      </c>
      <c r="N168" s="2">
        <f t="shared" si="12"/>
        <v>-0.40114171183645692</v>
      </c>
      <c r="P168" s="15">
        <v>137</v>
      </c>
      <c r="Q168" s="15">
        <v>8.4849834331381668</v>
      </c>
      <c r="R168" s="15">
        <v>0.52836834500065777</v>
      </c>
      <c r="T168" s="15">
        <v>114</v>
      </c>
      <c r="U168" s="15">
        <v>7.5708432670310115</v>
      </c>
      <c r="V168" s="15">
        <v>0.234223777227478</v>
      </c>
      <c r="Y168" s="15">
        <v>90</v>
      </c>
      <c r="Z168" s="15">
        <v>9.5306226116467947</v>
      </c>
      <c r="AA168" s="15">
        <v>-1.0500934046021495</v>
      </c>
    </row>
    <row r="169" spans="1:27" x14ac:dyDescent="0.25">
      <c r="A169" s="2">
        <v>283</v>
      </c>
      <c r="B169" s="2">
        <v>61.231499999999997</v>
      </c>
      <c r="C169" s="2">
        <v>64.645210000000006</v>
      </c>
      <c r="D169" s="2">
        <v>1.3038890000000001</v>
      </c>
      <c r="E169" s="2">
        <v>55.067250000000001</v>
      </c>
      <c r="F169" s="2">
        <v>5.7937640000000004</v>
      </c>
      <c r="G169" s="2">
        <v>0.35060975609756101</v>
      </c>
      <c r="H169" s="2">
        <f t="shared" si="9"/>
        <v>5.6454468976432377</v>
      </c>
      <c r="I169" s="2">
        <f t="shared" si="10"/>
        <v>4.1146617629849951</v>
      </c>
      <c r="J169" s="2">
        <f t="shared" si="11"/>
        <v>4.1689140112123395</v>
      </c>
      <c r="K169" s="2">
        <f t="shared" si="12"/>
        <v>0.26535133718193216</v>
      </c>
      <c r="L169" s="2">
        <f t="shared" si="12"/>
        <v>4.0085551655829992</v>
      </c>
      <c r="M169" s="2">
        <f t="shared" si="12"/>
        <v>1.7567821667260883</v>
      </c>
      <c r="N169" s="2">
        <f t="shared" si="12"/>
        <v>-1.0480814800208935</v>
      </c>
      <c r="P169" s="15">
        <v>138</v>
      </c>
      <c r="Q169" s="15">
        <v>7.9752349235754068</v>
      </c>
      <c r="R169" s="15">
        <v>-8.65253993933921E-2</v>
      </c>
      <c r="T169" s="15">
        <v>115</v>
      </c>
      <c r="U169" s="15">
        <v>9.9340990772979083</v>
      </c>
      <c r="V169" s="15">
        <v>0.52327358846465799</v>
      </c>
      <c r="Y169" s="15">
        <v>91</v>
      </c>
      <c r="Z169" s="15">
        <v>8.2772002172220134</v>
      </c>
      <c r="AA169" s="15">
        <v>-1.6071946419434484</v>
      </c>
    </row>
    <row r="170" spans="1:27" x14ac:dyDescent="0.25">
      <c r="A170" s="2">
        <v>6004</v>
      </c>
      <c r="B170" s="2">
        <v>3171.4569999999999</v>
      </c>
      <c r="C170" s="2">
        <v>42.178350000000002</v>
      </c>
      <c r="D170" s="2">
        <v>5.6965960000000004</v>
      </c>
      <c r="E170" s="2">
        <v>63.612070000000003</v>
      </c>
      <c r="F170" s="2">
        <v>1.7389289999999999</v>
      </c>
      <c r="G170" s="2">
        <v>0.31016042780748698</v>
      </c>
      <c r="H170" s="2">
        <f t="shared" si="9"/>
        <v>8.7001811927533534</v>
      </c>
      <c r="I170" s="2">
        <f t="shared" si="10"/>
        <v>8.0619463827288449</v>
      </c>
      <c r="J170" s="2">
        <f t="shared" si="11"/>
        <v>3.7419070562200631</v>
      </c>
      <c r="K170" s="2">
        <f t="shared" si="12"/>
        <v>1.7398688034672933</v>
      </c>
      <c r="L170" s="2">
        <f t="shared" si="12"/>
        <v>4.1528032322143682</v>
      </c>
      <c r="M170" s="2">
        <f t="shared" si="12"/>
        <v>0.55326940647655332</v>
      </c>
      <c r="N170" s="2">
        <f t="shared" si="12"/>
        <v>-1.1706656063081662</v>
      </c>
      <c r="P170" s="15">
        <v>139</v>
      </c>
      <c r="Q170" s="15">
        <v>8.0359217809634167</v>
      </c>
      <c r="R170" s="15">
        <v>-8.7536495851517238E-2</v>
      </c>
      <c r="T170" s="15">
        <v>116</v>
      </c>
      <c r="U170" s="15">
        <v>8.9787636651451095</v>
      </c>
      <c r="V170" s="15">
        <v>0.64169762647543216</v>
      </c>
      <c r="Y170" s="15">
        <v>92</v>
      </c>
      <c r="Z170" s="15">
        <v>9.2290713506906332</v>
      </c>
      <c r="AA170" s="15">
        <v>-1.9777263673184189</v>
      </c>
    </row>
    <row r="171" spans="1:27" x14ac:dyDescent="0.25">
      <c r="A171" s="2">
        <v>4500</v>
      </c>
      <c r="B171" s="2">
        <v>1501.049</v>
      </c>
      <c r="C171" s="2">
        <v>41.079230000000003</v>
      </c>
      <c r="D171" s="2">
        <v>5.7651019999999997</v>
      </c>
      <c r="E171" s="2">
        <v>63.261029999999998</v>
      </c>
      <c r="F171" s="2">
        <v>1.7554399999999999</v>
      </c>
      <c r="G171" s="2">
        <v>0.26229508196721302</v>
      </c>
      <c r="H171" s="2">
        <f t="shared" si="9"/>
        <v>8.4118326757584114</v>
      </c>
      <c r="I171" s="2">
        <f t="shared" si="10"/>
        <v>7.3139194760040267</v>
      </c>
      <c r="J171" s="2">
        <f t="shared" si="11"/>
        <v>3.7155026409703749</v>
      </c>
      <c r="K171" s="2">
        <f t="shared" si="12"/>
        <v>1.7518228465393517</v>
      </c>
      <c r="L171" s="2">
        <f t="shared" si="12"/>
        <v>4.1472694997557014</v>
      </c>
      <c r="M171" s="2">
        <f t="shared" si="12"/>
        <v>0.56271953774547701</v>
      </c>
      <c r="N171" s="2">
        <f t="shared" si="12"/>
        <v>-1.3382851419335304</v>
      </c>
      <c r="P171" s="15">
        <v>140</v>
      </c>
      <c r="Q171" s="15">
        <v>8.8147719468685182</v>
      </c>
      <c r="R171" s="15">
        <v>-0.70524628711564574</v>
      </c>
      <c r="T171" s="15">
        <v>117</v>
      </c>
      <c r="U171" s="15">
        <v>7.9854472375875645</v>
      </c>
      <c r="V171" s="15">
        <v>0.42059090446251091</v>
      </c>
      <c r="Y171" s="15">
        <v>93</v>
      </c>
      <c r="Z171" s="15">
        <v>10.166128152741171</v>
      </c>
      <c r="AA171" s="15">
        <v>-0.39903322511059791</v>
      </c>
    </row>
    <row r="172" spans="1:27" x14ac:dyDescent="0.25">
      <c r="A172" s="2">
        <v>3582</v>
      </c>
      <c r="B172" s="2">
        <v>1441.8320000000001</v>
      </c>
      <c r="C172" s="2">
        <v>41.00497</v>
      </c>
      <c r="D172" s="2">
        <v>5.8382940000000003</v>
      </c>
      <c r="E172" s="2">
        <v>63.083500000000001</v>
      </c>
      <c r="F172" s="2">
        <v>1.8320909999999999</v>
      </c>
      <c r="G172" s="2">
        <v>0.29180327868852501</v>
      </c>
      <c r="H172" s="2">
        <f t="shared" si="9"/>
        <v>8.1836765826206577</v>
      </c>
      <c r="I172" s="2">
        <f t="shared" si="10"/>
        <v>7.2736698062033076</v>
      </c>
      <c r="J172" s="2">
        <f t="shared" si="11"/>
        <v>3.7136932788700117</v>
      </c>
      <c r="K172" s="2">
        <f t="shared" si="12"/>
        <v>1.7644386308761455</v>
      </c>
      <c r="L172" s="2">
        <f t="shared" si="12"/>
        <v>4.1444592456538842</v>
      </c>
      <c r="M172" s="2">
        <f t="shared" si="12"/>
        <v>0.60545793750738419</v>
      </c>
      <c r="N172" s="2">
        <f t="shared" si="12"/>
        <v>-1.2316754068752704</v>
      </c>
      <c r="P172" s="15">
        <v>141</v>
      </c>
      <c r="Q172" s="15">
        <v>9.2442974441282999</v>
      </c>
      <c r="R172" s="15">
        <v>-0.81900026741659993</v>
      </c>
      <c r="T172" s="15">
        <v>118</v>
      </c>
      <c r="U172" s="15">
        <v>9.0335697959105001</v>
      </c>
      <c r="V172" s="15">
        <v>0.88085769666396274</v>
      </c>
      <c r="Y172" s="15">
        <v>94</v>
      </c>
      <c r="Z172" s="15">
        <v>9.1939630532725811</v>
      </c>
      <c r="AA172" s="15">
        <v>-0.53544392576590916</v>
      </c>
    </row>
    <row r="173" spans="1:27" x14ac:dyDescent="0.25">
      <c r="A173" s="2">
        <v>15290</v>
      </c>
      <c r="B173" s="2">
        <v>10598.19</v>
      </c>
      <c r="C173" s="2">
        <v>42.185929999999999</v>
      </c>
      <c r="D173" s="2">
        <v>5.8113679999999999</v>
      </c>
      <c r="E173" s="2">
        <v>63.366900000000001</v>
      </c>
      <c r="F173" s="2">
        <v>1.997012</v>
      </c>
      <c r="G173" s="2">
        <v>0.443430656934307</v>
      </c>
      <c r="H173" s="2">
        <f t="shared" si="9"/>
        <v>9.6349542989231072</v>
      </c>
      <c r="I173" s="2">
        <f t="shared" si="10"/>
        <v>9.2684385108029304</v>
      </c>
      <c r="J173" s="2">
        <f t="shared" si="11"/>
        <v>3.7420867531254451</v>
      </c>
      <c r="K173" s="2">
        <f t="shared" si="12"/>
        <v>1.7598159992585352</v>
      </c>
      <c r="L173" s="2">
        <f t="shared" si="12"/>
        <v>4.1489416430919821</v>
      </c>
      <c r="M173" s="2">
        <f t="shared" si="12"/>
        <v>0.69165206342914443</v>
      </c>
      <c r="N173" s="2">
        <f t="shared" si="12"/>
        <v>-0.81321384360746607</v>
      </c>
      <c r="P173" s="15">
        <v>142</v>
      </c>
      <c r="Q173" s="15">
        <v>8.2312716688877288</v>
      </c>
      <c r="R173" s="15">
        <v>-0.64904247461126729</v>
      </c>
      <c r="T173" s="15">
        <v>119</v>
      </c>
      <c r="U173" s="15">
        <v>7.8628723968539314</v>
      </c>
      <c r="V173" s="15">
        <v>-0.1712155740433845</v>
      </c>
      <c r="Y173" s="15">
        <v>95</v>
      </c>
      <c r="Z173" s="15">
        <v>10.082944637829886</v>
      </c>
      <c r="AA173" s="15">
        <v>-0.33377444567811487</v>
      </c>
    </row>
    <row r="174" spans="1:27" x14ac:dyDescent="0.25">
      <c r="A174" s="2">
        <v>20370</v>
      </c>
      <c r="B174" s="2">
        <v>12654.96</v>
      </c>
      <c r="C174" s="2">
        <v>42.412959999999998</v>
      </c>
      <c r="D174" s="2">
        <v>6.8103100000000003</v>
      </c>
      <c r="E174" s="2">
        <v>61.513849999999998</v>
      </c>
      <c r="F174" s="2">
        <v>2.440661</v>
      </c>
      <c r="G174" s="2">
        <v>0.39664804469273701</v>
      </c>
      <c r="H174" s="2">
        <f t="shared" si="9"/>
        <v>9.9218185092208522</v>
      </c>
      <c r="I174" s="2">
        <f t="shared" si="10"/>
        <v>9.4458045121682233</v>
      </c>
      <c r="J174" s="2">
        <f t="shared" si="11"/>
        <v>3.7474539759106542</v>
      </c>
      <c r="K174" s="2">
        <f t="shared" si="12"/>
        <v>1.9184376404175758</v>
      </c>
      <c r="L174" s="2">
        <f t="shared" si="12"/>
        <v>4.1192623527100585</v>
      </c>
      <c r="M174" s="2">
        <f t="shared" si="12"/>
        <v>0.89226890425723127</v>
      </c>
      <c r="N174" s="2">
        <f t="shared" si="12"/>
        <v>-0.92470592879944058</v>
      </c>
      <c r="P174" s="15">
        <v>143</v>
      </c>
      <c r="Q174" s="15">
        <v>7.7725079466635068</v>
      </c>
      <c r="R174" s="15">
        <v>-1.1505698135236386</v>
      </c>
      <c r="T174" s="15">
        <v>120</v>
      </c>
      <c r="U174" s="15">
        <v>8.2123211510889487</v>
      </c>
      <c r="V174" s="15">
        <v>-8.7578130703381163E-2</v>
      </c>
      <c r="Y174" s="15">
        <v>96</v>
      </c>
      <c r="Z174" s="15">
        <v>10.334310635982927</v>
      </c>
      <c r="AA174" s="15">
        <v>-4.7603584285955236E-2</v>
      </c>
    </row>
    <row r="175" spans="1:27" x14ac:dyDescent="0.25">
      <c r="A175" s="2">
        <v>759.2</v>
      </c>
      <c r="B175" s="2">
        <v>436.33890000000002</v>
      </c>
      <c r="C175" s="2">
        <v>53.529269999999997</v>
      </c>
      <c r="D175" s="2">
        <v>7.867013</v>
      </c>
      <c r="E175" s="2">
        <v>57.907330000000002</v>
      </c>
      <c r="F175" s="2">
        <v>2.9292579999999999</v>
      </c>
      <c r="G175" s="2">
        <v>0.32441760138050002</v>
      </c>
      <c r="H175" s="2">
        <f t="shared" si="9"/>
        <v>6.6322652472957184</v>
      </c>
      <c r="I175" s="2">
        <f t="shared" si="10"/>
        <v>6.0784192349908146</v>
      </c>
      <c r="J175" s="2">
        <f t="shared" si="11"/>
        <v>3.9802286070995243</v>
      </c>
      <c r="K175" s="2">
        <f t="shared" si="12"/>
        <v>2.0626784478180928</v>
      </c>
      <c r="L175" s="2">
        <f t="shared" si="12"/>
        <v>4.0588439741481901</v>
      </c>
      <c r="M175" s="2">
        <f t="shared" si="12"/>
        <v>1.0747491486369056</v>
      </c>
      <c r="N175" s="2">
        <f t="shared" si="12"/>
        <v>-1.1257236999498585</v>
      </c>
      <c r="P175" s="15">
        <v>144</v>
      </c>
      <c r="Q175" s="15">
        <v>8.4170093911274169</v>
      </c>
      <c r="R175" s="15">
        <v>-0.6005924074356157</v>
      </c>
      <c r="T175" s="15">
        <v>121</v>
      </c>
      <c r="U175" s="15">
        <v>8.0160769425092457</v>
      </c>
      <c r="V175" s="15">
        <v>-0.36068629768309357</v>
      </c>
      <c r="Y175" s="15">
        <v>97</v>
      </c>
      <c r="Z175" s="15">
        <v>9.6251912530020363</v>
      </c>
      <c r="AA175" s="15">
        <v>-0.11400582204779219</v>
      </c>
    </row>
    <row r="176" spans="1:27" x14ac:dyDescent="0.25">
      <c r="A176" s="2">
        <v>90.5</v>
      </c>
      <c r="B176" s="2">
        <v>205.32849999999999</v>
      </c>
      <c r="C176" s="2">
        <v>63.039749999999998</v>
      </c>
      <c r="D176" s="2">
        <v>2.7705139999999999</v>
      </c>
      <c r="E176" s="2">
        <v>56.881999999999998</v>
      </c>
      <c r="F176" s="2">
        <v>4.0828519999999999</v>
      </c>
      <c r="G176" s="2">
        <v>0.62864721485411101</v>
      </c>
      <c r="H176" s="2">
        <f t="shared" si="9"/>
        <v>4.5053498507058807</v>
      </c>
      <c r="I176" s="2">
        <f t="shared" si="10"/>
        <v>5.3246111356273254</v>
      </c>
      <c r="J176" s="2">
        <f t="shared" si="11"/>
        <v>4.1437654798057197</v>
      </c>
      <c r="K176" s="2">
        <f t="shared" si="12"/>
        <v>1.0190328625519871</v>
      </c>
      <c r="L176" s="2">
        <f t="shared" si="12"/>
        <v>4.0409789466208483</v>
      </c>
      <c r="M176" s="2">
        <f t="shared" si="12"/>
        <v>1.4067957638235014</v>
      </c>
      <c r="N176" s="2">
        <f t="shared" si="12"/>
        <v>-0.46418504631288021</v>
      </c>
      <c r="P176" s="15">
        <v>145</v>
      </c>
      <c r="Q176" s="15">
        <v>9.3397011914784827</v>
      </c>
      <c r="R176" s="15">
        <v>0.40771717540775576</v>
      </c>
      <c r="T176" s="15">
        <v>122</v>
      </c>
      <c r="U176" s="15">
        <v>9.1767115543243545</v>
      </c>
      <c r="V176" s="15">
        <v>-0.14370519763108724</v>
      </c>
      <c r="Y176" s="15">
        <v>98</v>
      </c>
      <c r="Z176" s="15">
        <v>9.0017234616815607</v>
      </c>
      <c r="AA176" s="15">
        <v>0.17918809960380955</v>
      </c>
    </row>
    <row r="177" spans="1:27" x14ac:dyDescent="0.25">
      <c r="A177" s="2">
        <v>736.20000000000095</v>
      </c>
      <c r="B177" s="2">
        <v>427.10489999999999</v>
      </c>
      <c r="C177" s="2">
        <v>68.341560000000001</v>
      </c>
      <c r="D177" s="2">
        <v>5.2005749999999997</v>
      </c>
      <c r="E177" s="2">
        <v>56.54325</v>
      </c>
      <c r="F177" s="2">
        <v>4.986186</v>
      </c>
      <c r="G177" s="2">
        <v>0.69223484848484895</v>
      </c>
      <c r="H177" s="2">
        <f t="shared" si="9"/>
        <v>6.6015018209449217</v>
      </c>
      <c r="I177" s="2">
        <f t="shared" si="10"/>
        <v>6.0570296505046253</v>
      </c>
      <c r="J177" s="2">
        <f t="shared" si="11"/>
        <v>4.2245180734678769</v>
      </c>
      <c r="K177" s="2">
        <f t="shared" si="12"/>
        <v>1.6487691963972813</v>
      </c>
      <c r="L177" s="2">
        <f t="shared" si="12"/>
        <v>4.0350058320425273</v>
      </c>
      <c r="M177" s="2">
        <f t="shared" si="12"/>
        <v>1.6066712888580392</v>
      </c>
      <c r="N177" s="2">
        <f t="shared" si="12"/>
        <v>-0.36783000451642761</v>
      </c>
      <c r="P177" s="15">
        <v>146</v>
      </c>
      <c r="Q177" s="15">
        <v>8.0739952947742744</v>
      </c>
      <c r="R177" s="15">
        <v>0.34426114878193914</v>
      </c>
      <c r="T177" s="15">
        <v>123</v>
      </c>
      <c r="U177" s="15">
        <v>8.2479871238203977</v>
      </c>
      <c r="V177" s="15">
        <v>0.36796483961910376</v>
      </c>
      <c r="Y177" s="15">
        <v>99</v>
      </c>
      <c r="Z177" s="15">
        <v>6.0316029917741512</v>
      </c>
      <c r="AA177" s="15">
        <v>-0.18285474686776393</v>
      </c>
    </row>
    <row r="178" spans="1:27" x14ac:dyDescent="0.25">
      <c r="A178" s="2">
        <v>12850</v>
      </c>
      <c r="B178" s="2">
        <v>8152.5450000000001</v>
      </c>
      <c r="C178" s="2">
        <v>45.787520000000001</v>
      </c>
      <c r="D178" s="2">
        <v>8.4865259999999996</v>
      </c>
      <c r="E178" s="2">
        <v>61.328249999999997</v>
      </c>
      <c r="F178" s="2">
        <v>3.2299129999999998</v>
      </c>
      <c r="G178" s="2">
        <v>0.42934782608695699</v>
      </c>
      <c r="H178" s="2">
        <f t="shared" si="9"/>
        <v>9.4610990903233656</v>
      </c>
      <c r="I178" s="2">
        <f t="shared" si="10"/>
        <v>9.0060854274274487</v>
      </c>
      <c r="J178" s="2">
        <f t="shared" si="11"/>
        <v>3.8240115649052742</v>
      </c>
      <c r="K178" s="2">
        <f t="shared" si="12"/>
        <v>2.1384797293041449</v>
      </c>
      <c r="L178" s="2">
        <f t="shared" si="12"/>
        <v>4.1162405850713206</v>
      </c>
      <c r="M178" s="2">
        <f t="shared" si="12"/>
        <v>1.1724552018872918</v>
      </c>
      <c r="N178" s="2">
        <f t="shared" si="12"/>
        <v>-0.84548790514196304</v>
      </c>
      <c r="P178" s="15">
        <v>147</v>
      </c>
      <c r="Q178" s="15">
        <v>8.8664012988616925</v>
      </c>
      <c r="R178" s="15">
        <v>0.58374306532180675</v>
      </c>
      <c r="T178" s="15">
        <v>124</v>
      </c>
      <c r="U178" s="15">
        <v>8.821707025815499</v>
      </c>
      <c r="V178" s="15">
        <v>0.18210106065167153</v>
      </c>
      <c r="Y178" s="15">
        <v>100</v>
      </c>
      <c r="Z178" s="15">
        <v>7.706684458271309</v>
      </c>
      <c r="AA178" s="15">
        <v>5.2502980236486252E-2</v>
      </c>
    </row>
    <row r="179" spans="1:27" x14ac:dyDescent="0.25">
      <c r="A179" s="2">
        <v>10840</v>
      </c>
      <c r="B179" s="2">
        <v>12849.71</v>
      </c>
      <c r="C179" s="2">
        <v>45.556640000000002</v>
      </c>
      <c r="D179" s="2">
        <v>8.5861560000000008</v>
      </c>
      <c r="E179" s="2">
        <v>59.53087</v>
      </c>
      <c r="F179" s="2">
        <v>2.813679</v>
      </c>
      <c r="G179" s="2">
        <v>0.38953488372092998</v>
      </c>
      <c r="H179" s="2">
        <f t="shared" si="9"/>
        <v>9.2909982749936368</v>
      </c>
      <c r="I179" s="2">
        <f t="shared" si="10"/>
        <v>9.4610765219753166</v>
      </c>
      <c r="J179" s="2">
        <f t="shared" si="11"/>
        <v>3.8189563869568515</v>
      </c>
      <c r="K179" s="2">
        <f t="shared" si="12"/>
        <v>2.1501511387498216</v>
      </c>
      <c r="L179" s="2">
        <f t="shared" si="12"/>
        <v>4.0864950015386023</v>
      </c>
      <c r="M179" s="2">
        <f t="shared" si="12"/>
        <v>1.034492879690766</v>
      </c>
      <c r="N179" s="2">
        <f t="shared" si="12"/>
        <v>-0.94280185742248768</v>
      </c>
      <c r="P179" s="15">
        <v>148</v>
      </c>
      <c r="Q179" s="15">
        <v>8.1513220327749298</v>
      </c>
      <c r="R179" s="15">
        <v>0.98547943586638276</v>
      </c>
      <c r="T179" s="15">
        <v>125</v>
      </c>
      <c r="U179" s="15">
        <v>9.4133111453028935</v>
      </c>
      <c r="V179" s="15">
        <v>0.13564202779361345</v>
      </c>
      <c r="Y179" s="15">
        <v>101</v>
      </c>
      <c r="Z179" s="15">
        <v>8.2987837597541585</v>
      </c>
      <c r="AA179" s="15">
        <v>-6.6609523370217971E-2</v>
      </c>
    </row>
    <row r="180" spans="1:27" x14ac:dyDescent="0.25">
      <c r="A180" s="2">
        <v>4189</v>
      </c>
      <c r="B180" s="2">
        <v>4111.2719999999999</v>
      </c>
      <c r="C180" s="2">
        <v>49.482759999999999</v>
      </c>
      <c r="D180" s="2">
        <v>8.4577039999999997</v>
      </c>
      <c r="E180" s="2">
        <v>61.242550000000001</v>
      </c>
      <c r="F180" s="2">
        <v>3.1969720000000001</v>
      </c>
      <c r="G180" s="2">
        <v>0.52103559870550198</v>
      </c>
      <c r="H180" s="2">
        <f t="shared" si="9"/>
        <v>8.3402173209470352</v>
      </c>
      <c r="I180" s="2">
        <f t="shared" si="10"/>
        <v>8.3214877486595178</v>
      </c>
      <c r="J180" s="2">
        <f t="shared" si="11"/>
        <v>3.9016243260818113</v>
      </c>
      <c r="K180" s="2">
        <f t="shared" si="12"/>
        <v>2.1350777419848446</v>
      </c>
      <c r="L180" s="2">
        <f t="shared" si="12"/>
        <v>4.1148422093739239</v>
      </c>
      <c r="M180" s="2">
        <f t="shared" si="12"/>
        <v>1.1622041118285285</v>
      </c>
      <c r="N180" s="2">
        <f t="shared" si="12"/>
        <v>-0.65193691191328174</v>
      </c>
      <c r="P180" s="15">
        <v>149</v>
      </c>
      <c r="Q180" s="15">
        <v>8.4513591605154748</v>
      </c>
      <c r="R180" s="15">
        <v>-0.33077044877520478</v>
      </c>
      <c r="T180" s="15">
        <v>126</v>
      </c>
      <c r="U180" s="15">
        <v>9.1649697565949335</v>
      </c>
      <c r="V180" s="15">
        <v>-0.68527076960627653</v>
      </c>
      <c r="Y180" s="15">
        <v>102</v>
      </c>
      <c r="Z180" s="15">
        <v>10.029809699931654</v>
      </c>
      <c r="AA180" s="15">
        <v>0.22784966632508841</v>
      </c>
    </row>
    <row r="181" spans="1:27" x14ac:dyDescent="0.25">
      <c r="A181" s="2">
        <v>22020</v>
      </c>
      <c r="B181" s="2">
        <v>25791.040000000001</v>
      </c>
      <c r="C181" s="2">
        <v>48.014220000000002</v>
      </c>
      <c r="D181" s="2">
        <v>8.6950780000000005</v>
      </c>
      <c r="E181" s="2">
        <v>60.77364</v>
      </c>
      <c r="F181" s="2">
        <v>3.1119720000000002</v>
      </c>
      <c r="G181" s="2">
        <v>0.41084558823529399</v>
      </c>
      <c r="H181" s="2">
        <f t="shared" si="9"/>
        <v>9.9997064102766711</v>
      </c>
      <c r="I181" s="2">
        <f t="shared" si="10"/>
        <v>10.157782423769969</v>
      </c>
      <c r="J181" s="2">
        <f t="shared" si="11"/>
        <v>3.8714972170345243</v>
      </c>
      <c r="K181" s="2">
        <f t="shared" si="12"/>
        <v>2.1627571184388108</v>
      </c>
      <c r="L181" s="2">
        <f t="shared" si="12"/>
        <v>4.1071561423294263</v>
      </c>
      <c r="M181" s="2">
        <f t="shared" si="12"/>
        <v>1.1352566088463623</v>
      </c>
      <c r="N181" s="2">
        <f t="shared" si="12"/>
        <v>-0.88953783280231946</v>
      </c>
      <c r="P181" s="15">
        <v>150</v>
      </c>
      <c r="Q181" s="15">
        <v>9.922581665111526</v>
      </c>
      <c r="R181" s="15">
        <v>0.16821498572959648</v>
      </c>
      <c r="T181" s="15">
        <v>127</v>
      </c>
      <c r="U181" s="15">
        <v>8.5384870213400017</v>
      </c>
      <c r="V181" s="15">
        <v>-0.6942463031981907</v>
      </c>
      <c r="Y181" s="15">
        <v>103</v>
      </c>
      <c r="Z181" s="15">
        <v>8.830857785482765</v>
      </c>
      <c r="AA181" s="15">
        <v>0.16678429304074704</v>
      </c>
    </row>
    <row r="182" spans="1:27" x14ac:dyDescent="0.25">
      <c r="A182" s="2">
        <v>1620</v>
      </c>
      <c r="B182" s="2">
        <v>2914.0430000000001</v>
      </c>
      <c r="C182" s="2">
        <v>54.28837</v>
      </c>
      <c r="D182" s="2">
        <v>8.4209750000000003</v>
      </c>
      <c r="E182" s="2">
        <v>62.792070000000002</v>
      </c>
      <c r="F182" s="2">
        <v>3.4767290000000002</v>
      </c>
      <c r="G182" s="2">
        <v>0.48042704626334498</v>
      </c>
      <c r="H182" s="2">
        <f t="shared" si="9"/>
        <v>7.3901814282264295</v>
      </c>
      <c r="I182" s="2">
        <f t="shared" si="10"/>
        <v>7.9772967429949384</v>
      </c>
      <c r="J182" s="2">
        <f t="shared" si="11"/>
        <v>3.9943100235211539</v>
      </c>
      <c r="K182" s="2">
        <f t="shared" si="12"/>
        <v>2.1307256172748934</v>
      </c>
      <c r="L182" s="2">
        <f t="shared" si="12"/>
        <v>4.1398287916155843</v>
      </c>
      <c r="M182" s="2">
        <f t="shared" si="12"/>
        <v>1.246091909234663</v>
      </c>
      <c r="N182" s="2">
        <f t="shared" si="12"/>
        <v>-0.73307989089531678</v>
      </c>
      <c r="P182" s="15">
        <v>151</v>
      </c>
      <c r="Q182" s="15">
        <v>8.479039577885775</v>
      </c>
      <c r="R182" s="15">
        <v>7.5449398274159307E-2</v>
      </c>
      <c r="T182" s="15">
        <v>128</v>
      </c>
      <c r="U182" s="15">
        <v>9.5747413592637418</v>
      </c>
      <c r="V182" s="15">
        <v>0.52554576924699425</v>
      </c>
      <c r="Y182" s="15">
        <v>104</v>
      </c>
      <c r="Z182" s="15">
        <v>7.7794237440688043</v>
      </c>
      <c r="AA182" s="15">
        <v>-6.4746270267876938E-2</v>
      </c>
    </row>
    <row r="183" spans="1:27" x14ac:dyDescent="0.25">
      <c r="A183" s="2">
        <v>2576</v>
      </c>
      <c r="B183" s="2">
        <v>1869.337</v>
      </c>
      <c r="C183" s="2">
        <v>50.148969999999998</v>
      </c>
      <c r="D183" s="2">
        <v>5.2264140000000001</v>
      </c>
      <c r="E183" s="2">
        <v>66.562899999999999</v>
      </c>
      <c r="F183" s="2">
        <v>2.9064420000000002</v>
      </c>
      <c r="G183" s="2">
        <v>0.33582089552238797</v>
      </c>
      <c r="H183" s="2">
        <f t="shared" si="9"/>
        <v>7.8539930872242438</v>
      </c>
      <c r="I183" s="2">
        <f t="shared" si="10"/>
        <v>7.5333391015279876</v>
      </c>
      <c r="J183" s="2">
        <f t="shared" si="11"/>
        <v>3.9149979758121836</v>
      </c>
      <c r="K183" s="2">
        <f t="shared" si="12"/>
        <v>1.6537253832489132</v>
      </c>
      <c r="L183" s="2">
        <f t="shared" si="12"/>
        <v>4.1981473652753589</v>
      </c>
      <c r="M183" s="2">
        <f t="shared" si="12"/>
        <v>1.0669296526874945</v>
      </c>
      <c r="N183" s="2">
        <f t="shared" si="12"/>
        <v>-1.0911773101805919</v>
      </c>
      <c r="P183" s="15">
        <v>152</v>
      </c>
      <c r="Q183" s="15">
        <v>7.9905802356852087</v>
      </c>
      <c r="R183" s="15">
        <v>-0.10977589101030727</v>
      </c>
      <c r="T183" s="15">
        <v>129</v>
      </c>
      <c r="U183" s="15">
        <v>9.8496390832859415</v>
      </c>
      <c r="V183" s="15">
        <v>0.4302279964632536</v>
      </c>
      <c r="Y183" s="15">
        <v>105</v>
      </c>
      <c r="Z183" s="15">
        <v>6.7959914268867809</v>
      </c>
      <c r="AA183" s="15">
        <v>0.14519862818159357</v>
      </c>
    </row>
    <row r="184" spans="1:27" x14ac:dyDescent="0.25">
      <c r="A184" s="2">
        <v>3702</v>
      </c>
      <c r="B184" s="2">
        <v>1512.444</v>
      </c>
      <c r="C184" s="2">
        <v>56.682310000000001</v>
      </c>
      <c r="D184" s="2">
        <v>8.3682339999999993</v>
      </c>
      <c r="E184" s="2">
        <v>67.464780000000005</v>
      </c>
      <c r="F184" s="2">
        <v>4.1152709999999999</v>
      </c>
      <c r="G184" s="2">
        <v>0.33333333333333298</v>
      </c>
      <c r="H184" s="2">
        <f t="shared" si="9"/>
        <v>8.2166284931334435</v>
      </c>
      <c r="I184" s="2">
        <f t="shared" si="10"/>
        <v>7.3214821644261736</v>
      </c>
      <c r="J184" s="2">
        <f t="shared" si="11"/>
        <v>4.0374621691084558</v>
      </c>
      <c r="K184" s="2">
        <f t="shared" si="12"/>
        <v>2.124442870602719</v>
      </c>
      <c r="L184" s="2">
        <f t="shared" si="12"/>
        <v>4.2116056839273117</v>
      </c>
      <c r="M184" s="2">
        <f t="shared" si="12"/>
        <v>1.4147046885826953</v>
      </c>
      <c r="N184" s="2">
        <f t="shared" si="12"/>
        <v>-1.0986122886681107</v>
      </c>
      <c r="P184" s="15">
        <v>153</v>
      </c>
      <c r="Q184" s="15">
        <v>8.047012895753328</v>
      </c>
      <c r="R184" s="15">
        <v>0.16256758772224877</v>
      </c>
      <c r="T184" s="15">
        <v>130</v>
      </c>
      <c r="U184" s="15">
        <v>7.9662083999662778</v>
      </c>
      <c r="V184" s="15">
        <v>4.6472529740561264E-2</v>
      </c>
      <c r="Y184" s="15">
        <v>106</v>
      </c>
      <c r="Z184" s="15">
        <v>8.2116867670226164</v>
      </c>
      <c r="AA184" s="15">
        <v>0.61871003407548031</v>
      </c>
    </row>
    <row r="185" spans="1:27" x14ac:dyDescent="0.25">
      <c r="A185" s="2">
        <v>2966</v>
      </c>
      <c r="B185" s="2">
        <v>450.19889999999998</v>
      </c>
      <c r="C185" s="2">
        <v>72.727639999999994</v>
      </c>
      <c r="D185" s="2">
        <v>9.2227540000000001</v>
      </c>
      <c r="E185" s="2">
        <v>66.600129999999993</v>
      </c>
      <c r="F185" s="2">
        <v>5.5621859999999996</v>
      </c>
      <c r="G185" s="2">
        <v>0.61654135338345895</v>
      </c>
      <c r="H185" s="2">
        <f t="shared" si="9"/>
        <v>7.9949695226978772</v>
      </c>
      <c r="I185" s="2">
        <f t="shared" si="10"/>
        <v>6.1096894851111392</v>
      </c>
      <c r="J185" s="2">
        <f t="shared" si="11"/>
        <v>4.2867215048568053</v>
      </c>
      <c r="K185" s="2">
        <f t="shared" si="12"/>
        <v>2.2216736914485544</v>
      </c>
      <c r="L185" s="2">
        <f t="shared" si="12"/>
        <v>4.1987065294963903</v>
      </c>
      <c r="M185" s="2">
        <f t="shared" si="12"/>
        <v>1.7159911964608268</v>
      </c>
      <c r="N185" s="2">
        <f t="shared" si="12"/>
        <v>-0.48362988095750015</v>
      </c>
      <c r="P185" s="15">
        <v>154</v>
      </c>
      <c r="Q185" s="15">
        <v>6.6214470415033535</v>
      </c>
      <c r="R185" s="15">
        <v>0.65856121138083434</v>
      </c>
      <c r="T185" s="15">
        <v>131</v>
      </c>
      <c r="U185" s="15">
        <v>9.1082564149776157</v>
      </c>
      <c r="V185" s="15">
        <v>-0.45286772480997861</v>
      </c>
      <c r="Y185" s="15">
        <v>107</v>
      </c>
      <c r="Z185" s="15">
        <v>10.304733714988449</v>
      </c>
      <c r="AA185" s="15">
        <v>-7.4103021119626078E-2</v>
      </c>
    </row>
    <row r="186" spans="1:27" x14ac:dyDescent="0.25">
      <c r="A186" s="2">
        <v>1375</v>
      </c>
      <c r="B186" s="2">
        <v>162.9855</v>
      </c>
      <c r="C186" s="2">
        <v>88.859579999999994</v>
      </c>
      <c r="D186" s="2">
        <v>1.9536370000000001</v>
      </c>
      <c r="E186" s="2">
        <v>54.74474</v>
      </c>
      <c r="F186" s="2">
        <v>10.06317</v>
      </c>
      <c r="G186" s="2">
        <v>0.60588793922127304</v>
      </c>
      <c r="H186" s="2">
        <f t="shared" si="9"/>
        <v>7.2262090101006713</v>
      </c>
      <c r="I186" s="2">
        <f t="shared" si="10"/>
        <v>5.0936612397946339</v>
      </c>
      <c r="J186" s="2">
        <f t="shared" si="11"/>
        <v>4.4870573709604678</v>
      </c>
      <c r="K186" s="2">
        <f t="shared" si="12"/>
        <v>0.66969276358889451</v>
      </c>
      <c r="L186" s="2">
        <f t="shared" si="12"/>
        <v>4.0026812910219371</v>
      </c>
      <c r="M186" s="2">
        <f t="shared" si="12"/>
        <v>2.308882224379007</v>
      </c>
      <c r="N186" s="2">
        <f t="shared" si="12"/>
        <v>-0.50106022878918477</v>
      </c>
      <c r="P186" s="15">
        <v>155</v>
      </c>
      <c r="Q186" s="15">
        <v>8.5353599627491246</v>
      </c>
      <c r="R186" s="15">
        <v>0.39672047535418287</v>
      </c>
      <c r="T186" s="15">
        <v>132</v>
      </c>
      <c r="U186" s="15">
        <v>9.4528497855841866</v>
      </c>
      <c r="V186" s="15">
        <v>-0.27389688684963609</v>
      </c>
      <c r="Y186" s="15">
        <v>108</v>
      </c>
      <c r="Z186" s="15">
        <v>7.5331613543788523</v>
      </c>
      <c r="AA186" s="15">
        <v>-0.22595903961411423</v>
      </c>
    </row>
    <row r="187" spans="1:27" x14ac:dyDescent="0.25">
      <c r="A187" s="2">
        <v>10001</v>
      </c>
      <c r="B187" s="2">
        <v>713.82600000000002</v>
      </c>
      <c r="C187" s="2">
        <v>83.890039999999999</v>
      </c>
      <c r="D187" s="2">
        <v>11.781980000000001</v>
      </c>
      <c r="E187" s="2">
        <v>65.98424</v>
      </c>
      <c r="F187" s="2">
        <v>6.4668749999999999</v>
      </c>
      <c r="G187" s="2">
        <v>0.54248366013071903</v>
      </c>
      <c r="H187" s="2">
        <f t="shared" si="9"/>
        <v>9.2104403669765169</v>
      </c>
      <c r="I187" s="2">
        <f t="shared" si="10"/>
        <v>6.5706392351615373</v>
      </c>
      <c r="J187" s="2">
        <f t="shared" si="11"/>
        <v>4.4295068936729658</v>
      </c>
      <c r="K187" s="2">
        <f t="shared" si="12"/>
        <v>2.4665712455933866</v>
      </c>
      <c r="L187" s="2">
        <f t="shared" si="12"/>
        <v>4.1894159256332726</v>
      </c>
      <c r="M187" s="2">
        <f t="shared" si="12"/>
        <v>1.8666929933770779</v>
      </c>
      <c r="N187" s="2">
        <f t="shared" si="12"/>
        <v>-0.61159731359583736</v>
      </c>
      <c r="P187" s="15">
        <v>156</v>
      </c>
      <c r="Q187" s="15">
        <v>9.0579561867681253</v>
      </c>
      <c r="R187" s="15">
        <v>-0.31362742276814082</v>
      </c>
      <c r="T187" s="15">
        <v>133</v>
      </c>
      <c r="U187" s="15">
        <v>8.6302527680889654</v>
      </c>
      <c r="V187" s="15">
        <v>-0.30785865497779596</v>
      </c>
      <c r="Y187" s="15">
        <v>109</v>
      </c>
      <c r="Z187" s="15">
        <v>9.0551696536691928</v>
      </c>
      <c r="AA187" s="15">
        <v>-5.5797257077086826E-2</v>
      </c>
    </row>
    <row r="188" spans="1:27" x14ac:dyDescent="0.25">
      <c r="A188" s="2">
        <v>822.4</v>
      </c>
      <c r="B188" s="2">
        <v>4357.7579999999998</v>
      </c>
      <c r="C188" s="2">
        <v>49.782879999999999</v>
      </c>
      <c r="D188" s="2">
        <v>10.325609999999999</v>
      </c>
      <c r="E188" s="2">
        <v>60.301049999999996</v>
      </c>
      <c r="F188" s="2">
        <v>3.194912</v>
      </c>
      <c r="G188" s="2">
        <v>0.47797716150081598</v>
      </c>
      <c r="H188" s="2">
        <f t="shared" si="9"/>
        <v>6.7122268947009003</v>
      </c>
      <c r="I188" s="2">
        <f t="shared" si="10"/>
        <v>8.3797129839030546</v>
      </c>
      <c r="J188" s="2">
        <f t="shared" si="11"/>
        <v>3.9076711498259997</v>
      </c>
      <c r="K188" s="2">
        <f t="shared" si="12"/>
        <v>2.3346272170050955</v>
      </c>
      <c r="L188" s="2">
        <f t="shared" si="12"/>
        <v>4.0993495165168596</v>
      </c>
      <c r="M188" s="2">
        <f t="shared" si="12"/>
        <v>1.161559544414188</v>
      </c>
      <c r="N188" s="2">
        <f t="shared" si="12"/>
        <v>-0.73819232691914338</v>
      </c>
      <c r="P188" s="15">
        <v>157</v>
      </c>
      <c r="Q188" s="15">
        <v>8.8681872484201314</v>
      </c>
      <c r="R188" s="15">
        <v>0.75492480684665431</v>
      </c>
      <c r="T188" s="15">
        <v>134</v>
      </c>
      <c r="U188" s="15">
        <v>9.1947006956154329</v>
      </c>
      <c r="V188" s="15">
        <v>-1.2463154105035334</v>
      </c>
      <c r="Y188" s="15">
        <v>110</v>
      </c>
      <c r="Z188" s="15">
        <v>8.8732826592463923</v>
      </c>
      <c r="AA188" s="15">
        <v>0.14759068777496509</v>
      </c>
    </row>
    <row r="189" spans="1:27" x14ac:dyDescent="0.25">
      <c r="A189" s="2">
        <v>6718</v>
      </c>
      <c r="B189" s="2">
        <v>776.41830000000004</v>
      </c>
      <c r="C189" s="2">
        <v>80.992019999999997</v>
      </c>
      <c r="D189" s="2">
        <v>12.50268</v>
      </c>
      <c r="E189" s="2">
        <v>63.179279999999999</v>
      </c>
      <c r="F189" s="2">
        <v>6.3811080000000002</v>
      </c>
      <c r="G189" s="2">
        <v>0.40689655172413802</v>
      </c>
      <c r="H189" s="2">
        <f t="shared" si="9"/>
        <v>8.8125457701722372</v>
      </c>
      <c r="I189" s="2">
        <f t="shared" si="10"/>
        <v>6.6546914213416546</v>
      </c>
      <c r="J189" s="2">
        <f t="shared" si="11"/>
        <v>4.394350631300652</v>
      </c>
      <c r="K189" s="2">
        <f t="shared" si="12"/>
        <v>2.5259430213278602</v>
      </c>
      <c r="L189" s="2">
        <f t="shared" si="12"/>
        <v>4.1459763992976084</v>
      </c>
      <c r="M189" s="2">
        <f t="shared" si="12"/>
        <v>1.8533417499898059</v>
      </c>
      <c r="N189" s="2">
        <f t="shared" si="12"/>
        <v>-0.89919629851485472</v>
      </c>
      <c r="P189" s="15">
        <v>158</v>
      </c>
      <c r="Q189" s="15">
        <v>8.9315609681625325</v>
      </c>
      <c r="R189" s="15">
        <v>0.81760922398923874</v>
      </c>
      <c r="T189" s="15">
        <v>135</v>
      </c>
      <c r="U189" s="15">
        <v>9.2734713966162712</v>
      </c>
      <c r="V189" s="15">
        <v>-1.3134968685357347</v>
      </c>
      <c r="Y189" s="15">
        <v>111</v>
      </c>
      <c r="Z189" s="15">
        <v>8.5275459489295642</v>
      </c>
      <c r="AA189" s="15">
        <v>0.17811652986686255</v>
      </c>
    </row>
    <row r="190" spans="1:27" x14ac:dyDescent="0.25">
      <c r="A190" s="2">
        <v>14510</v>
      </c>
      <c r="B190" s="2">
        <v>1062.8689999999999</v>
      </c>
      <c r="C190" s="2">
        <v>86.527799999999999</v>
      </c>
      <c r="D190" s="2">
        <v>11.700290000000001</v>
      </c>
      <c r="E190" s="2">
        <v>65.32311</v>
      </c>
      <c r="F190" s="2">
        <v>6.4172169999999999</v>
      </c>
      <c r="G190" s="2">
        <v>0.46031746031746001</v>
      </c>
      <c r="H190" s="2">
        <f t="shared" si="9"/>
        <v>9.5825933458782337</v>
      </c>
      <c r="I190" s="2">
        <f t="shared" si="10"/>
        <v>6.9687271346235757</v>
      </c>
      <c r="J190" s="2">
        <f t="shared" si="11"/>
        <v>4.4604657495872404</v>
      </c>
      <c r="K190" s="2">
        <f t="shared" si="12"/>
        <v>2.4596136278213208</v>
      </c>
      <c r="L190" s="2">
        <f t="shared" si="12"/>
        <v>4.1793458787263624</v>
      </c>
      <c r="M190" s="2">
        <f t="shared" si="12"/>
        <v>1.8589845346217366</v>
      </c>
      <c r="N190" s="2">
        <f t="shared" si="12"/>
        <v>-0.77583889640505932</v>
      </c>
      <c r="P190" s="15">
        <v>159</v>
      </c>
      <c r="Q190" s="15">
        <v>9.352934848831655</v>
      </c>
      <c r="R190" s="15">
        <v>0.23034743954713122</v>
      </c>
      <c r="T190" s="15">
        <v>136</v>
      </c>
      <c r="U190" s="15">
        <v>8.0551548711919345</v>
      </c>
      <c r="V190" s="15">
        <v>-1.2976412555403405</v>
      </c>
      <c r="Y190" s="15">
        <v>112</v>
      </c>
      <c r="Z190" s="15">
        <v>9.5838365082420029</v>
      </c>
      <c r="AA190" s="15">
        <v>0.30707226208726546</v>
      </c>
    </row>
    <row r="191" spans="1:27" x14ac:dyDescent="0.25">
      <c r="A191" s="2">
        <v>15020</v>
      </c>
      <c r="B191" s="2">
        <v>842.346</v>
      </c>
      <c r="C191" s="2">
        <v>90.655760000000001</v>
      </c>
      <c r="D191" s="2">
        <v>11.93641</v>
      </c>
      <c r="E191" s="2">
        <v>63.346850000000003</v>
      </c>
      <c r="F191" s="2">
        <v>6.7382059999999999</v>
      </c>
      <c r="G191" s="2">
        <v>0.56565656565656597</v>
      </c>
      <c r="H191" s="2">
        <f t="shared" si="9"/>
        <v>9.6171379253181257</v>
      </c>
      <c r="I191" s="2">
        <f t="shared" si="10"/>
        <v>6.7361908562010058</v>
      </c>
      <c r="J191" s="2">
        <f t="shared" si="11"/>
        <v>4.5070694762743226</v>
      </c>
      <c r="K191" s="2">
        <f t="shared" si="12"/>
        <v>2.4795933927374136</v>
      </c>
      <c r="L191" s="2">
        <f t="shared" si="12"/>
        <v>4.1486251817739754</v>
      </c>
      <c r="M191" s="2">
        <f t="shared" si="12"/>
        <v>1.9077937173873083</v>
      </c>
      <c r="N191" s="2">
        <f t="shared" si="12"/>
        <v>-0.56976815939944014</v>
      </c>
      <c r="P191" s="15">
        <v>160</v>
      </c>
      <c r="Q191" s="15">
        <v>8.9896805422339821</v>
      </c>
      <c r="R191" s="15">
        <v>0.82770431124873411</v>
      </c>
      <c r="T191" s="15">
        <v>137</v>
      </c>
      <c r="U191" s="15">
        <v>8.484189685329028</v>
      </c>
      <c r="V191" s="15">
        <v>0.52916209280979665</v>
      </c>
      <c r="Y191" s="15">
        <v>113</v>
      </c>
      <c r="Z191" s="15">
        <v>8.7314098205913613</v>
      </c>
      <c r="AA191" s="15">
        <v>0.1027814976107102</v>
      </c>
    </row>
    <row r="192" spans="1:27" x14ac:dyDescent="0.25">
      <c r="A192" s="2">
        <v>15780</v>
      </c>
      <c r="B192" s="2">
        <v>748.58219999999994</v>
      </c>
      <c r="C192" s="2">
        <v>92.581869999999995</v>
      </c>
      <c r="D192" s="2">
        <v>12.18886</v>
      </c>
      <c r="E192" s="2">
        <v>66.884699999999995</v>
      </c>
      <c r="F192" s="2">
        <v>6.6182920000000003</v>
      </c>
      <c r="G192" s="2">
        <v>0.45679012345678999</v>
      </c>
      <c r="H192" s="2">
        <f t="shared" si="9"/>
        <v>9.6664985943998651</v>
      </c>
      <c r="I192" s="2">
        <f t="shared" si="10"/>
        <v>6.6181810174692268</v>
      </c>
      <c r="J192" s="2">
        <f t="shared" si="11"/>
        <v>4.5280933341461624</v>
      </c>
      <c r="K192" s="2">
        <f t="shared" si="12"/>
        <v>2.5005224198418832</v>
      </c>
      <c r="L192" s="2">
        <f t="shared" si="12"/>
        <v>4.2029702414268826</v>
      </c>
      <c r="M192" s="2">
        <f t="shared" si="12"/>
        <v>1.8898373306173359</v>
      </c>
      <c r="N192" s="2">
        <f t="shared" si="12"/>
        <v>-0.78353124202821467</v>
      </c>
      <c r="P192" s="15">
        <v>161</v>
      </c>
      <c r="Q192" s="15">
        <v>9.0884894769774895</v>
      </c>
      <c r="R192" s="15">
        <v>0.17064105916812444</v>
      </c>
      <c r="T192" s="15">
        <v>138</v>
      </c>
      <c r="U192" s="15">
        <v>8.0206478492571911</v>
      </c>
      <c r="V192" s="15">
        <v>-0.13193832507517644</v>
      </c>
      <c r="Y192" s="15">
        <v>114</v>
      </c>
      <c r="Z192" s="15">
        <v>7.578564360494652</v>
      </c>
      <c r="AA192" s="15">
        <v>0.22650268376383753</v>
      </c>
    </row>
    <row r="193" spans="1:27" x14ac:dyDescent="0.25">
      <c r="A193" s="2">
        <v>13720</v>
      </c>
      <c r="B193" s="2">
        <v>1092.723</v>
      </c>
      <c r="C193" s="2">
        <v>96.614729999999994</v>
      </c>
      <c r="D193" s="2">
        <v>12.294449999999999</v>
      </c>
      <c r="E193" s="2">
        <v>66.988249999999994</v>
      </c>
      <c r="F193" s="2">
        <v>6.4402179999999998</v>
      </c>
      <c r="G193" s="2">
        <v>0.64754098360655699</v>
      </c>
      <c r="H193" s="2">
        <f t="shared" si="9"/>
        <v>9.5266099012798762</v>
      </c>
      <c r="I193" s="2">
        <f t="shared" si="10"/>
        <v>6.996428025133433</v>
      </c>
      <c r="J193" s="2">
        <f t="shared" si="11"/>
        <v>4.5707312140659466</v>
      </c>
      <c r="K193" s="2">
        <f t="shared" si="12"/>
        <v>2.5091479410360193</v>
      </c>
      <c r="L193" s="2">
        <f t="shared" si="12"/>
        <v>4.2045172308769709</v>
      </c>
      <c r="M193" s="2">
        <f t="shared" si="12"/>
        <v>1.8625623904750093</v>
      </c>
      <c r="N193" s="2">
        <f t="shared" si="12"/>
        <v>-0.43457319226623564</v>
      </c>
      <c r="P193" s="15">
        <v>162</v>
      </c>
      <c r="Q193" s="15">
        <v>9.4434906282164803</v>
      </c>
      <c r="R193" s="15">
        <v>0.42488774720608014</v>
      </c>
      <c r="T193" s="15">
        <v>139</v>
      </c>
      <c r="U193" s="15">
        <v>8.1235382787217727</v>
      </c>
      <c r="V193" s="15">
        <v>-0.17515299360987324</v>
      </c>
      <c r="Y193" s="15">
        <v>115</v>
      </c>
      <c r="Z193" s="15">
        <v>9.9312572810429121</v>
      </c>
      <c r="AA193" s="15">
        <v>0.52611538471965424</v>
      </c>
    </row>
    <row r="194" spans="1:27" x14ac:dyDescent="0.25">
      <c r="A194" s="2">
        <v>13010</v>
      </c>
      <c r="B194" s="2">
        <v>765.78390000000002</v>
      </c>
      <c r="C194" s="2">
        <v>108.2565</v>
      </c>
      <c r="D194" s="2">
        <v>13.23724</v>
      </c>
      <c r="E194" s="2">
        <v>66</v>
      </c>
      <c r="F194" s="2">
        <v>8.4731889999999996</v>
      </c>
      <c r="G194" s="2">
        <v>0.52713178294573604</v>
      </c>
      <c r="H194" s="2">
        <f t="shared" si="9"/>
        <v>9.4734735715065508</v>
      </c>
      <c r="I194" s="2">
        <f t="shared" si="10"/>
        <v>6.6409000150561956</v>
      </c>
      <c r="J194" s="2">
        <f t="shared" si="11"/>
        <v>4.6845034112692758</v>
      </c>
      <c r="K194" s="2">
        <f t="shared" si="12"/>
        <v>2.5830340695637184</v>
      </c>
      <c r="L194" s="2">
        <f t="shared" si="12"/>
        <v>4.1896547420264252</v>
      </c>
      <c r="M194" s="2">
        <f t="shared" si="12"/>
        <v>2.1369069431164922</v>
      </c>
      <c r="N194" s="2">
        <f t="shared" si="12"/>
        <v>-0.64030469918556621</v>
      </c>
      <c r="P194" s="15">
        <v>163</v>
      </c>
      <c r="Q194" s="15">
        <v>10.011437706819512</v>
      </c>
      <c r="R194" s="15">
        <v>-4.4036828539731232E-2</v>
      </c>
      <c r="T194" s="15">
        <v>140</v>
      </c>
      <c r="U194" s="15">
        <v>8.8771104087878463</v>
      </c>
      <c r="V194" s="15">
        <v>-0.76758474903497387</v>
      </c>
      <c r="Y194" s="15">
        <v>116</v>
      </c>
      <c r="Z194" s="15">
        <v>8.9821837185847677</v>
      </c>
      <c r="AA194" s="15">
        <v>0.63827757303577393</v>
      </c>
    </row>
    <row r="195" spans="1:27" x14ac:dyDescent="0.25">
      <c r="A195" s="2">
        <v>20910</v>
      </c>
      <c r="B195" s="2">
        <v>1069.424</v>
      </c>
      <c r="C195" s="2">
        <v>113.0412</v>
      </c>
      <c r="D195" s="2">
        <v>13.10004</v>
      </c>
      <c r="E195" s="2">
        <v>66.945279999999997</v>
      </c>
      <c r="F195" s="2">
        <v>9.0601199999999995</v>
      </c>
      <c r="G195" s="2">
        <v>0.48507462686567199</v>
      </c>
      <c r="H195" s="2">
        <f t="shared" si="9"/>
        <v>9.94798279242268</v>
      </c>
      <c r="I195" s="2">
        <f t="shared" si="10"/>
        <v>6.9748754647539188</v>
      </c>
      <c r="J195" s="2">
        <f t="shared" si="11"/>
        <v>4.7277523540311783</v>
      </c>
      <c r="K195" s="2">
        <f t="shared" si="12"/>
        <v>2.5726152836375586</v>
      </c>
      <c r="L195" s="2">
        <f t="shared" si="12"/>
        <v>4.2038755692784999</v>
      </c>
      <c r="M195" s="2">
        <f t="shared" si="12"/>
        <v>2.2038823650002857</v>
      </c>
      <c r="N195" s="2">
        <f>LN(G195)</f>
        <v>-0.72345253005527355</v>
      </c>
      <c r="P195" s="15">
        <v>164</v>
      </c>
      <c r="Q195" s="15">
        <v>9.7936535482929656</v>
      </c>
      <c r="R195" s="15">
        <v>0.24741966719572517</v>
      </c>
      <c r="T195" s="15">
        <v>141</v>
      </c>
      <c r="U195" s="15">
        <v>9.2915153140559017</v>
      </c>
      <c r="V195" s="15">
        <v>-0.86621813734420172</v>
      </c>
      <c r="Y195" s="15">
        <v>117</v>
      </c>
      <c r="Z195" s="15">
        <v>7.9944158080239642</v>
      </c>
      <c r="AA195" s="15">
        <v>0.41162233402611115</v>
      </c>
    </row>
    <row r="196" spans="1:27" x14ac:dyDescent="0.25">
      <c r="A196" s="2">
        <v>64820</v>
      </c>
      <c r="B196" s="2">
        <v>2149.364</v>
      </c>
      <c r="C196" s="2">
        <v>123.7328</v>
      </c>
      <c r="D196" s="2">
        <v>13.58592</v>
      </c>
      <c r="E196" s="2">
        <v>67.524649999999994</v>
      </c>
      <c r="F196" s="2">
        <v>11.87344</v>
      </c>
      <c r="G196" s="2">
        <v>0.44827586206896602</v>
      </c>
      <c r="H196" s="2">
        <f t="shared" ref="H196:H259" si="13">LN(A196)</f>
        <v>11.079369476695538</v>
      </c>
      <c r="I196" s="2">
        <f t="shared" ref="I196:I259" si="14">LN(B196)</f>
        <v>7.6729272634066419</v>
      </c>
      <c r="J196" s="2">
        <f t="shared" ref="J196:J259" si="15">LN(C196)</f>
        <v>4.8181244018898184</v>
      </c>
      <c r="K196" s="2">
        <f t="shared" ref="K196:N259" si="16">LN(D196)</f>
        <v>2.6090339623372292</v>
      </c>
      <c r="L196" s="2">
        <f t="shared" si="16"/>
        <v>4.2124927163997885</v>
      </c>
      <c r="M196" s="2">
        <f t="shared" si="16"/>
        <v>2.4743039728700653</v>
      </c>
      <c r="N196" s="2">
        <f t="shared" si="16"/>
        <v>-0.80234647252493618</v>
      </c>
      <c r="P196" s="15">
        <v>165</v>
      </c>
      <c r="Q196" s="15">
        <v>5.0877390428666498</v>
      </c>
      <c r="R196" s="15">
        <v>1.4141510479859827</v>
      </c>
      <c r="T196" s="15">
        <v>142</v>
      </c>
      <c r="U196" s="15">
        <v>8.2492328444864569</v>
      </c>
      <c r="V196" s="15">
        <v>-0.66700365020999541</v>
      </c>
      <c r="Y196" s="15">
        <v>118</v>
      </c>
      <c r="Z196" s="15">
        <v>9.0362628956410056</v>
      </c>
      <c r="AA196" s="15">
        <v>0.87816459693345728</v>
      </c>
    </row>
    <row r="197" spans="1:27" x14ac:dyDescent="0.25">
      <c r="A197" s="2">
        <v>25600</v>
      </c>
      <c r="B197" s="2">
        <v>1456.4359999999999</v>
      </c>
      <c r="C197" s="2">
        <v>113.1875</v>
      </c>
      <c r="D197" s="2">
        <v>13.275270000000001</v>
      </c>
      <c r="E197" s="2">
        <v>66.513720000000006</v>
      </c>
      <c r="F197" s="2">
        <v>10.656790000000001</v>
      </c>
      <c r="G197" s="2">
        <v>0.46006389776357798</v>
      </c>
      <c r="H197" s="2">
        <f t="shared" si="13"/>
        <v>10.150347630467653</v>
      </c>
      <c r="I197" s="2">
        <f t="shared" si="14"/>
        <v>7.283747634479715</v>
      </c>
      <c r="J197" s="2">
        <f t="shared" si="15"/>
        <v>4.7290457356436324</v>
      </c>
      <c r="K197" s="2">
        <f t="shared" si="16"/>
        <v>2.5859029059042191</v>
      </c>
      <c r="L197" s="2">
        <f t="shared" si="16"/>
        <v>4.1974082421711065</v>
      </c>
      <c r="M197" s="2">
        <f t="shared" si="16"/>
        <v>2.3661972476866855</v>
      </c>
      <c r="N197" s="2">
        <f t="shared" si="16"/>
        <v>-0.77638989096415323</v>
      </c>
      <c r="P197" s="15">
        <v>166</v>
      </c>
      <c r="Q197" s="15">
        <v>7.5049412235470374</v>
      </c>
      <c r="R197" s="15">
        <v>-0.30900399707146864</v>
      </c>
      <c r="T197" s="15">
        <v>143</v>
      </c>
      <c r="U197" s="15">
        <v>7.8929861176742788</v>
      </c>
      <c r="V197" s="15">
        <v>-1.2710479845344107</v>
      </c>
      <c r="Y197" s="15">
        <v>119</v>
      </c>
      <c r="Z197" s="15">
        <v>7.8662573270977454</v>
      </c>
      <c r="AA197" s="15">
        <v>-0.17460050428719853</v>
      </c>
    </row>
    <row r="198" spans="1:27" x14ac:dyDescent="0.25">
      <c r="A198" s="2">
        <v>20330</v>
      </c>
      <c r="B198" s="2">
        <v>1053.4960000000001</v>
      </c>
      <c r="C198" s="2">
        <v>115.8062</v>
      </c>
      <c r="D198" s="2">
        <v>13.260680000000001</v>
      </c>
      <c r="E198" s="2">
        <v>67.377979999999994</v>
      </c>
      <c r="F198" s="2">
        <v>10.821770000000001</v>
      </c>
      <c r="G198" s="2">
        <v>0.49666666666666698</v>
      </c>
      <c r="H198" s="2">
        <f t="shared" si="13"/>
        <v>9.9198529066223919</v>
      </c>
      <c r="I198" s="2">
        <f t="shared" si="14"/>
        <v>6.9598694363694511</v>
      </c>
      <c r="J198" s="2">
        <f t="shared" si="15"/>
        <v>4.7519181042928684</v>
      </c>
      <c r="K198" s="2">
        <f t="shared" si="16"/>
        <v>2.5848032654941191</v>
      </c>
      <c r="L198" s="2">
        <f t="shared" si="16"/>
        <v>4.2103182583066996</v>
      </c>
      <c r="M198" s="2">
        <f t="shared" si="16"/>
        <v>2.3815598459915535</v>
      </c>
      <c r="N198" s="2">
        <f t="shared" si="16"/>
        <v>-0.69983616871074128</v>
      </c>
      <c r="P198" s="15">
        <v>167</v>
      </c>
      <c r="Q198" s="15">
        <v>5.5906407256531923</v>
      </c>
      <c r="R198" s="15">
        <v>5.4806171990045449E-2</v>
      </c>
      <c r="T198" s="15">
        <v>144</v>
      </c>
      <c r="U198" s="15">
        <v>8.522884305984336</v>
      </c>
      <c r="V198" s="15">
        <v>-0.70646732229253484</v>
      </c>
      <c r="Y198" s="15">
        <v>120</v>
      </c>
      <c r="Z198" s="15">
        <v>8.2170547548572603</v>
      </c>
      <c r="AA198" s="15">
        <v>-9.231173447169283E-2</v>
      </c>
    </row>
    <row r="199" spans="1:27" x14ac:dyDescent="0.25">
      <c r="A199" s="2">
        <v>55550</v>
      </c>
      <c r="B199" s="2">
        <v>4349.0110000000004</v>
      </c>
      <c r="C199" s="2">
        <v>116.1866</v>
      </c>
      <c r="D199" s="2">
        <v>13.19472</v>
      </c>
      <c r="E199" s="2">
        <v>67.077799999999996</v>
      </c>
      <c r="F199" s="2">
        <v>10.80513</v>
      </c>
      <c r="G199" s="2">
        <v>0.54131054131054102</v>
      </c>
      <c r="H199" s="2">
        <f t="shared" si="13"/>
        <v>10.925038795067776</v>
      </c>
      <c r="I199" s="2">
        <f t="shared" si="14"/>
        <v>8.3777037419115246</v>
      </c>
      <c r="J199" s="2">
        <f t="shared" si="15"/>
        <v>4.7551975193516078</v>
      </c>
      <c r="K199" s="2">
        <f t="shared" si="16"/>
        <v>2.5798167495709854</v>
      </c>
      <c r="L199" s="2">
        <f t="shared" si="16"/>
        <v>4.2058531397564822</v>
      </c>
      <c r="M199" s="2">
        <f t="shared" si="16"/>
        <v>2.3800210213533854</v>
      </c>
      <c r="N199" s="2">
        <f t="shared" si="16"/>
        <v>-0.61376215130538025</v>
      </c>
      <c r="P199" s="15">
        <v>168</v>
      </c>
      <c r="Q199" s="15">
        <v>8.4031255509387996</v>
      </c>
      <c r="R199" s="15">
        <v>0.29705564181455379</v>
      </c>
      <c r="T199" s="15">
        <v>145</v>
      </c>
      <c r="U199" s="15">
        <v>9.4326045234851872</v>
      </c>
      <c r="V199" s="15">
        <v>0.31481384340105123</v>
      </c>
      <c r="Y199" s="15">
        <v>121</v>
      </c>
      <c r="Z199" s="15">
        <v>8.0231502189354416</v>
      </c>
      <c r="AA199" s="15">
        <v>-0.36775957410928939</v>
      </c>
    </row>
    <row r="200" spans="1:27" x14ac:dyDescent="0.25">
      <c r="A200" s="2">
        <v>55080</v>
      </c>
      <c r="B200" s="2">
        <v>5318.585</v>
      </c>
      <c r="C200" s="2">
        <v>117.1972</v>
      </c>
      <c r="D200" s="2">
        <v>13.23099</v>
      </c>
      <c r="E200" s="2">
        <v>66.8232</v>
      </c>
      <c r="F200" s="2">
        <v>10.969670000000001</v>
      </c>
      <c r="G200" s="2">
        <v>0.52971576227390205</v>
      </c>
      <c r="H200" s="2">
        <f t="shared" si="13"/>
        <v>10.916541952842591</v>
      </c>
      <c r="I200" s="2">
        <f t="shared" si="14"/>
        <v>8.5789625695138074</v>
      </c>
      <c r="J200" s="2">
        <f t="shared" si="15"/>
        <v>4.7638579860725399</v>
      </c>
      <c r="K200" s="2">
        <f t="shared" si="16"/>
        <v>2.5825618052592176</v>
      </c>
      <c r="L200" s="2">
        <f t="shared" si="16"/>
        <v>4.2020503256352653</v>
      </c>
      <c r="M200" s="2">
        <f t="shared" si="16"/>
        <v>2.3951341917927329</v>
      </c>
      <c r="N200" s="2">
        <f t="shared" si="16"/>
        <v>-0.63541471389137316</v>
      </c>
      <c r="P200" s="15">
        <v>169</v>
      </c>
      <c r="Q200" s="15">
        <v>7.7311975531212589</v>
      </c>
      <c r="R200" s="15">
        <v>0.68063512263715253</v>
      </c>
      <c r="T200" s="15">
        <v>146</v>
      </c>
      <c r="U200" s="15">
        <v>8.0770685810940339</v>
      </c>
      <c r="V200" s="15">
        <v>0.34118786246217958</v>
      </c>
      <c r="Y200" s="15">
        <v>122</v>
      </c>
      <c r="Z200" s="15">
        <v>9.1798465858189395</v>
      </c>
      <c r="AA200" s="15">
        <v>-0.14684022912567229</v>
      </c>
    </row>
    <row r="201" spans="1:27" x14ac:dyDescent="0.25">
      <c r="A201" s="2">
        <v>18210</v>
      </c>
      <c r="B201" s="2">
        <v>2023.769</v>
      </c>
      <c r="C201" s="2">
        <v>117.6585</v>
      </c>
      <c r="D201" s="2">
        <v>13.23949</v>
      </c>
      <c r="E201" s="2">
        <v>66.249459999999999</v>
      </c>
      <c r="F201" s="2">
        <v>11.20233</v>
      </c>
      <c r="G201" s="2">
        <v>0.48502994011975997</v>
      </c>
      <c r="H201" s="2">
        <f t="shared" si="13"/>
        <v>9.8097261727216534</v>
      </c>
      <c r="I201" s="2">
        <f t="shared" si="14"/>
        <v>7.6127168934591998</v>
      </c>
      <c r="J201" s="2">
        <f t="shared" si="15"/>
        <v>4.767786360757392</v>
      </c>
      <c r="K201" s="2">
        <f t="shared" si="16"/>
        <v>2.5832040301294996</v>
      </c>
      <c r="L201" s="2">
        <f t="shared" si="16"/>
        <v>4.1934273138897158</v>
      </c>
      <c r="M201" s="2">
        <f t="shared" si="16"/>
        <v>2.416121792378906</v>
      </c>
      <c r="N201" s="2">
        <f t="shared" si="16"/>
        <v>-0.72354465774431742</v>
      </c>
      <c r="P201" s="15">
        <v>170</v>
      </c>
      <c r="Q201" s="15">
        <v>7.7156102587251407</v>
      </c>
      <c r="R201" s="15">
        <v>0.46806632389551694</v>
      </c>
      <c r="T201" s="15">
        <v>147</v>
      </c>
      <c r="U201" s="15">
        <v>8.876123412516808</v>
      </c>
      <c r="V201" s="15">
        <v>0.5740209516666912</v>
      </c>
      <c r="Y201" s="15">
        <v>123</v>
      </c>
      <c r="Z201" s="15">
        <v>8.2551085094047849</v>
      </c>
      <c r="AA201" s="15">
        <v>0.36084345403471652</v>
      </c>
    </row>
    <row r="202" spans="1:27" x14ac:dyDescent="0.25">
      <c r="A202" s="2">
        <v>320.60000000000002</v>
      </c>
      <c r="B202" s="2">
        <v>60.761389999999999</v>
      </c>
      <c r="C202" s="2">
        <v>87.386470000000003</v>
      </c>
      <c r="D202" s="2">
        <v>0.01</v>
      </c>
      <c r="E202" s="2">
        <v>53.542479999999998</v>
      </c>
      <c r="F202" s="2">
        <v>10.67684</v>
      </c>
      <c r="G202" s="2">
        <v>0.481850533807829</v>
      </c>
      <c r="H202" s="2">
        <f t="shared" si="13"/>
        <v>5.7701942401754529</v>
      </c>
      <c r="I202" s="2">
        <f t="shared" si="14"/>
        <v>4.1069545543585928</v>
      </c>
      <c r="J202" s="2">
        <f t="shared" si="15"/>
        <v>4.4703404651858918</v>
      </c>
      <c r="K202" s="2">
        <f t="shared" si="16"/>
        <v>-4.6051701859880909</v>
      </c>
      <c r="L202" s="2">
        <f t="shared" si="16"/>
        <v>3.9804753575274763</v>
      </c>
      <c r="M202" s="2">
        <f t="shared" si="16"/>
        <v>2.3680769096010685</v>
      </c>
      <c r="N202" s="2">
        <f t="shared" si="16"/>
        <v>-0.73012130885557158</v>
      </c>
      <c r="P202" s="15">
        <v>171</v>
      </c>
      <c r="Q202" s="15">
        <v>9.4753476198577946</v>
      </c>
      <c r="R202" s="15">
        <v>0.15960667906531256</v>
      </c>
      <c r="T202" s="15">
        <v>148</v>
      </c>
      <c r="U202" s="15">
        <v>8.1442039426915738</v>
      </c>
      <c r="V202" s="15">
        <v>0.99259752594973882</v>
      </c>
      <c r="Y202" s="15">
        <v>124</v>
      </c>
      <c r="Z202" s="15">
        <v>8.8265701975407058</v>
      </c>
      <c r="AA202" s="15">
        <v>0.17723788892646475</v>
      </c>
    </row>
    <row r="203" spans="1:27" x14ac:dyDescent="0.25">
      <c r="A203" s="2">
        <v>11820</v>
      </c>
      <c r="B203" s="2">
        <v>319.61790000000002</v>
      </c>
      <c r="C203" s="2">
        <v>94.354169999999996</v>
      </c>
      <c r="D203" s="2">
        <v>13.81448</v>
      </c>
      <c r="E203" s="2">
        <v>63.522300000000001</v>
      </c>
      <c r="F203" s="2">
        <v>7.2978300000000003</v>
      </c>
      <c r="G203" s="2">
        <v>0.34313725490196101</v>
      </c>
      <c r="H203" s="2">
        <f t="shared" si="13"/>
        <v>9.3775482909600889</v>
      </c>
      <c r="I203" s="2">
        <f t="shared" si="14"/>
        <v>5.7671262198331448</v>
      </c>
      <c r="J203" s="2">
        <f t="shared" si="15"/>
        <v>4.5470554679762092</v>
      </c>
      <c r="K203" s="2">
        <f t="shared" si="16"/>
        <v>2.6257173174208588</v>
      </c>
      <c r="L203" s="2">
        <f t="shared" si="16"/>
        <v>4.1513910253513577</v>
      </c>
      <c r="M203" s="2">
        <f t="shared" si="16"/>
        <v>1.9875770436897799</v>
      </c>
      <c r="N203" s="2">
        <f t="shared" si="16"/>
        <v>-1.0696247517948567</v>
      </c>
      <c r="P203" s="15">
        <v>172</v>
      </c>
      <c r="Q203" s="15">
        <v>9.6742247471409275</v>
      </c>
      <c r="R203" s="15">
        <v>0.24759376207992467</v>
      </c>
      <c r="T203" s="15">
        <v>149</v>
      </c>
      <c r="U203" s="15">
        <v>8.4367412006024072</v>
      </c>
      <c r="V203" s="15">
        <v>-0.3161524888621372</v>
      </c>
      <c r="Y203" s="15">
        <v>125</v>
      </c>
      <c r="Z203" s="15">
        <v>9.410028726208985</v>
      </c>
      <c r="AA203" s="15">
        <v>0.13892444688752192</v>
      </c>
    </row>
    <row r="204" spans="1:27" x14ac:dyDescent="0.25">
      <c r="A204" s="2">
        <v>5146</v>
      </c>
      <c r="B204" s="2">
        <v>275.50529999999998</v>
      </c>
      <c r="C204" s="2">
        <v>86.36139</v>
      </c>
      <c r="D204" s="2">
        <v>12.955</v>
      </c>
      <c r="E204" s="2">
        <v>64</v>
      </c>
      <c r="F204" s="2">
        <v>6.8075530000000004</v>
      </c>
      <c r="G204" s="2">
        <v>0.60240963855421703</v>
      </c>
      <c r="H204" s="2">
        <f t="shared" si="13"/>
        <v>8.545974992841689</v>
      </c>
      <c r="I204" s="2">
        <f t="shared" si="14"/>
        <v>5.6186068661574726</v>
      </c>
      <c r="J204" s="2">
        <f t="shared" si="15"/>
        <v>4.4585407009316205</v>
      </c>
      <c r="K204" s="2">
        <f t="shared" si="16"/>
        <v>2.5614818140140732</v>
      </c>
      <c r="L204" s="2">
        <f t="shared" si="16"/>
        <v>4.1588830833596715</v>
      </c>
      <c r="M204" s="2">
        <f t="shared" si="16"/>
        <v>1.9180327310661354</v>
      </c>
      <c r="N204" s="2">
        <f t="shared" si="16"/>
        <v>-0.50681760236845164</v>
      </c>
      <c r="P204" s="15">
        <v>173</v>
      </c>
      <c r="Q204" s="15">
        <v>7.1713306200672795</v>
      </c>
      <c r="R204" s="15">
        <v>-0.53906537277156108</v>
      </c>
      <c r="T204" s="15">
        <v>150</v>
      </c>
      <c r="U204" s="15">
        <v>9.8836541940966907</v>
      </c>
      <c r="V204" s="15">
        <v>0.20714245674443177</v>
      </c>
      <c r="Y204" s="15">
        <v>126</v>
      </c>
      <c r="Z204" s="15">
        <v>9.1617345565542916</v>
      </c>
      <c r="AA204" s="15">
        <v>-0.6820355695656346</v>
      </c>
    </row>
    <row r="205" spans="1:27" x14ac:dyDescent="0.25">
      <c r="A205" s="2">
        <v>18090</v>
      </c>
      <c r="B205" s="2">
        <v>808.44849999999997</v>
      </c>
      <c r="C205" s="2">
        <v>125.68859999999999</v>
      </c>
      <c r="D205" s="2">
        <v>14.924630000000001</v>
      </c>
      <c r="E205" s="2">
        <v>66.691479999999999</v>
      </c>
      <c r="F205" s="2">
        <v>11.473739999999999</v>
      </c>
      <c r="G205" s="2">
        <v>0.33241758241758201</v>
      </c>
      <c r="H205" s="2">
        <f t="shared" si="13"/>
        <v>9.8031145783893407</v>
      </c>
      <c r="I205" s="2">
        <f t="shared" si="14"/>
        <v>6.6951169787817895</v>
      </c>
      <c r="J205" s="2">
        <f t="shared" si="15"/>
        <v>4.8338074193593172</v>
      </c>
      <c r="K205" s="2">
        <f t="shared" si="16"/>
        <v>2.7030128683516077</v>
      </c>
      <c r="L205" s="2">
        <f t="shared" si="16"/>
        <v>4.2000772086306899</v>
      </c>
      <c r="M205" s="2">
        <f t="shared" si="16"/>
        <v>2.4400609459961484</v>
      </c>
      <c r="N205" s="2">
        <f t="shared" si="16"/>
        <v>-1.1013633220400008</v>
      </c>
      <c r="P205" s="15">
        <v>174</v>
      </c>
      <c r="Q205" s="15">
        <v>6.6949761036994424</v>
      </c>
      <c r="R205" s="15">
        <v>-2.1896262529935617</v>
      </c>
      <c r="T205" s="15">
        <v>151</v>
      </c>
      <c r="U205" s="15">
        <v>8.4378102224621987</v>
      </c>
      <c r="V205" s="15">
        <v>0.11667875369773562</v>
      </c>
      <c r="Y205" s="15">
        <v>127</v>
      </c>
      <c r="Z205" s="15">
        <v>8.5355483159568628</v>
      </c>
      <c r="AA205" s="15">
        <v>-0.6913075978150518</v>
      </c>
    </row>
    <row r="206" spans="1:27" x14ac:dyDescent="0.25">
      <c r="A206" s="2">
        <v>275.3</v>
      </c>
      <c r="B206" s="2">
        <v>159.2235</v>
      </c>
      <c r="C206" s="2">
        <v>65.909639999999996</v>
      </c>
      <c r="D206" s="2">
        <v>4.4779309999999999</v>
      </c>
      <c r="E206" s="2">
        <v>50.685400000000001</v>
      </c>
      <c r="F206" s="2">
        <v>4.9871509999999999</v>
      </c>
      <c r="G206" s="2">
        <v>0.576695194206715</v>
      </c>
      <c r="H206" s="2">
        <f t="shared" si="13"/>
        <v>5.6178614121485619</v>
      </c>
      <c r="I206" s="2">
        <f t="shared" si="14"/>
        <v>5.0703088755818726</v>
      </c>
      <c r="J206" s="2">
        <f t="shared" si="15"/>
        <v>4.1882847130560839</v>
      </c>
      <c r="K206" s="2">
        <f t="shared" si="16"/>
        <v>1.499161109393266</v>
      </c>
      <c r="L206" s="2">
        <f t="shared" si="16"/>
        <v>3.9256379006844493</v>
      </c>
      <c r="M206" s="2">
        <f t="shared" si="16"/>
        <v>1.6068648048302783</v>
      </c>
      <c r="N206" s="2">
        <f t="shared" si="16"/>
        <v>-0.55044141165938132</v>
      </c>
      <c r="P206" s="15">
        <v>175</v>
      </c>
      <c r="Q206" s="15">
        <v>7.5659543162437473</v>
      </c>
      <c r="R206" s="15">
        <v>-0.9644524952988256</v>
      </c>
      <c r="T206" s="15">
        <v>152</v>
      </c>
      <c r="U206" s="15">
        <v>7.9517743273930543</v>
      </c>
      <c r="V206" s="15">
        <v>-7.0969982718152913E-2</v>
      </c>
      <c r="Y206" s="15">
        <v>128</v>
      </c>
      <c r="Z206" s="15">
        <v>9.5746516290622683</v>
      </c>
      <c r="AA206" s="15">
        <v>0.52563549944846777</v>
      </c>
    </row>
    <row r="207" spans="1:27" x14ac:dyDescent="0.25">
      <c r="A207" s="2">
        <v>4636</v>
      </c>
      <c r="B207" s="2">
        <v>131.17750000000001</v>
      </c>
      <c r="C207" s="2">
        <v>153.2259</v>
      </c>
      <c r="D207" s="2">
        <v>18.61084</v>
      </c>
      <c r="E207" s="2">
        <v>72.198040000000006</v>
      </c>
      <c r="F207" s="2">
        <v>14.711119999999999</v>
      </c>
      <c r="G207" s="2">
        <v>0.532258064516129</v>
      </c>
      <c r="H207" s="2">
        <f t="shared" si="13"/>
        <v>8.4416072044596415</v>
      </c>
      <c r="I207" s="2">
        <f t="shared" si="14"/>
        <v>4.876551367900789</v>
      </c>
      <c r="J207" s="2">
        <f t="shared" si="15"/>
        <v>5.0319133030696701</v>
      </c>
      <c r="K207" s="2">
        <f t="shared" si="16"/>
        <v>2.9237442066586206</v>
      </c>
      <c r="L207" s="2">
        <f t="shared" si="16"/>
        <v>4.2794128987158944</v>
      </c>
      <c r="M207" s="2">
        <f t="shared" si="16"/>
        <v>2.6886036703961129</v>
      </c>
      <c r="N207" s="2">
        <f t="shared" si="16"/>
        <v>-0.63062682357861133</v>
      </c>
      <c r="P207" s="15">
        <v>176</v>
      </c>
      <c r="Q207" s="15">
        <v>9.5096462140771312</v>
      </c>
      <c r="R207" s="15">
        <v>-4.8547123753765575E-2</v>
      </c>
      <c r="T207" s="15">
        <v>153</v>
      </c>
      <c r="U207" s="15">
        <v>8.0505653591799842</v>
      </c>
      <c r="V207" s="15">
        <v>0.15901512429559261</v>
      </c>
      <c r="Y207" s="15">
        <v>129</v>
      </c>
      <c r="Z207" s="15">
        <v>9.8437250989622722</v>
      </c>
      <c r="AA207" s="15">
        <v>0.4361419807869229</v>
      </c>
    </row>
    <row r="208" spans="1:27" x14ac:dyDescent="0.25">
      <c r="A208" s="2">
        <v>4989</v>
      </c>
      <c r="B208" s="2">
        <v>333.39960000000002</v>
      </c>
      <c r="C208" s="2">
        <v>143.47980000000001</v>
      </c>
      <c r="D208" s="2">
        <v>18.54862</v>
      </c>
      <c r="E208" s="2">
        <v>71.347530000000006</v>
      </c>
      <c r="F208" s="2">
        <v>11.941649999999999</v>
      </c>
      <c r="G208" s="2">
        <v>0.36956521739130399</v>
      </c>
      <c r="H208" s="2">
        <f t="shared" si="13"/>
        <v>8.5149907678610379</v>
      </c>
      <c r="I208" s="2">
        <f t="shared" si="14"/>
        <v>5.8093417705559256</v>
      </c>
      <c r="J208" s="2">
        <f t="shared" si="15"/>
        <v>4.9661942587406127</v>
      </c>
      <c r="K208" s="2">
        <f t="shared" si="16"/>
        <v>2.9203953927551107</v>
      </c>
      <c r="L208" s="2">
        <f t="shared" si="16"/>
        <v>4.2675627252437378</v>
      </c>
      <c r="M208" s="2">
        <f t="shared" si="16"/>
        <v>2.4800322893717395</v>
      </c>
      <c r="N208" s="2">
        <f t="shared" si="16"/>
        <v>-0.99542805243287991</v>
      </c>
      <c r="P208" s="15">
        <v>177</v>
      </c>
      <c r="Q208" s="15">
        <v>9.8281020426504568</v>
      </c>
      <c r="R208" s="15">
        <v>-0.53710376765682</v>
      </c>
      <c r="T208" s="15">
        <v>154</v>
      </c>
      <c r="U208" s="15">
        <v>6.6136113507865399</v>
      </c>
      <c r="V208" s="15">
        <v>0.6663969020976479</v>
      </c>
      <c r="Y208" s="15">
        <v>130</v>
      </c>
      <c r="Z208" s="15">
        <v>7.9764178278115789</v>
      </c>
      <c r="AA208" s="15">
        <v>3.6263101895260164E-2</v>
      </c>
    </row>
    <row r="209" spans="1:27" x14ac:dyDescent="0.25">
      <c r="A209" s="2">
        <v>18700</v>
      </c>
      <c r="B209" s="2">
        <v>1177.0999999999999</v>
      </c>
      <c r="C209" s="2">
        <v>78.849739999999997</v>
      </c>
      <c r="D209" s="2">
        <v>18.06766</v>
      </c>
      <c r="E209" s="2">
        <v>63.162889999999997</v>
      </c>
      <c r="F209" s="2">
        <v>5.9939479999999996</v>
      </c>
      <c r="G209" s="2">
        <v>0.47249190938511298</v>
      </c>
      <c r="H209" s="2">
        <f t="shared" si="13"/>
        <v>9.8362788028426777</v>
      </c>
      <c r="I209" s="2">
        <f t="shared" si="14"/>
        <v>7.0708090654184348</v>
      </c>
      <c r="J209" s="2">
        <f t="shared" si="15"/>
        <v>4.3675440160034844</v>
      </c>
      <c r="K209" s="2">
        <f t="shared" si="16"/>
        <v>2.8941235998158765</v>
      </c>
      <c r="L209" s="2">
        <f t="shared" si="16"/>
        <v>4.1457169451487372</v>
      </c>
      <c r="M209" s="2">
        <f t="shared" si="16"/>
        <v>1.7907502935148318</v>
      </c>
      <c r="N209" s="2">
        <f t="shared" si="16"/>
        <v>-0.74973465518940963</v>
      </c>
      <c r="P209" s="15">
        <v>178</v>
      </c>
      <c r="Q209" s="15">
        <v>9.0514155377571957</v>
      </c>
      <c r="R209" s="15">
        <v>-0.71119821681016049</v>
      </c>
      <c r="T209" s="15">
        <v>155</v>
      </c>
      <c r="U209" s="15">
        <v>8.5257730752572822</v>
      </c>
      <c r="V209" s="15">
        <v>0.4063073628460252</v>
      </c>
      <c r="Y209" s="15">
        <v>131</v>
      </c>
      <c r="Z209" s="15">
        <v>9.1238902204912211</v>
      </c>
      <c r="AA209" s="15">
        <v>-0.46850153032358399</v>
      </c>
    </row>
    <row r="210" spans="1:27" x14ac:dyDescent="0.25">
      <c r="A210" s="2">
        <v>25400</v>
      </c>
      <c r="B210" s="2">
        <v>2123.9969999999998</v>
      </c>
      <c r="C210" s="2">
        <v>103.84220000000001</v>
      </c>
      <c r="D210" s="2">
        <v>20.658989999999999</v>
      </c>
      <c r="E210" s="2">
        <v>71.420180000000002</v>
      </c>
      <c r="F210" s="2">
        <v>6.3244160000000003</v>
      </c>
      <c r="G210" s="2">
        <v>0.39772727272727298</v>
      </c>
      <c r="H210" s="2">
        <f t="shared" si="13"/>
        <v>10.142504453006628</v>
      </c>
      <c r="I210" s="2">
        <f t="shared" si="14"/>
        <v>7.6610549699314534</v>
      </c>
      <c r="J210" s="2">
        <f t="shared" si="15"/>
        <v>4.6428724391720282</v>
      </c>
      <c r="K210" s="2">
        <f t="shared" si="16"/>
        <v>3.0281505757588398</v>
      </c>
      <c r="L210" s="2">
        <f t="shared" si="16"/>
        <v>4.2685804624655628</v>
      </c>
      <c r="M210" s="2">
        <f t="shared" si="16"/>
        <v>1.8444176983349108</v>
      </c>
      <c r="N210" s="2">
        <f t="shared" si="16"/>
        <v>-0.92198875298879213</v>
      </c>
      <c r="P210" s="15">
        <v>179</v>
      </c>
      <c r="Q210" s="15">
        <v>10.516253567210269</v>
      </c>
      <c r="R210" s="15">
        <v>-0.51654715693359776</v>
      </c>
      <c r="T210" s="15">
        <v>156</v>
      </c>
      <c r="U210" s="15">
        <v>9.0026769925372179</v>
      </c>
      <c r="V210" s="15">
        <v>-0.25834822853723338</v>
      </c>
      <c r="Y210" s="15">
        <v>132</v>
      </c>
      <c r="Z210" s="15">
        <v>9.4656220192050942</v>
      </c>
      <c r="AA210" s="15">
        <v>-0.2866691204705436</v>
      </c>
    </row>
    <row r="211" spans="1:27" x14ac:dyDescent="0.25">
      <c r="A211" s="2">
        <v>16930</v>
      </c>
      <c r="B211" s="2">
        <v>1067.4739999999999</v>
      </c>
      <c r="C211" s="2">
        <v>90.262119999999996</v>
      </c>
      <c r="D211" s="2">
        <v>18.814579999999999</v>
      </c>
      <c r="E211" s="2">
        <v>63.741039999999998</v>
      </c>
      <c r="F211" s="2">
        <v>6.0675030000000003</v>
      </c>
      <c r="G211" s="2">
        <v>0.47552447552447602</v>
      </c>
      <c r="H211" s="2">
        <f t="shared" si="13"/>
        <v>9.7368424751271814</v>
      </c>
      <c r="I211" s="2">
        <f t="shared" si="14"/>
        <v>6.9730503888342712</v>
      </c>
      <c r="J211" s="2">
        <f t="shared" si="15"/>
        <v>4.5027178818252169</v>
      </c>
      <c r="K211" s="2">
        <f t="shared" si="16"/>
        <v>2.9346321011813123</v>
      </c>
      <c r="L211" s="2">
        <f t="shared" si="16"/>
        <v>4.1548286251409889</v>
      </c>
      <c r="M211" s="2">
        <f t="shared" si="16"/>
        <v>1.8029471530560746</v>
      </c>
      <c r="N211" s="2">
        <f t="shared" si="16"/>
        <v>-0.74333692508379956</v>
      </c>
      <c r="P211" s="15">
        <v>180</v>
      </c>
      <c r="Q211" s="15">
        <v>8.9051179216728791</v>
      </c>
      <c r="R211" s="15">
        <v>-1.5149364934464495</v>
      </c>
      <c r="T211" s="15">
        <v>157</v>
      </c>
      <c r="U211" s="15">
        <v>8.860786374610111</v>
      </c>
      <c r="V211" s="15">
        <v>0.76232568065667472</v>
      </c>
      <c r="Y211" s="15">
        <v>133</v>
      </c>
      <c r="Z211" s="15">
        <v>8.6398593746118735</v>
      </c>
      <c r="AA211" s="15">
        <v>-0.31746526150070409</v>
      </c>
    </row>
    <row r="212" spans="1:27" x14ac:dyDescent="0.25">
      <c r="A212" s="2">
        <v>16700</v>
      </c>
      <c r="B212" s="2">
        <v>1808.2860000000001</v>
      </c>
      <c r="C212" s="2">
        <v>85.359080000000006</v>
      </c>
      <c r="D212" s="2">
        <v>21.307300000000001</v>
      </c>
      <c r="E212" s="2">
        <v>73.424270000000007</v>
      </c>
      <c r="F212" s="2">
        <v>4.8138860000000001</v>
      </c>
      <c r="G212" s="2">
        <v>0.35849056603773599</v>
      </c>
      <c r="H212" s="2">
        <f t="shared" si="13"/>
        <v>9.7231639984048464</v>
      </c>
      <c r="I212" s="2">
        <f t="shared" si="14"/>
        <v>7.500134714282769</v>
      </c>
      <c r="J212" s="2">
        <f t="shared" si="15"/>
        <v>4.4468668290535041</v>
      </c>
      <c r="K212" s="2">
        <f t="shared" si="16"/>
        <v>3.0590497370039604</v>
      </c>
      <c r="L212" s="2">
        <f t="shared" si="16"/>
        <v>4.2962545349174537</v>
      </c>
      <c r="M212" s="2">
        <f t="shared" si="16"/>
        <v>1.5715046581498635</v>
      </c>
      <c r="N212" s="2">
        <f t="shared" si="16"/>
        <v>-1.025852934385681</v>
      </c>
      <c r="P212" s="15">
        <v>181</v>
      </c>
      <c r="Q212" s="15">
        <v>8.3118279528972998</v>
      </c>
      <c r="R212" s="15">
        <v>-0.45783486567305598</v>
      </c>
      <c r="T212" s="15">
        <v>158</v>
      </c>
      <c r="U212" s="15">
        <v>8.8877860706046867</v>
      </c>
      <c r="V212" s="15">
        <v>0.86138412154708455</v>
      </c>
      <c r="Y212" s="15">
        <v>134</v>
      </c>
      <c r="Z212" s="15">
        <v>9.201062834627507</v>
      </c>
      <c r="AA212" s="15">
        <v>-1.2526775495156075</v>
      </c>
    </row>
    <row r="213" spans="1:27" x14ac:dyDescent="0.25">
      <c r="A213" s="2">
        <v>16900</v>
      </c>
      <c r="B213" s="2">
        <v>1961.433</v>
      </c>
      <c r="C213" s="2">
        <v>72.115669999999994</v>
      </c>
      <c r="D213" s="2">
        <v>18.365559999999999</v>
      </c>
      <c r="E213" s="2">
        <v>58.205800000000004</v>
      </c>
      <c r="F213" s="2">
        <v>4.079078</v>
      </c>
      <c r="G213" s="2">
        <v>0.66752577319587603</v>
      </c>
      <c r="H213" s="2">
        <f t="shared" si="13"/>
        <v>9.7350689009111644</v>
      </c>
      <c r="I213" s="2">
        <f t="shared" si="14"/>
        <v>7.5814306075337248</v>
      </c>
      <c r="J213" s="2">
        <f t="shared" si="15"/>
        <v>4.2782713577085323</v>
      </c>
      <c r="K213" s="2">
        <f t="shared" si="16"/>
        <v>2.9104771715919244</v>
      </c>
      <c r="L213" s="2">
        <f t="shared" si="16"/>
        <v>4.0639850061294158</v>
      </c>
      <c r="M213" s="2">
        <f t="shared" si="16"/>
        <v>1.4058709824864972</v>
      </c>
      <c r="N213" s="2">
        <f t="shared" si="16"/>
        <v>-0.40417727792373609</v>
      </c>
      <c r="P213" s="15">
        <v>182</v>
      </c>
      <c r="Q213" s="15">
        <v>8.4541736026378711</v>
      </c>
      <c r="R213" s="15">
        <v>-0.23754510950442764</v>
      </c>
      <c r="T213" s="15">
        <v>159</v>
      </c>
      <c r="U213" s="15">
        <v>9.3384678388882918</v>
      </c>
      <c r="V213" s="15">
        <v>0.24481444949049447</v>
      </c>
      <c r="Y213" s="15">
        <v>135</v>
      </c>
      <c r="Z213" s="15">
        <v>9.2842287620391684</v>
      </c>
      <c r="AA213" s="15">
        <v>-1.3242542339586318</v>
      </c>
    </row>
    <row r="214" spans="1:27" x14ac:dyDescent="0.25">
      <c r="A214" s="2">
        <v>14940</v>
      </c>
      <c r="B214" s="2">
        <v>1799.09</v>
      </c>
      <c r="C214" s="2">
        <v>65.159440000000004</v>
      </c>
      <c r="D214" s="2">
        <v>18.918600000000001</v>
      </c>
      <c r="E214" s="2">
        <v>57.250259999999997</v>
      </c>
      <c r="F214" s="2">
        <v>3.6515650000000002</v>
      </c>
      <c r="G214" s="2">
        <v>0.659574468085106</v>
      </c>
      <c r="H214" s="2">
        <f t="shared" si="13"/>
        <v>9.6117974586868087</v>
      </c>
      <c r="I214" s="2">
        <f t="shared" si="14"/>
        <v>7.4950362604924035</v>
      </c>
      <c r="J214" s="2">
        <f t="shared" si="15"/>
        <v>4.1768371894673253</v>
      </c>
      <c r="K214" s="2">
        <f t="shared" si="16"/>
        <v>2.9401455651142401</v>
      </c>
      <c r="L214" s="2">
        <f t="shared" si="16"/>
        <v>4.0474321839087528</v>
      </c>
      <c r="M214" s="2">
        <f t="shared" si="16"/>
        <v>1.2951558428233314</v>
      </c>
      <c r="N214" s="2">
        <f t="shared" si="16"/>
        <v>-0.41616039722491294</v>
      </c>
      <c r="P214" s="15">
        <v>183</v>
      </c>
      <c r="Q214" s="15">
        <v>7.8923801422036686</v>
      </c>
      <c r="R214" s="15">
        <v>0.10258938049420863</v>
      </c>
      <c r="T214" s="15">
        <v>160</v>
      </c>
      <c r="U214" s="15">
        <v>8.9395914501995577</v>
      </c>
      <c r="V214" s="15">
        <v>0.87779340328315847</v>
      </c>
      <c r="Y214" s="15">
        <v>136</v>
      </c>
      <c r="Z214" s="15">
        <v>8.0683562488303355</v>
      </c>
      <c r="AA214" s="15">
        <v>-1.3108426331787415</v>
      </c>
    </row>
    <row r="215" spans="1:27" x14ac:dyDescent="0.25">
      <c r="A215" s="2">
        <v>9684</v>
      </c>
      <c r="B215" s="2">
        <v>1028.2860000000001</v>
      </c>
      <c r="C215" s="2">
        <v>81.767160000000004</v>
      </c>
      <c r="D215" s="2">
        <v>17.870010000000001</v>
      </c>
      <c r="E215" s="2">
        <v>59.078519999999997</v>
      </c>
      <c r="F215" s="2">
        <v>4.8377689999999998</v>
      </c>
      <c r="G215" s="2">
        <v>0.68648648648648602</v>
      </c>
      <c r="H215" s="2">
        <f t="shared" si="13"/>
        <v>9.178230318057949</v>
      </c>
      <c r="I215" s="2">
        <f t="shared" si="14"/>
        <v>6.9356486174385843</v>
      </c>
      <c r="J215" s="2">
        <f t="shared" si="15"/>
        <v>4.4038756960065877</v>
      </c>
      <c r="K215" s="2">
        <f t="shared" si="16"/>
        <v>2.8831238887682704</v>
      </c>
      <c r="L215" s="2">
        <f t="shared" si="16"/>
        <v>4.0788674065707982</v>
      </c>
      <c r="M215" s="2">
        <f t="shared" si="16"/>
        <v>1.5764536640450173</v>
      </c>
      <c r="N215" s="2">
        <f t="shared" si="16"/>
        <v>-0.37616873861973421</v>
      </c>
      <c r="P215" s="15">
        <v>184</v>
      </c>
      <c r="Q215" s="15">
        <v>7.0479239935790456</v>
      </c>
      <c r="R215" s="15">
        <v>0.17828501652162565</v>
      </c>
      <c r="T215" s="15">
        <v>161</v>
      </c>
      <c r="U215" s="15">
        <v>9.0799779864092827</v>
      </c>
      <c r="V215" s="15">
        <v>0.17915254973633132</v>
      </c>
      <c r="Y215" s="15">
        <v>137</v>
      </c>
      <c r="Z215" s="15">
        <v>8.4885123270622298</v>
      </c>
      <c r="AA215" s="15">
        <v>0.5248394510765948</v>
      </c>
    </row>
    <row r="216" spans="1:27" x14ac:dyDescent="0.25">
      <c r="A216" s="2">
        <v>6306</v>
      </c>
      <c r="B216" s="2">
        <v>249.1146</v>
      </c>
      <c r="C216" s="2">
        <v>84.288839999999993</v>
      </c>
      <c r="D216" s="2">
        <v>18.46048</v>
      </c>
      <c r="E216" s="2">
        <v>61.250549999999997</v>
      </c>
      <c r="F216" s="2">
        <v>5.3100550000000002</v>
      </c>
      <c r="G216" s="2">
        <v>0.327160493827161</v>
      </c>
      <c r="H216" s="2">
        <f t="shared" si="13"/>
        <v>8.7492568401050068</v>
      </c>
      <c r="I216" s="2">
        <f t="shared" si="14"/>
        <v>5.5179130315501759</v>
      </c>
      <c r="J216" s="2">
        <f t="shared" si="15"/>
        <v>4.434249471902592</v>
      </c>
      <c r="K216" s="2">
        <f t="shared" si="16"/>
        <v>2.915632230903503</v>
      </c>
      <c r="L216" s="2">
        <f t="shared" si="16"/>
        <v>4.1149728289763567</v>
      </c>
      <c r="M216" s="2">
        <f t="shared" si="16"/>
        <v>1.6696021930156482</v>
      </c>
      <c r="N216" s="2">
        <f t="shared" si="16"/>
        <v>-1.1173044216802608</v>
      </c>
      <c r="P216" s="15">
        <v>185</v>
      </c>
      <c r="Q216" s="15">
        <v>8.5143708499864168</v>
      </c>
      <c r="R216" s="15">
        <v>0.69606951699010011</v>
      </c>
      <c r="T216" s="15">
        <v>162</v>
      </c>
      <c r="U216" s="15">
        <v>9.3924950650441072</v>
      </c>
      <c r="V216" s="15">
        <v>0.47588331037845322</v>
      </c>
      <c r="Y216" s="15">
        <v>138</v>
      </c>
      <c r="Z216" s="15">
        <v>8.0200191412285058</v>
      </c>
      <c r="AA216" s="15">
        <v>-0.13130961704649113</v>
      </c>
    </row>
    <row r="217" spans="1:27" x14ac:dyDescent="0.25">
      <c r="A217" s="2">
        <v>288.39999999999998</v>
      </c>
      <c r="B217" s="2">
        <v>96.2577</v>
      </c>
      <c r="C217" s="2">
        <v>72.444869999999995</v>
      </c>
      <c r="D217" s="2">
        <v>2.8832620000000002</v>
      </c>
      <c r="E217" s="2">
        <v>51.446869999999997</v>
      </c>
      <c r="F217" s="2">
        <v>7.7817860000000003</v>
      </c>
      <c r="G217" s="2">
        <v>0.51475015051174</v>
      </c>
      <c r="H217" s="2">
        <f t="shared" si="13"/>
        <v>5.6643484054107942</v>
      </c>
      <c r="I217" s="2">
        <f t="shared" si="14"/>
        <v>4.5670289699680646</v>
      </c>
      <c r="J217" s="2">
        <f t="shared" si="15"/>
        <v>4.2828258588063095</v>
      </c>
      <c r="K217" s="2">
        <f t="shared" si="16"/>
        <v>1.0589222920852492</v>
      </c>
      <c r="L217" s="2">
        <f t="shared" si="16"/>
        <v>3.9405496246666121</v>
      </c>
      <c r="M217" s="2">
        <f t="shared" si="16"/>
        <v>2.0517858748267561</v>
      </c>
      <c r="N217" s="2">
        <f t="shared" si="16"/>
        <v>-0.66407364067653452</v>
      </c>
      <c r="P217" s="15">
        <v>186</v>
      </c>
      <c r="Q217" s="15">
        <v>9.1248810590799945</v>
      </c>
      <c r="R217" s="15">
        <v>-2.4126541643790942</v>
      </c>
      <c r="T217" s="15">
        <v>163</v>
      </c>
      <c r="U217" s="15">
        <v>9.9575178880105426</v>
      </c>
      <c r="V217" s="15">
        <v>9.8829902692383342E-3</v>
      </c>
      <c r="Y217" s="15">
        <v>139</v>
      </c>
      <c r="Z217" s="15">
        <v>8.1250051992486121</v>
      </c>
      <c r="AA217" s="15">
        <v>-0.17661991413671263</v>
      </c>
    </row>
    <row r="218" spans="1:27" x14ac:dyDescent="0.25">
      <c r="A218" s="2">
        <v>1224</v>
      </c>
      <c r="B218" s="2">
        <v>444.95909999999998</v>
      </c>
      <c r="C218" s="2">
        <v>86.080219999999997</v>
      </c>
      <c r="D218" s="2">
        <v>2.460026</v>
      </c>
      <c r="E218" s="2">
        <v>49.140479999999997</v>
      </c>
      <c r="F218" s="2">
        <v>8.2032120000000006</v>
      </c>
      <c r="G218" s="2">
        <v>0.474495848161329</v>
      </c>
      <c r="H218" s="2">
        <f t="shared" si="13"/>
        <v>7.1098794630722715</v>
      </c>
      <c r="I218" s="2">
        <f t="shared" si="14"/>
        <v>6.0979823678298875</v>
      </c>
      <c r="J218" s="2">
        <f t="shared" si="15"/>
        <v>4.4552796521722904</v>
      </c>
      <c r="K218" s="2">
        <f t="shared" si="16"/>
        <v>0.90017191899410987</v>
      </c>
      <c r="L218" s="2">
        <f t="shared" si="16"/>
        <v>3.8946831350550943</v>
      </c>
      <c r="M218" s="2">
        <f t="shared" si="16"/>
        <v>2.1045257848899976</v>
      </c>
      <c r="N218" s="2">
        <f t="shared" si="16"/>
        <v>-0.74550241089387259</v>
      </c>
      <c r="P218" s="15">
        <v>187</v>
      </c>
      <c r="Q218" s="15">
        <v>8.4954622614225901</v>
      </c>
      <c r="R218" s="15">
        <v>0.31708350874964708</v>
      </c>
      <c r="T218" s="15">
        <v>164</v>
      </c>
      <c r="U218" s="15">
        <v>9.7603893600063962</v>
      </c>
      <c r="V218" s="15">
        <v>0.28068385548229458</v>
      </c>
      <c r="Y218" s="15">
        <v>140</v>
      </c>
      <c r="Z218" s="15">
        <v>8.8888488959390877</v>
      </c>
      <c r="AA218" s="15">
        <v>-0.77932323618621524</v>
      </c>
    </row>
    <row r="219" spans="1:27" x14ac:dyDescent="0.25">
      <c r="A219" s="2">
        <v>621.79999999999995</v>
      </c>
      <c r="B219" s="2">
        <v>198.06209999999999</v>
      </c>
      <c r="C219" s="2">
        <v>68.568550000000002</v>
      </c>
      <c r="D219" s="2">
        <v>5.8463710000000004</v>
      </c>
      <c r="E219" s="2">
        <v>50.796199999999999</v>
      </c>
      <c r="F219" s="2">
        <v>5.9403670000000002</v>
      </c>
      <c r="G219" s="2">
        <v>0.36914600550964199</v>
      </c>
      <c r="H219" s="2">
        <f t="shared" si="13"/>
        <v>6.4326184976246532</v>
      </c>
      <c r="I219" s="2">
        <f t="shared" si="14"/>
        <v>5.2885806178845689</v>
      </c>
      <c r="J219" s="2">
        <f t="shared" si="15"/>
        <v>4.2278339747988065</v>
      </c>
      <c r="K219" s="2">
        <f t="shared" si="16"/>
        <v>1.7658211268717878</v>
      </c>
      <c r="L219" s="2">
        <f t="shared" si="16"/>
        <v>3.9278215486369348</v>
      </c>
      <c r="M219" s="2">
        <f t="shared" si="16"/>
        <v>1.7817709159777537</v>
      </c>
      <c r="N219" s="2">
        <f t="shared" si="16"/>
        <v>-0.99656303431393911</v>
      </c>
      <c r="P219" s="15">
        <v>188</v>
      </c>
      <c r="Q219" s="15">
        <v>8.8608982837766668</v>
      </c>
      <c r="R219" s="15">
        <v>0.72169506210156698</v>
      </c>
      <c r="T219" s="15">
        <v>165</v>
      </c>
      <c r="U219" s="15">
        <v>5.0624932944858285</v>
      </c>
      <c r="V219" s="15">
        <v>1.439396796366804</v>
      </c>
      <c r="Y219" s="15">
        <v>141</v>
      </c>
      <c r="Z219" s="15">
        <v>9.3024480001058141</v>
      </c>
      <c r="AA219" s="15">
        <v>-0.8771508233941141</v>
      </c>
    </row>
    <row r="220" spans="1:27" x14ac:dyDescent="0.25">
      <c r="A220" s="2">
        <v>2625</v>
      </c>
      <c r="B220" s="2">
        <v>432.89280000000002</v>
      </c>
      <c r="C220" s="2">
        <v>100.396</v>
      </c>
      <c r="D220" s="2">
        <v>1.9857899999999999</v>
      </c>
      <c r="E220" s="2">
        <v>55.796500000000002</v>
      </c>
      <c r="F220" s="2">
        <v>11.730560000000001</v>
      </c>
      <c r="G220" s="2">
        <v>0.470046082949309</v>
      </c>
      <c r="H220" s="2">
        <f t="shared" si="13"/>
        <v>7.8728361750257241</v>
      </c>
      <c r="I220" s="2">
        <f t="shared" si="14"/>
        <v>6.0704901222929895</v>
      </c>
      <c r="J220" s="2">
        <f t="shared" si="15"/>
        <v>4.6091223658265195</v>
      </c>
      <c r="K220" s="2">
        <f t="shared" si="16"/>
        <v>0.68601681985082485</v>
      </c>
      <c r="L220" s="2">
        <f t="shared" si="16"/>
        <v>4.0217111434056951</v>
      </c>
      <c r="M220" s="2">
        <f t="shared" si="16"/>
        <v>2.4621974023612911</v>
      </c>
      <c r="N220" s="2">
        <f t="shared" si="16"/>
        <v>-0.75492454025618794</v>
      </c>
      <c r="P220" s="15">
        <v>189</v>
      </c>
      <c r="Q220" s="15">
        <v>8.7423047388211899</v>
      </c>
      <c r="R220" s="15">
        <v>0.87483318649693587</v>
      </c>
      <c r="T220" s="15">
        <v>166</v>
      </c>
      <c r="U220" s="15">
        <v>7.4402079109688213</v>
      </c>
      <c r="V220" s="15">
        <v>-0.24427068449325251</v>
      </c>
      <c r="Y220" s="15">
        <v>142</v>
      </c>
      <c r="Z220" s="15">
        <v>8.2625286641732814</v>
      </c>
      <c r="AA220" s="15">
        <v>-0.68029946989681989</v>
      </c>
    </row>
    <row r="221" spans="1:27" x14ac:dyDescent="0.25">
      <c r="A221" s="2">
        <v>693.7</v>
      </c>
      <c r="B221" s="2">
        <v>398.30939999999998</v>
      </c>
      <c r="C221" s="2">
        <v>58.171419999999998</v>
      </c>
      <c r="D221" s="2">
        <v>1.4540329999999999</v>
      </c>
      <c r="E221" s="2">
        <v>50.015329999999999</v>
      </c>
      <c r="F221" s="2">
        <v>6.314019</v>
      </c>
      <c r="G221" s="2">
        <v>0.32746113989637299</v>
      </c>
      <c r="H221" s="2">
        <f t="shared" si="13"/>
        <v>6.5420395903912558</v>
      </c>
      <c r="I221" s="2">
        <f t="shared" si="14"/>
        <v>5.9872290902103966</v>
      </c>
      <c r="J221" s="2">
        <f t="shared" si="15"/>
        <v>4.0633941688332484</v>
      </c>
      <c r="K221" s="2">
        <f t="shared" si="16"/>
        <v>0.37434107486478113</v>
      </c>
      <c r="L221" s="2">
        <f t="shared" si="16"/>
        <v>3.912329558435971</v>
      </c>
      <c r="M221" s="2">
        <f t="shared" si="16"/>
        <v>1.8427723993172083</v>
      </c>
      <c r="N221" s="2">
        <f t="shared" si="16"/>
        <v>-1.116385887752074</v>
      </c>
      <c r="P221" s="15">
        <v>190</v>
      </c>
      <c r="Q221" s="15">
        <v>8.6801632482219713</v>
      </c>
      <c r="R221" s="15">
        <v>0.98633534617789387</v>
      </c>
      <c r="T221" s="15">
        <v>167</v>
      </c>
      <c r="U221" s="15">
        <v>5.6244853654150955</v>
      </c>
      <c r="V221" s="15">
        <v>2.0961532228142232E-2</v>
      </c>
      <c r="Y221" s="15">
        <v>143</v>
      </c>
      <c r="Z221" s="15">
        <v>7.9072733400636643</v>
      </c>
      <c r="AA221" s="15">
        <v>-1.2853352069237962</v>
      </c>
    </row>
    <row r="222" spans="1:27" x14ac:dyDescent="0.25">
      <c r="A222" s="2">
        <v>1134</v>
      </c>
      <c r="B222" s="2">
        <v>333.15300000000002</v>
      </c>
      <c r="C222" s="2">
        <v>72.153660000000002</v>
      </c>
      <c r="D222" s="2">
        <v>1.1728419999999999</v>
      </c>
      <c r="E222" s="2">
        <v>51.01735</v>
      </c>
      <c r="F222" s="2">
        <v>7.89236</v>
      </c>
      <c r="G222" s="2">
        <v>0.37898936170212799</v>
      </c>
      <c r="H222" s="2">
        <f t="shared" si="13"/>
        <v>7.0335064842876971</v>
      </c>
      <c r="I222" s="2">
        <f t="shared" si="14"/>
        <v>5.8086018439207256</v>
      </c>
      <c r="J222" s="2">
        <f t="shared" si="15"/>
        <v>4.2787980115840041</v>
      </c>
      <c r="K222" s="2">
        <f t="shared" si="16"/>
        <v>0.15942986324163089</v>
      </c>
      <c r="L222" s="2">
        <f t="shared" si="16"/>
        <v>3.932165770949192</v>
      </c>
      <c r="M222" s="2">
        <f t="shared" si="16"/>
        <v>2.0658952029334814</v>
      </c>
      <c r="N222" s="2">
        <f t="shared" si="16"/>
        <v>-0.97024714368118847</v>
      </c>
      <c r="P222" s="15">
        <v>191</v>
      </c>
      <c r="Q222" s="15">
        <v>9.0789645119322753</v>
      </c>
      <c r="R222" s="15">
        <v>0.4476453893476009</v>
      </c>
      <c r="T222" s="15">
        <v>168</v>
      </c>
      <c r="U222" s="15">
        <v>8.4756177867593276</v>
      </c>
      <c r="V222" s="15">
        <v>0.2245634059940258</v>
      </c>
      <c r="Y222" s="15">
        <v>144</v>
      </c>
      <c r="Z222" s="15">
        <v>8.5353035880387207</v>
      </c>
      <c r="AA222" s="15">
        <v>-0.71888660434691953</v>
      </c>
    </row>
    <row r="223" spans="1:27" x14ac:dyDescent="0.25">
      <c r="A223" s="2">
        <v>9118</v>
      </c>
      <c r="B223" s="2">
        <v>4804.9269999999997</v>
      </c>
      <c r="C223" s="2">
        <v>51.738370000000003</v>
      </c>
      <c r="D223" s="2">
        <v>9.696612</v>
      </c>
      <c r="E223" s="2">
        <v>41.109789999999997</v>
      </c>
      <c r="F223" s="2">
        <v>2.7589079999999999</v>
      </c>
      <c r="G223" s="2">
        <v>0.46178343949044598</v>
      </c>
      <c r="H223" s="2">
        <f t="shared" si="13"/>
        <v>9.1180057607733875</v>
      </c>
      <c r="I223" s="2">
        <f t="shared" si="14"/>
        <v>8.4773971287811811</v>
      </c>
      <c r="J223" s="2">
        <f t="shared" si="15"/>
        <v>3.9461996725894251</v>
      </c>
      <c r="K223" s="2">
        <f t="shared" si="16"/>
        <v>2.2717765461469313</v>
      </c>
      <c r="L223" s="2">
        <f t="shared" si="16"/>
        <v>3.7162462926505708</v>
      </c>
      <c r="M223" s="2">
        <f t="shared" si="16"/>
        <v>1.0148349492641728</v>
      </c>
      <c r="N223" s="2">
        <f t="shared" si="16"/>
        <v>-0.77265924348767867</v>
      </c>
      <c r="P223" s="15">
        <v>192</v>
      </c>
      <c r="Q223" s="15">
        <v>8.9708733116606858</v>
      </c>
      <c r="R223" s="15">
        <v>0.50260025984586498</v>
      </c>
      <c r="T223" s="15">
        <v>169</v>
      </c>
      <c r="U223" s="15">
        <v>7.8166654571288383</v>
      </c>
      <c r="V223" s="15">
        <v>0.59516721862957311</v>
      </c>
      <c r="Y223" s="15">
        <v>145</v>
      </c>
      <c r="Z223" s="15">
        <v>9.4410371383499498</v>
      </c>
      <c r="AA223" s="15">
        <v>0.30638122853628857</v>
      </c>
    </row>
    <row r="224" spans="1:27" x14ac:dyDescent="0.25">
      <c r="A224" s="2">
        <v>623.6</v>
      </c>
      <c r="B224" s="2">
        <v>236.41919999999999</v>
      </c>
      <c r="C224" s="2">
        <v>75.931979999999996</v>
      </c>
      <c r="D224" s="2">
        <v>3.8650259999999999</v>
      </c>
      <c r="E224" s="2">
        <v>50.318010000000001</v>
      </c>
      <c r="F224" s="2">
        <v>9.64222</v>
      </c>
      <c r="G224" s="2">
        <v>0.54677060133630295</v>
      </c>
      <c r="H224" s="2">
        <f t="shared" si="13"/>
        <v>6.4355091371836215</v>
      </c>
      <c r="I224" s="2">
        <f t="shared" si="14"/>
        <v>5.465606500508029</v>
      </c>
      <c r="J224" s="2">
        <f t="shared" si="15"/>
        <v>4.3298379395346984</v>
      </c>
      <c r="K224" s="2">
        <f t="shared" si="16"/>
        <v>1.351968409054275</v>
      </c>
      <c r="L224" s="2">
        <f t="shared" si="16"/>
        <v>3.9183630647103449</v>
      </c>
      <c r="M224" s="2">
        <f t="shared" si="16"/>
        <v>2.2661513725661089</v>
      </c>
      <c r="N224" s="2">
        <f t="shared" si="16"/>
        <v>-0.60372594050767892</v>
      </c>
      <c r="P224" s="15">
        <v>193</v>
      </c>
      <c r="Q224" s="15">
        <v>9.3167646046864867</v>
      </c>
      <c r="R224" s="15">
        <v>0.63121818773619331</v>
      </c>
      <c r="T224" s="15">
        <v>170</v>
      </c>
      <c r="U224" s="15">
        <v>7.7827958543800397</v>
      </c>
      <c r="V224" s="15">
        <v>0.40088072824061793</v>
      </c>
      <c r="Y224" s="15">
        <v>146</v>
      </c>
      <c r="Z224" s="15">
        <v>8.0914136296523065</v>
      </c>
      <c r="AA224" s="15">
        <v>0.32684281390390701</v>
      </c>
    </row>
    <row r="225" spans="1:27" x14ac:dyDescent="0.25">
      <c r="A225" s="2">
        <v>558.9</v>
      </c>
      <c r="B225" s="2">
        <v>208.6857</v>
      </c>
      <c r="C225" s="2">
        <v>66.459609999999998</v>
      </c>
      <c r="D225" s="2">
        <v>5.7928750000000004</v>
      </c>
      <c r="E225" s="2">
        <v>52.423520000000003</v>
      </c>
      <c r="F225" s="2">
        <v>9.6028870000000008</v>
      </c>
      <c r="G225" s="2">
        <v>0.55525051475634901</v>
      </c>
      <c r="H225" s="2">
        <f t="shared" si="13"/>
        <v>6.325970566275652</v>
      </c>
      <c r="I225" s="2">
        <f t="shared" si="14"/>
        <v>5.3408292923297473</v>
      </c>
      <c r="J225" s="2">
        <f t="shared" si="15"/>
        <v>4.1965943947178372</v>
      </c>
      <c r="K225" s="2">
        <f t="shared" si="16"/>
        <v>1.7566287141154142</v>
      </c>
      <c r="L225" s="2">
        <f t="shared" si="16"/>
        <v>3.9593553455835737</v>
      </c>
      <c r="M225" s="2">
        <f t="shared" si="16"/>
        <v>2.2620637824305052</v>
      </c>
      <c r="N225" s="2">
        <f t="shared" si="16"/>
        <v>-0.58833588913671253</v>
      </c>
      <c r="P225" s="15">
        <v>194</v>
      </c>
      <c r="Q225" s="15">
        <v>10.075725746374728</v>
      </c>
      <c r="R225" s="15">
        <v>1.0036437303208103</v>
      </c>
      <c r="T225" s="15">
        <v>171</v>
      </c>
      <c r="U225" s="15">
        <v>9.4775355378568271</v>
      </c>
      <c r="V225" s="15">
        <v>0.15741876106628006</v>
      </c>
      <c r="Y225" s="15">
        <v>147</v>
      </c>
      <c r="Z225" s="15">
        <v>8.8843033000550857</v>
      </c>
      <c r="AA225" s="15">
        <v>0.56584106412841351</v>
      </c>
    </row>
    <row r="226" spans="1:27" x14ac:dyDescent="0.25">
      <c r="A226" s="2">
        <v>672.9</v>
      </c>
      <c r="B226" s="2">
        <v>241.51230000000001</v>
      </c>
      <c r="C226" s="2">
        <v>37.775550000000003</v>
      </c>
      <c r="D226" s="2">
        <v>15.6805</v>
      </c>
      <c r="E226" s="2">
        <v>41.925220000000003</v>
      </c>
      <c r="F226" s="2">
        <v>6.0219930000000002</v>
      </c>
      <c r="G226" s="2">
        <v>0.45142602495543699</v>
      </c>
      <c r="H226" s="2">
        <f t="shared" si="13"/>
        <v>6.5115967301942721</v>
      </c>
      <c r="I226" s="2">
        <f t="shared" si="14"/>
        <v>5.4869204034726726</v>
      </c>
      <c r="J226" s="2">
        <f t="shared" si="15"/>
        <v>3.6316620679469191</v>
      </c>
      <c r="K226" s="2">
        <f t="shared" si="16"/>
        <v>2.7524179021689603</v>
      </c>
      <c r="L226" s="2">
        <f t="shared" si="16"/>
        <v>3.7358875551612174</v>
      </c>
      <c r="M226" s="2">
        <f t="shared" si="16"/>
        <v>1.7954182676543498</v>
      </c>
      <c r="N226" s="2">
        <f t="shared" si="16"/>
        <v>-0.79534376239390292</v>
      </c>
      <c r="P226" s="15">
        <v>195</v>
      </c>
      <c r="Q226" s="15">
        <v>9.605311544081971</v>
      </c>
      <c r="R226" s="15">
        <v>0.54503608638568224</v>
      </c>
      <c r="T226" s="15">
        <v>172</v>
      </c>
      <c r="U226" s="15">
        <v>9.6621703181811576</v>
      </c>
      <c r="V226" s="15">
        <v>0.25964819103969461</v>
      </c>
      <c r="Y226" s="15">
        <v>148</v>
      </c>
      <c r="Z226" s="15">
        <v>8.1542425887481684</v>
      </c>
      <c r="AA226" s="15">
        <v>0.98255887989314417</v>
      </c>
    </row>
    <row r="227" spans="1:27" x14ac:dyDescent="0.25">
      <c r="A227" s="2">
        <v>121.2</v>
      </c>
      <c r="B227" s="2">
        <v>22.456800000000001</v>
      </c>
      <c r="C227" s="2">
        <v>48.650410000000001</v>
      </c>
      <c r="D227" s="2">
        <v>14.646890000000001</v>
      </c>
      <c r="E227" s="2">
        <v>42.498739999999998</v>
      </c>
      <c r="F227" s="2">
        <v>9.0102039999999999</v>
      </c>
      <c r="G227" s="2">
        <v>0.493263798348544</v>
      </c>
      <c r="H227" s="2">
        <f t="shared" si="13"/>
        <v>4.7974420736352137</v>
      </c>
      <c r="I227" s="2">
        <f t="shared" si="14"/>
        <v>3.1115934636476759</v>
      </c>
      <c r="J227" s="2">
        <f t="shared" si="15"/>
        <v>3.8846602361401819</v>
      </c>
      <c r="K227" s="2">
        <f t="shared" si="16"/>
        <v>2.6842280262376477</v>
      </c>
      <c r="L227" s="2">
        <f t="shared" si="16"/>
        <v>3.7494744284320647</v>
      </c>
      <c r="M227" s="2">
        <f t="shared" si="16"/>
        <v>2.1983577128733653</v>
      </c>
      <c r="N227" s="2">
        <f t="shared" si="16"/>
        <v>-0.70671116011986301</v>
      </c>
      <c r="P227" s="15">
        <v>196</v>
      </c>
      <c r="Q227" s="15">
        <v>9.3818700527492851</v>
      </c>
      <c r="R227" s="15">
        <v>0.53798285387310685</v>
      </c>
      <c r="T227" s="15">
        <v>173</v>
      </c>
      <c r="U227" s="15">
        <v>7.2775839769009503</v>
      </c>
      <c r="V227" s="15">
        <v>-0.64531872960523184</v>
      </c>
      <c r="Y227" s="15">
        <v>149</v>
      </c>
      <c r="Z227" s="15">
        <v>8.445658319524382</v>
      </c>
      <c r="AA227" s="15">
        <v>-0.32506960778411198</v>
      </c>
    </row>
    <row r="228" spans="1:27" x14ac:dyDescent="0.25">
      <c r="A228" s="2">
        <v>914.8</v>
      </c>
      <c r="B228" s="2">
        <v>59.463900000000002</v>
      </c>
      <c r="C228" s="2">
        <v>67.56035</v>
      </c>
      <c r="D228" s="2">
        <v>11.65094</v>
      </c>
      <c r="E228" s="2">
        <v>44.26267</v>
      </c>
      <c r="F228" s="2">
        <v>12.50745</v>
      </c>
      <c r="G228" s="2">
        <v>0.42118226600985198</v>
      </c>
      <c r="H228" s="2">
        <f t="shared" si="13"/>
        <v>6.8187054621486256</v>
      </c>
      <c r="I228" s="2">
        <f t="shared" si="14"/>
        <v>4.0853694057318162</v>
      </c>
      <c r="J228" s="2">
        <f t="shared" si="15"/>
        <v>4.2130212725064053</v>
      </c>
      <c r="K228" s="2">
        <f t="shared" si="16"/>
        <v>2.4553868634519924</v>
      </c>
      <c r="L228" s="2">
        <f t="shared" si="16"/>
        <v>3.790141658153606</v>
      </c>
      <c r="M228" s="2">
        <f t="shared" si="16"/>
        <v>2.5263244667707934</v>
      </c>
      <c r="N228" s="2">
        <f t="shared" si="16"/>
        <v>-0.86468960309907339</v>
      </c>
      <c r="P228" s="15">
        <v>197</v>
      </c>
      <c r="Q228" s="15">
        <v>10.572654653618361</v>
      </c>
      <c r="R228" s="15">
        <v>0.35238414144941466</v>
      </c>
      <c r="T228" s="15">
        <v>174</v>
      </c>
      <c r="U228" s="15">
        <v>6.7240997761560459</v>
      </c>
      <c r="V228" s="15">
        <v>-2.2187499254501653</v>
      </c>
      <c r="Y228" s="15">
        <v>150</v>
      </c>
      <c r="Z228" s="15">
        <v>9.8896818987143273</v>
      </c>
      <c r="AA228" s="15">
        <v>0.20111475212679508</v>
      </c>
    </row>
    <row r="229" spans="1:27" x14ac:dyDescent="0.25">
      <c r="A229" s="2">
        <v>626.29999999999995</v>
      </c>
      <c r="B229" s="2">
        <v>64.778400000000005</v>
      </c>
      <c r="C229" s="2">
        <v>76.995760000000004</v>
      </c>
      <c r="D229" s="2">
        <v>5.0290970000000002</v>
      </c>
      <c r="E229" s="2">
        <v>45.174050000000001</v>
      </c>
      <c r="F229" s="2">
        <v>9.7653420000000004</v>
      </c>
      <c r="G229" s="2">
        <v>0.55803278688524605</v>
      </c>
      <c r="H229" s="2">
        <f t="shared" si="13"/>
        <v>6.439829489531367</v>
      </c>
      <c r="I229" s="2">
        <f t="shared" si="14"/>
        <v>4.1709722144569916</v>
      </c>
      <c r="J229" s="2">
        <f t="shared" si="15"/>
        <v>4.3437503554024897</v>
      </c>
      <c r="K229" s="2">
        <f t="shared" si="16"/>
        <v>1.6152404451326667</v>
      </c>
      <c r="L229" s="2">
        <f t="shared" si="16"/>
        <v>3.8105228069267909</v>
      </c>
      <c r="M229" s="2">
        <f t="shared" si="16"/>
        <v>2.2788395867568245</v>
      </c>
      <c r="N229" s="2">
        <f t="shared" si="16"/>
        <v>-0.58333756046813756</v>
      </c>
      <c r="P229" s="15">
        <v>198</v>
      </c>
      <c r="Q229" s="15">
        <v>10.750939559049289</v>
      </c>
      <c r="R229" s="15">
        <v>0.16560239379330177</v>
      </c>
      <c r="T229" s="15">
        <v>175</v>
      </c>
      <c r="U229" s="15">
        <v>7.5760211088019469</v>
      </c>
      <c r="V229" s="15">
        <v>-0.97451928785702524</v>
      </c>
      <c r="Y229" s="15">
        <v>151</v>
      </c>
      <c r="Z229" s="15">
        <v>8.4481158467166821</v>
      </c>
      <c r="AA229" s="15">
        <v>0.10637312944325217</v>
      </c>
    </row>
    <row r="230" spans="1:27" x14ac:dyDescent="0.25">
      <c r="A230" s="2">
        <v>1015</v>
      </c>
      <c r="B230" s="2">
        <v>454.52069999999998</v>
      </c>
      <c r="C230" s="2">
        <v>54.549619999999997</v>
      </c>
      <c r="D230" s="2">
        <v>7.2333020000000001</v>
      </c>
      <c r="E230" s="2">
        <v>56.340290000000003</v>
      </c>
      <c r="F230" s="2">
        <v>6.7651729999999999</v>
      </c>
      <c r="G230" s="2">
        <v>0.29919678714859399</v>
      </c>
      <c r="H230" s="2">
        <f t="shared" si="13"/>
        <v>6.9226438914758877</v>
      </c>
      <c r="I230" s="2">
        <f t="shared" si="14"/>
        <v>6.1192434571348668</v>
      </c>
      <c r="J230" s="2">
        <f t="shared" si="15"/>
        <v>3.999110746168657</v>
      </c>
      <c r="K230" s="2">
        <f t="shared" si="16"/>
        <v>1.9786956400716869</v>
      </c>
      <c r="L230" s="2">
        <f t="shared" si="16"/>
        <v>4.0314099097548226</v>
      </c>
      <c r="M230" s="2">
        <f t="shared" si="16"/>
        <v>1.9117878340969554</v>
      </c>
      <c r="N230" s="2">
        <f t="shared" si="16"/>
        <v>-1.2066537710791951</v>
      </c>
      <c r="P230" s="15">
        <v>199</v>
      </c>
      <c r="Q230" s="15">
        <v>9.9417015674205853</v>
      </c>
      <c r="R230" s="15">
        <v>-0.13197539469893194</v>
      </c>
      <c r="T230" s="15">
        <v>176</v>
      </c>
      <c r="U230" s="15">
        <v>9.4621400391081423</v>
      </c>
      <c r="V230" s="15">
        <v>-1.0409487847766741E-3</v>
      </c>
      <c r="Y230" s="15">
        <v>152</v>
      </c>
      <c r="Z230" s="15">
        <v>7.9619576190172969</v>
      </c>
      <c r="AA230" s="15">
        <v>-8.1153274342395498E-2</v>
      </c>
    </row>
    <row r="231" spans="1:27" x14ac:dyDescent="0.25">
      <c r="A231" s="2">
        <v>254</v>
      </c>
      <c r="B231" s="2">
        <v>27.602699999999999</v>
      </c>
      <c r="C231" s="2">
        <v>97.643469999999994</v>
      </c>
      <c r="D231" s="2">
        <v>5.4233520000000004</v>
      </c>
      <c r="E231" s="2">
        <v>54.808570000000003</v>
      </c>
      <c r="F231" s="2">
        <v>15.2507</v>
      </c>
      <c r="G231" s="2">
        <v>0.28147100424328098</v>
      </c>
      <c r="H231" s="2">
        <f t="shared" si="13"/>
        <v>5.5373342670185366</v>
      </c>
      <c r="I231" s="2">
        <f t="shared" si="14"/>
        <v>3.3179135940254012</v>
      </c>
      <c r="J231" s="2">
        <f t="shared" si="15"/>
        <v>4.5813227836069164</v>
      </c>
      <c r="K231" s="2">
        <f t="shared" si="16"/>
        <v>1.6907140744745532</v>
      </c>
      <c r="L231" s="2">
        <f t="shared" si="16"/>
        <v>4.0038465685881333</v>
      </c>
      <c r="M231" s="2">
        <f t="shared" si="16"/>
        <v>2.7246254036393167</v>
      </c>
      <c r="N231" s="2">
        <f t="shared" si="16"/>
        <v>-1.2677258411720822</v>
      </c>
      <c r="P231" s="15">
        <v>200</v>
      </c>
      <c r="Q231" s="15">
        <v>5.2718830835630355</v>
      </c>
      <c r="R231" s="15">
        <v>0.49831115661241743</v>
      </c>
      <c r="T231" s="15">
        <v>177</v>
      </c>
      <c r="U231" s="15">
        <v>9.8325157504938439</v>
      </c>
      <c r="V231" s="15">
        <v>-0.54151747550020701</v>
      </c>
      <c r="Y231" s="15">
        <v>153</v>
      </c>
      <c r="Z231" s="15">
        <v>8.0592803946006555</v>
      </c>
      <c r="AA231" s="15">
        <v>0.1503000888749213</v>
      </c>
    </row>
    <row r="232" spans="1:27" x14ac:dyDescent="0.25">
      <c r="A232" s="2">
        <v>1852</v>
      </c>
      <c r="B232" s="2">
        <v>528.89400000000001</v>
      </c>
      <c r="C232" s="2">
        <v>69.633570000000006</v>
      </c>
      <c r="D232" s="2">
        <v>6.6183360000000002</v>
      </c>
      <c r="E232" s="2">
        <v>63.503799999999998</v>
      </c>
      <c r="F232" s="2">
        <v>8.8580020000000008</v>
      </c>
      <c r="G232" s="2">
        <v>0.31651651651651702</v>
      </c>
      <c r="H232" s="2">
        <f t="shared" si="13"/>
        <v>7.5240214152061249</v>
      </c>
      <c r="I232" s="2">
        <f t="shared" si="14"/>
        <v>6.2707880337080981</v>
      </c>
      <c r="J232" s="2">
        <f t="shared" si="15"/>
        <v>4.2432467786440204</v>
      </c>
      <c r="K232" s="2">
        <f t="shared" si="16"/>
        <v>1.8898439788362025</v>
      </c>
      <c r="L232" s="2">
        <f t="shared" si="16"/>
        <v>4.151099746627839</v>
      </c>
      <c r="M232" s="2">
        <f t="shared" si="16"/>
        <v>2.1813212312855828</v>
      </c>
      <c r="N232" s="2">
        <f t="shared" si="16"/>
        <v>-1.1503798538731802</v>
      </c>
      <c r="P232" s="15">
        <v>201</v>
      </c>
      <c r="Q232" s="15">
        <v>7.9811269154692548</v>
      </c>
      <c r="R232" s="15">
        <v>1.3964213754908341</v>
      </c>
      <c r="T232" s="15">
        <v>178</v>
      </c>
      <c r="U232" s="15">
        <v>9.0199789806442023</v>
      </c>
      <c r="V232" s="15">
        <v>-0.67976165969716718</v>
      </c>
      <c r="Y232" s="15">
        <v>154</v>
      </c>
      <c r="Z232" s="15">
        <v>6.6256264994641541</v>
      </c>
      <c r="AA232" s="15">
        <v>0.6543817534200338</v>
      </c>
    </row>
    <row r="233" spans="1:27" x14ac:dyDescent="0.25">
      <c r="A233" s="2">
        <v>700.4</v>
      </c>
      <c r="B233" s="2">
        <v>117.76049999999999</v>
      </c>
      <c r="C233" s="2">
        <v>76.108599999999996</v>
      </c>
      <c r="D233" s="2">
        <v>12.79378</v>
      </c>
      <c r="E233" s="2">
        <v>45.456659999999999</v>
      </c>
      <c r="F233" s="2">
        <v>16.062349999999999</v>
      </c>
      <c r="G233" s="2">
        <v>0.34218916046758802</v>
      </c>
      <c r="H233" s="2">
        <f t="shared" si="13"/>
        <v>6.5516516004116969</v>
      </c>
      <c r="I233" s="2">
        <f t="shared" si="14"/>
        <v>4.7686529008954652</v>
      </c>
      <c r="J233" s="2">
        <f t="shared" si="15"/>
        <v>4.3321612676810046</v>
      </c>
      <c r="K233" s="2">
        <f t="shared" si="16"/>
        <v>2.5489591153196818</v>
      </c>
      <c r="L233" s="2">
        <f t="shared" si="16"/>
        <v>3.8167593445417993</v>
      </c>
      <c r="M233" s="2">
        <f t="shared" si="16"/>
        <v>2.7764780240904336</v>
      </c>
      <c r="N233" s="2">
        <f t="shared" si="16"/>
        <v>-1.0723915940409703</v>
      </c>
      <c r="P233" s="15">
        <v>202</v>
      </c>
      <c r="Q233" s="15">
        <v>7.7776845010249449</v>
      </c>
      <c r="R233" s="15">
        <v>0.76829049181674414</v>
      </c>
      <c r="T233" s="15">
        <v>179</v>
      </c>
      <c r="U233" s="15">
        <v>10.495558101593911</v>
      </c>
      <c r="V233" s="15">
        <v>-0.49585169131723994</v>
      </c>
      <c r="Y233" s="15">
        <v>155</v>
      </c>
      <c r="Z233" s="15">
        <v>8.537666746882234</v>
      </c>
      <c r="AA233" s="15">
        <v>0.39441369122107339</v>
      </c>
    </row>
    <row r="234" spans="1:27" x14ac:dyDescent="0.25">
      <c r="A234" s="2">
        <v>843.9</v>
      </c>
      <c r="B234" s="2">
        <v>41.566499999999998</v>
      </c>
      <c r="C234" s="2">
        <v>78.847089999999994</v>
      </c>
      <c r="D234" s="2">
        <v>15.096590000000001</v>
      </c>
      <c r="E234" s="2">
        <v>54.308129999999998</v>
      </c>
      <c r="F234" s="2">
        <v>16.155809999999999</v>
      </c>
      <c r="G234" s="2">
        <v>0.452397498262682</v>
      </c>
      <c r="H234" s="2">
        <f t="shared" si="13"/>
        <v>6.7380340041639206</v>
      </c>
      <c r="I234" s="2">
        <f t="shared" si="14"/>
        <v>3.7272945543867468</v>
      </c>
      <c r="J234" s="2">
        <f t="shared" si="15"/>
        <v>4.3675104072112179</v>
      </c>
      <c r="K234" s="2">
        <f t="shared" si="16"/>
        <v>2.7144688905033685</v>
      </c>
      <c r="L234" s="2">
        <f t="shared" si="16"/>
        <v>3.9946739394893127</v>
      </c>
      <c r="M234" s="2">
        <f t="shared" si="16"/>
        <v>2.7822797372952959</v>
      </c>
      <c r="N234" s="2">
        <f t="shared" si="16"/>
        <v>-0.79319406467879949</v>
      </c>
      <c r="P234" s="15">
        <v>203</v>
      </c>
      <c r="Q234" s="15">
        <v>9.2532058005749214</v>
      </c>
      <c r="R234" s="15">
        <v>0.54990877781441938</v>
      </c>
      <c r="T234" s="15">
        <v>180</v>
      </c>
      <c r="U234" s="15">
        <v>8.8834313962179827</v>
      </c>
      <c r="V234" s="15">
        <v>-1.4932499679915532</v>
      </c>
      <c r="Y234" s="15">
        <v>156</v>
      </c>
      <c r="Z234" s="15">
        <v>9.0082986531070226</v>
      </c>
      <c r="AA234" s="15">
        <v>-0.26396988910703811</v>
      </c>
    </row>
    <row r="235" spans="1:27" x14ac:dyDescent="0.25">
      <c r="A235" s="2">
        <v>2245</v>
      </c>
      <c r="B235" s="2">
        <v>191.52269999999999</v>
      </c>
      <c r="C235" s="2">
        <v>83.101979999999998</v>
      </c>
      <c r="D235" s="2">
        <v>11.970700000000001</v>
      </c>
      <c r="E235" s="2">
        <v>54.595649999999999</v>
      </c>
      <c r="F235" s="2">
        <v>15.752269999999999</v>
      </c>
      <c r="G235" s="2">
        <v>0.44900284900284898</v>
      </c>
      <c r="H235" s="2">
        <f t="shared" si="13"/>
        <v>7.7164608001763551</v>
      </c>
      <c r="I235" s="2">
        <f t="shared" si="14"/>
        <v>5.2550063394546518</v>
      </c>
      <c r="J235" s="2">
        <f t="shared" si="15"/>
        <v>4.4200685282923526</v>
      </c>
      <c r="K235" s="2">
        <f t="shared" si="16"/>
        <v>2.4824619973921842</v>
      </c>
      <c r="L235" s="2">
        <f t="shared" si="16"/>
        <v>3.9999542092473397</v>
      </c>
      <c r="M235" s="2">
        <f t="shared" si="16"/>
        <v>2.756984481870473</v>
      </c>
      <c r="N235" s="2">
        <f t="shared" si="16"/>
        <v>-0.80072604604208708</v>
      </c>
      <c r="P235" s="15">
        <v>204</v>
      </c>
      <c r="Q235" s="15">
        <v>6.5927194512247143</v>
      </c>
      <c r="R235" s="15">
        <v>-0.97485803907615232</v>
      </c>
      <c r="T235" s="15">
        <v>181</v>
      </c>
      <c r="U235" s="15">
        <v>8.3006387685962437</v>
      </c>
      <c r="V235" s="15">
        <v>-0.44664568137199989</v>
      </c>
      <c r="Y235" s="15">
        <v>157</v>
      </c>
      <c r="Z235" s="15">
        <v>8.8648845941703911</v>
      </c>
      <c r="AA235" s="15">
        <v>0.75822746109639461</v>
      </c>
    </row>
    <row r="236" spans="1:27" x14ac:dyDescent="0.25">
      <c r="A236" s="2">
        <v>3052</v>
      </c>
      <c r="B236" s="2">
        <v>120.6126</v>
      </c>
      <c r="C236" s="2">
        <v>116.2572</v>
      </c>
      <c r="D236" s="2">
        <v>12.464549999999999</v>
      </c>
      <c r="E236" s="2">
        <v>67.412279999999996</v>
      </c>
      <c r="F236" s="2">
        <v>19.351880000000001</v>
      </c>
      <c r="G236" s="2">
        <v>0.49055283414975498</v>
      </c>
      <c r="H236" s="2">
        <f t="shared" si="13"/>
        <v>8.0235523924043477</v>
      </c>
      <c r="I236" s="2">
        <f t="shared" si="14"/>
        <v>4.7925837564476197</v>
      </c>
      <c r="J236" s="2">
        <f t="shared" si="15"/>
        <v>4.7558049780334137</v>
      </c>
      <c r="K236" s="2">
        <f t="shared" si="16"/>
        <v>2.522888615240829</v>
      </c>
      <c r="L236" s="2">
        <f t="shared" si="16"/>
        <v>4.2108271971683111</v>
      </c>
      <c r="M236" s="2">
        <f t="shared" si="16"/>
        <v>2.9627895723790338</v>
      </c>
      <c r="N236" s="2">
        <f t="shared" si="16"/>
        <v>-0.71222229089527755</v>
      </c>
      <c r="P236" s="15">
        <v>205</v>
      </c>
      <c r="Q236" s="15">
        <v>8.1690271762521522</v>
      </c>
      <c r="R236" s="15">
        <v>0.27258002820748928</v>
      </c>
      <c r="T236" s="15">
        <v>182</v>
      </c>
      <c r="U236" s="15">
        <v>8.4091653974454896</v>
      </c>
      <c r="V236" s="15">
        <v>-0.19253690431204618</v>
      </c>
      <c r="Y236" s="15">
        <v>158</v>
      </c>
      <c r="Z236" s="15">
        <v>8.8927719785416439</v>
      </c>
      <c r="AA236" s="15">
        <v>0.85639821361012736</v>
      </c>
    </row>
    <row r="237" spans="1:27" x14ac:dyDescent="0.25">
      <c r="A237" s="2">
        <v>2464</v>
      </c>
      <c r="B237" s="2">
        <v>118.8711</v>
      </c>
      <c r="C237" s="2">
        <v>92.358999999999995</v>
      </c>
      <c r="D237" s="2">
        <v>13.339</v>
      </c>
      <c r="E237" s="2">
        <v>68.556150000000002</v>
      </c>
      <c r="F237" s="2">
        <v>15.220560000000001</v>
      </c>
      <c r="G237" s="2">
        <v>0.36375158428390397</v>
      </c>
      <c r="H237" s="2">
        <f t="shared" si="13"/>
        <v>7.8095413246534102</v>
      </c>
      <c r="I237" s="2">
        <f t="shared" si="14"/>
        <v>4.7780397127563967</v>
      </c>
      <c r="J237" s="2">
        <f t="shared" si="15"/>
        <v>4.5256831572297589</v>
      </c>
      <c r="K237" s="2">
        <f t="shared" si="16"/>
        <v>2.5906920751589069</v>
      </c>
      <c r="L237" s="2">
        <f t="shared" si="16"/>
        <v>4.2276531175202301</v>
      </c>
      <c r="M237" s="2">
        <f t="shared" si="16"/>
        <v>2.7226471454491783</v>
      </c>
      <c r="N237" s="2">
        <f t="shared" si="16"/>
        <v>-1.0112841050862522</v>
      </c>
      <c r="P237" s="15">
        <v>206</v>
      </c>
      <c r="Q237" s="15">
        <v>8.7758030695314737</v>
      </c>
      <c r="R237" s="15">
        <v>-0.26081230167043579</v>
      </c>
      <c r="T237" s="15">
        <v>183</v>
      </c>
      <c r="U237" s="15">
        <v>7.8253751066142172</v>
      </c>
      <c r="V237" s="15">
        <v>0.16959441608365999</v>
      </c>
      <c r="Y237" s="15">
        <v>159</v>
      </c>
      <c r="Z237" s="15">
        <v>9.3405722214240594</v>
      </c>
      <c r="AA237" s="15">
        <v>0.24271006695472686</v>
      </c>
    </row>
    <row r="238" spans="1:27" x14ac:dyDescent="0.25">
      <c r="A238" s="2">
        <v>873.1</v>
      </c>
      <c r="B238" s="2">
        <v>247.43520000000001</v>
      </c>
      <c r="C238" s="2">
        <v>47.005989999999997</v>
      </c>
      <c r="D238" s="2">
        <v>14.94351</v>
      </c>
      <c r="E238" s="2">
        <v>49.533239999999999</v>
      </c>
      <c r="F238" s="2">
        <v>8.4538379999999993</v>
      </c>
      <c r="G238" s="2">
        <v>0.37858347386171998</v>
      </c>
      <c r="H238" s="2">
        <f t="shared" si="13"/>
        <v>6.7720500968167618</v>
      </c>
      <c r="I238" s="2">
        <f t="shared" si="14"/>
        <v>5.5111487295465631</v>
      </c>
      <c r="J238" s="2">
        <f t="shared" si="15"/>
        <v>3.8502750403979147</v>
      </c>
      <c r="K238" s="2">
        <f t="shared" si="16"/>
        <v>2.7042770918696841</v>
      </c>
      <c r="L238" s="2">
        <f t="shared" si="16"/>
        <v>3.9026439593607458</v>
      </c>
      <c r="M238" s="2">
        <f t="shared" si="16"/>
        <v>2.1346205394343798</v>
      </c>
      <c r="N238" s="2">
        <f t="shared" si="16"/>
        <v>-0.97131869181541675</v>
      </c>
      <c r="P238" s="15">
        <v>207</v>
      </c>
      <c r="Q238" s="15">
        <v>8.8726289907835589</v>
      </c>
      <c r="R238" s="15">
        <v>0.96364981205911882</v>
      </c>
      <c r="T238" s="15">
        <v>184</v>
      </c>
      <c r="U238" s="15">
        <v>7.0202315566937203</v>
      </c>
      <c r="V238" s="15">
        <v>0.20597745340695095</v>
      </c>
      <c r="Y238" s="15">
        <v>160</v>
      </c>
      <c r="Z238" s="15">
        <v>8.9422776801419435</v>
      </c>
      <c r="AA238" s="15">
        <v>0.8751071733407727</v>
      </c>
    </row>
    <row r="239" spans="1:27" x14ac:dyDescent="0.25">
      <c r="A239" s="2">
        <v>1063</v>
      </c>
      <c r="B239" s="2">
        <v>135.5301</v>
      </c>
      <c r="C239" s="2">
        <v>114.9537</v>
      </c>
      <c r="D239" s="2">
        <v>0.43497419999999998</v>
      </c>
      <c r="E239" s="2">
        <v>60.336530000000003</v>
      </c>
      <c r="F239" s="2">
        <v>18.654669999999999</v>
      </c>
      <c r="G239" s="2">
        <v>0.54730789336121299</v>
      </c>
      <c r="H239" s="2">
        <f t="shared" si="13"/>
        <v>6.9688503783419478</v>
      </c>
      <c r="I239" s="2">
        <f t="shared" si="14"/>
        <v>4.9091937558716721</v>
      </c>
      <c r="J239" s="2">
        <f t="shared" si="15"/>
        <v>4.7445294385989571</v>
      </c>
      <c r="K239" s="2">
        <f t="shared" si="16"/>
        <v>-0.8324685599972087</v>
      </c>
      <c r="L239" s="2">
        <f t="shared" si="16"/>
        <v>4.0999377246195587</v>
      </c>
      <c r="M239" s="2">
        <f t="shared" si="16"/>
        <v>2.9260965168892121</v>
      </c>
      <c r="N239" s="2">
        <f t="shared" si="16"/>
        <v>-0.60274375856971563</v>
      </c>
      <c r="P239" s="15">
        <v>208</v>
      </c>
      <c r="Q239" s="15">
        <v>9.7988725270088572</v>
      </c>
      <c r="R239" s="15">
        <v>0.34363192599777115</v>
      </c>
      <c r="T239" s="15">
        <v>185</v>
      </c>
      <c r="U239" s="15">
        <v>8.4813528644993852</v>
      </c>
      <c r="V239" s="15">
        <v>0.72908750247713172</v>
      </c>
      <c r="Y239" s="15">
        <v>161</v>
      </c>
      <c r="Z239" s="15">
        <v>9.0876144877680325</v>
      </c>
      <c r="AA239" s="15">
        <v>0.1715160483775815</v>
      </c>
    </row>
    <row r="240" spans="1:27" x14ac:dyDescent="0.25">
      <c r="A240" s="2">
        <v>928.7</v>
      </c>
      <c r="B240" s="2">
        <v>59.823900000000002</v>
      </c>
      <c r="C240" s="2">
        <v>117.54340000000001</v>
      </c>
      <c r="D240" s="2">
        <v>5.6580519999999996</v>
      </c>
      <c r="E240" s="2">
        <v>64.142049999999998</v>
      </c>
      <c r="F240" s="2">
        <v>19.522189999999998</v>
      </c>
      <c r="G240" s="2">
        <v>0.28139534883720901</v>
      </c>
      <c r="H240" s="2">
        <f t="shared" si="13"/>
        <v>6.8337857587819624</v>
      </c>
      <c r="I240" s="2">
        <f t="shared" si="14"/>
        <v>4.0914052466634221</v>
      </c>
      <c r="J240" s="2">
        <f t="shared" si="15"/>
        <v>4.7668076270891007</v>
      </c>
      <c r="K240" s="2">
        <f t="shared" si="16"/>
        <v>1.7330796633638306</v>
      </c>
      <c r="L240" s="2">
        <f t="shared" si="16"/>
        <v>4.1611001550888371</v>
      </c>
      <c r="M240" s="2">
        <f t="shared" si="16"/>
        <v>2.9715517673147755</v>
      </c>
      <c r="N240" s="2">
        <f t="shared" si="16"/>
        <v>-1.2679946630908681</v>
      </c>
      <c r="P240" s="15">
        <v>209</v>
      </c>
      <c r="Q240" s="15">
        <v>8.9766120413439694</v>
      </c>
      <c r="R240" s="15">
        <v>0.76023043378321198</v>
      </c>
      <c r="T240" s="15">
        <v>186</v>
      </c>
      <c r="U240" s="15">
        <v>9.1147197290408926</v>
      </c>
      <c r="V240" s="15">
        <v>-2.4024928343399923</v>
      </c>
      <c r="Y240" s="15">
        <v>162</v>
      </c>
      <c r="Z240" s="15">
        <v>9.3952558175198462</v>
      </c>
      <c r="AA240" s="15">
        <v>0.47312255790271429</v>
      </c>
    </row>
    <row r="241" spans="1:27" x14ac:dyDescent="0.25">
      <c r="A241" s="2">
        <v>4290</v>
      </c>
      <c r="B241" s="2">
        <v>467.97609999999997</v>
      </c>
      <c r="C241" s="2">
        <v>119.8793</v>
      </c>
      <c r="D241" s="2">
        <v>6.085191</v>
      </c>
      <c r="E241" s="2">
        <v>62.087449999999997</v>
      </c>
      <c r="F241" s="2">
        <v>18.756679999999999</v>
      </c>
      <c r="G241" s="2">
        <v>0.56762668611009803</v>
      </c>
      <c r="H241" s="2">
        <f t="shared" si="13"/>
        <v>8.3640420119220629</v>
      </c>
      <c r="I241" s="2">
        <f t="shared" si="14"/>
        <v>6.1484172262375445</v>
      </c>
      <c r="J241" s="2">
        <f t="shared" si="15"/>
        <v>4.7864854032589088</v>
      </c>
      <c r="K241" s="2">
        <f t="shared" si="16"/>
        <v>1.8058581146075177</v>
      </c>
      <c r="L241" s="2">
        <f t="shared" si="16"/>
        <v>4.1285438751180648</v>
      </c>
      <c r="M241" s="2">
        <f t="shared" si="16"/>
        <v>2.9315499556351865</v>
      </c>
      <c r="N241" s="2">
        <f t="shared" si="16"/>
        <v>-0.56629131910360564</v>
      </c>
      <c r="P241" s="15">
        <v>210</v>
      </c>
      <c r="Q241" s="15">
        <v>9.3688760282931902</v>
      </c>
      <c r="R241" s="15">
        <v>0.35428797011165614</v>
      </c>
      <c r="T241" s="15">
        <v>187</v>
      </c>
      <c r="U241" s="15">
        <v>8.505345312665515</v>
      </c>
      <c r="V241" s="15">
        <v>0.3072004575067222</v>
      </c>
      <c r="Y241" s="15">
        <v>163</v>
      </c>
      <c r="Z241" s="15">
        <v>9.9592635831681608</v>
      </c>
      <c r="AA241" s="15">
        <v>8.1372951116200909E-3</v>
      </c>
    </row>
    <row r="242" spans="1:27" x14ac:dyDescent="0.25">
      <c r="A242" s="2">
        <v>8068</v>
      </c>
      <c r="B242" s="2">
        <v>833.08169999999996</v>
      </c>
      <c r="C242" s="2">
        <v>121.30289999999999</v>
      </c>
      <c r="D242" s="2">
        <v>7.0292909999999997</v>
      </c>
      <c r="E242" s="2">
        <v>61.57394</v>
      </c>
      <c r="F242" s="2">
        <v>18.88897</v>
      </c>
      <c r="G242" s="2">
        <v>0.49498207885304701</v>
      </c>
      <c r="H242" s="2">
        <f t="shared" si="13"/>
        <v>8.9956608990741032</v>
      </c>
      <c r="I242" s="2">
        <f t="shared" si="14"/>
        <v>6.7251317165890816</v>
      </c>
      <c r="J242" s="2">
        <f t="shared" si="15"/>
        <v>4.7982907233311618</v>
      </c>
      <c r="K242" s="2">
        <f t="shared" si="16"/>
        <v>1.9500858472514548</v>
      </c>
      <c r="L242" s="2">
        <f t="shared" si="16"/>
        <v>4.1202387290797002</v>
      </c>
      <c r="M242" s="2">
        <f t="shared" si="16"/>
        <v>2.9385781538224696</v>
      </c>
      <c r="N242" s="2">
        <f t="shared" si="16"/>
        <v>-0.70323372140611839</v>
      </c>
      <c r="P242" s="15">
        <v>211</v>
      </c>
      <c r="Q242" s="15">
        <v>9.0909774105156664</v>
      </c>
      <c r="R242" s="15">
        <v>0.64409149039549796</v>
      </c>
      <c r="T242" s="15">
        <v>188</v>
      </c>
      <c r="U242" s="15">
        <v>8.8590971068422331</v>
      </c>
      <c r="V242" s="15">
        <v>0.72349623903600069</v>
      </c>
      <c r="Y242" s="15">
        <v>164</v>
      </c>
      <c r="Z242" s="15">
        <v>9.7486121988540368</v>
      </c>
      <c r="AA242" s="15">
        <v>0.29246101663465396</v>
      </c>
    </row>
    <row r="243" spans="1:27" x14ac:dyDescent="0.25">
      <c r="A243" s="2">
        <v>2137</v>
      </c>
      <c r="B243" s="2">
        <v>347.75029999999998</v>
      </c>
      <c r="C243" s="2">
        <v>45.31841</v>
      </c>
      <c r="D243" s="2">
        <v>16.160139999999998</v>
      </c>
      <c r="E243" s="2">
        <v>61.604050000000001</v>
      </c>
      <c r="F243" s="2">
        <v>8.1718440000000001</v>
      </c>
      <c r="G243" s="2">
        <v>0.36047575480329402</v>
      </c>
      <c r="H243" s="2">
        <f t="shared" si="13"/>
        <v>7.6671582553191477</v>
      </c>
      <c r="I243" s="2">
        <f t="shared" si="14"/>
        <v>5.8514846934918934</v>
      </c>
      <c r="J243" s="2">
        <f t="shared" si="15"/>
        <v>3.8137133516961623</v>
      </c>
      <c r="K243" s="2">
        <f t="shared" si="16"/>
        <v>2.7825477164217589</v>
      </c>
      <c r="L243" s="2">
        <f t="shared" si="16"/>
        <v>4.1207276151314982</v>
      </c>
      <c r="M243" s="2">
        <f t="shared" si="16"/>
        <v>2.1006945871990119</v>
      </c>
      <c r="N243" s="2">
        <f t="shared" si="16"/>
        <v>-1.0203305788786039</v>
      </c>
      <c r="P243" s="15">
        <v>212</v>
      </c>
      <c r="Q243" s="15">
        <v>8.8615453811442411</v>
      </c>
      <c r="R243" s="15">
        <v>0.75025207754256762</v>
      </c>
      <c r="T243" s="15">
        <v>189</v>
      </c>
      <c r="U243" s="15">
        <v>8.745342066850311</v>
      </c>
      <c r="V243" s="15">
        <v>0.87179585846781471</v>
      </c>
      <c r="Y243" s="15">
        <v>165</v>
      </c>
      <c r="Z243" s="15">
        <v>5.0710007369154777</v>
      </c>
      <c r="AA243" s="15">
        <v>1.4308893539371548</v>
      </c>
    </row>
    <row r="244" spans="1:27" x14ac:dyDescent="0.25">
      <c r="A244" s="2">
        <v>1685</v>
      </c>
      <c r="B244" s="2">
        <v>54.010800000000003</v>
      </c>
      <c r="C244" s="2">
        <v>141.09389999999999</v>
      </c>
      <c r="D244" s="2">
        <v>7.1031630000000003</v>
      </c>
      <c r="E244" s="2">
        <v>61.030079999999998</v>
      </c>
      <c r="F244" s="2">
        <v>22.136189999999999</v>
      </c>
      <c r="G244" s="2">
        <v>0.48608349900596398</v>
      </c>
      <c r="H244" s="2">
        <f t="shared" si="13"/>
        <v>7.4295208427864621</v>
      </c>
      <c r="I244" s="2">
        <f t="shared" si="14"/>
        <v>3.9891840265669405</v>
      </c>
      <c r="J244" s="2">
        <f t="shared" si="15"/>
        <v>4.949425626173718</v>
      </c>
      <c r="K244" s="2">
        <f t="shared" si="16"/>
        <v>1.9605401778024902</v>
      </c>
      <c r="L244" s="2">
        <f t="shared" si="16"/>
        <v>4.1113668573862832</v>
      </c>
      <c r="M244" s="2">
        <f t="shared" si="16"/>
        <v>3.0972138257510049</v>
      </c>
      <c r="N244" s="2">
        <f t="shared" si="16"/>
        <v>-0.72137486118481298</v>
      </c>
      <c r="P244" s="15">
        <v>213</v>
      </c>
      <c r="Q244" s="15">
        <v>8.7545679759030115</v>
      </c>
      <c r="R244" s="15">
        <v>0.42366234215493748</v>
      </c>
      <c r="T244" s="15">
        <v>190</v>
      </c>
      <c r="U244" s="15">
        <v>8.685383762119244</v>
      </c>
      <c r="V244" s="15">
        <v>0.98111483228062113</v>
      </c>
      <c r="Y244" s="15">
        <v>166</v>
      </c>
      <c r="Z244" s="15">
        <v>7.4363914698846596</v>
      </c>
      <c r="AA244" s="15">
        <v>-0.24045424340909083</v>
      </c>
    </row>
    <row r="245" spans="1:27" x14ac:dyDescent="0.25">
      <c r="A245" s="2">
        <v>7262</v>
      </c>
      <c r="B245" s="2">
        <v>337.63049999999998</v>
      </c>
      <c r="C245" s="2">
        <v>143.8948</v>
      </c>
      <c r="D245" s="2">
        <v>10.271649999999999</v>
      </c>
      <c r="E245" s="2">
        <v>52.678460000000001</v>
      </c>
      <c r="F245" s="2">
        <v>21.4819</v>
      </c>
      <c r="G245" s="2">
        <v>0.344283837056505</v>
      </c>
      <c r="H245" s="2">
        <f t="shared" si="13"/>
        <v>8.8904105519742807</v>
      </c>
      <c r="I245" s="2">
        <f t="shared" si="14"/>
        <v>5.8219521022429603</v>
      </c>
      <c r="J245" s="2">
        <f t="shared" si="15"/>
        <v>4.9690824770346955</v>
      </c>
      <c r="K245" s="2">
        <f t="shared" si="16"/>
        <v>2.3293876731583776</v>
      </c>
      <c r="L245" s="2">
        <f t="shared" si="16"/>
        <v>3.964206643342242</v>
      </c>
      <c r="M245" s="2">
        <f t="shared" si="16"/>
        <v>3.0672107201049701</v>
      </c>
      <c r="N245" s="2">
        <f t="shared" si="16"/>
        <v>-1.0662888541005877</v>
      </c>
      <c r="P245" s="15">
        <v>214</v>
      </c>
      <c r="Q245" s="15">
        <v>7.5862134992037724</v>
      </c>
      <c r="R245" s="15">
        <v>1.1630433409012344</v>
      </c>
      <c r="T245" s="15">
        <v>191</v>
      </c>
      <c r="U245" s="15">
        <v>9.0683643445371356</v>
      </c>
      <c r="V245" s="15">
        <v>0.45824555674274059</v>
      </c>
      <c r="Y245" s="15">
        <v>167</v>
      </c>
      <c r="Z245" s="15">
        <v>5.6216533549237271</v>
      </c>
      <c r="AA245" s="15">
        <v>2.3793542719510619E-2</v>
      </c>
    </row>
    <row r="246" spans="1:27" x14ac:dyDescent="0.25">
      <c r="A246" s="2">
        <v>29950</v>
      </c>
      <c r="B246" s="2">
        <v>785.89260000000002</v>
      </c>
      <c r="C246" s="2">
        <v>118.6493</v>
      </c>
      <c r="D246" s="2">
        <v>13.751099999999999</v>
      </c>
      <c r="E246" s="2">
        <v>65.690929999999994</v>
      </c>
      <c r="F246" s="2">
        <v>19.06213</v>
      </c>
      <c r="G246" s="2">
        <v>0.306718597857838</v>
      </c>
      <c r="H246" s="2">
        <f t="shared" si="13"/>
        <v>10.307284603543595</v>
      </c>
      <c r="I246" s="2">
        <f t="shared" si="14"/>
        <v>6.66682014187157</v>
      </c>
      <c r="J246" s="2">
        <f t="shared" si="15"/>
        <v>4.7761720831593548</v>
      </c>
      <c r="K246" s="2">
        <f t="shared" si="16"/>
        <v>2.6211188209127507</v>
      </c>
      <c r="L246" s="2">
        <f t="shared" si="16"/>
        <v>4.1849608642101641</v>
      </c>
      <c r="M246" s="2">
        <f t="shared" si="16"/>
        <v>2.9477036443431914</v>
      </c>
      <c r="N246" s="2">
        <f t="shared" si="16"/>
        <v>-1.1818245711029263</v>
      </c>
      <c r="P246" s="15">
        <v>215</v>
      </c>
      <c r="Q246" s="15">
        <v>6.3117268845340417</v>
      </c>
      <c r="R246" s="15">
        <v>-0.64737847912324753</v>
      </c>
      <c r="T246" s="15">
        <v>192</v>
      </c>
      <c r="U246" s="15">
        <v>8.9707796620456328</v>
      </c>
      <c r="V246" s="15">
        <v>0.50269390946091796</v>
      </c>
      <c r="Y246" s="15">
        <v>168</v>
      </c>
      <c r="Z246" s="15">
        <v>8.4845723755340394</v>
      </c>
      <c r="AA246" s="15">
        <v>0.21560881721931402</v>
      </c>
    </row>
    <row r="247" spans="1:27" x14ac:dyDescent="0.25">
      <c r="A247" s="2">
        <v>9639</v>
      </c>
      <c r="B247" s="2">
        <v>273.5145</v>
      </c>
      <c r="C247" s="2">
        <v>128.27680000000001</v>
      </c>
      <c r="D247" s="2">
        <v>12.34695</v>
      </c>
      <c r="E247" s="2">
        <v>65.444159999999997</v>
      </c>
      <c r="F247" s="2">
        <v>19.666989999999998</v>
      </c>
      <c r="G247" s="2">
        <v>0.25026068821689301</v>
      </c>
      <c r="H247" s="2">
        <f t="shared" si="13"/>
        <v>9.1735726477839687</v>
      </c>
      <c r="I247" s="2">
        <f t="shared" si="14"/>
        <v>5.6113546369100957</v>
      </c>
      <c r="J247" s="2">
        <f t="shared" si="15"/>
        <v>4.8541904290819442</v>
      </c>
      <c r="K247" s="2">
        <f t="shared" si="16"/>
        <v>2.5134090690107107</v>
      </c>
      <c r="L247" s="2">
        <f t="shared" si="16"/>
        <v>4.1811972599561766</v>
      </c>
      <c r="M247" s="2">
        <f t="shared" si="16"/>
        <v>2.9789415957804293</v>
      </c>
      <c r="N247" s="2">
        <f t="shared" si="16"/>
        <v>-1.3852521515414453</v>
      </c>
      <c r="P247" s="15">
        <v>216</v>
      </c>
      <c r="Q247" s="15">
        <v>7.7556717794859447</v>
      </c>
      <c r="R247" s="15">
        <v>-0.64579231641367318</v>
      </c>
      <c r="T247" s="15">
        <v>193</v>
      </c>
      <c r="U247" s="15">
        <v>9.3146052428392476</v>
      </c>
      <c r="V247" s="15">
        <v>0.6333775495834324</v>
      </c>
      <c r="Y247" s="15">
        <v>169</v>
      </c>
      <c r="Z247" s="15">
        <v>7.82699960959925</v>
      </c>
      <c r="AA247" s="15">
        <v>0.58483306615916142</v>
      </c>
    </row>
    <row r="248" spans="1:27" x14ac:dyDescent="0.25">
      <c r="A248" s="2">
        <v>22950</v>
      </c>
      <c r="B248" s="2">
        <v>572.37660000000005</v>
      </c>
      <c r="C248" s="2">
        <v>186.8843</v>
      </c>
      <c r="D248" s="2">
        <v>10.5137</v>
      </c>
      <c r="E248" s="2">
        <v>62.4831</v>
      </c>
      <c r="F248" s="2">
        <v>26.058350000000001</v>
      </c>
      <c r="G248" s="2">
        <v>0.49284009546539398</v>
      </c>
      <c r="H248" s="2">
        <f t="shared" si="13"/>
        <v>10.041073215488691</v>
      </c>
      <c r="I248" s="2">
        <f t="shared" si="14"/>
        <v>6.3497971663435209</v>
      </c>
      <c r="J248" s="2">
        <f t="shared" si="15"/>
        <v>5.230489708792958</v>
      </c>
      <c r="K248" s="2">
        <f t="shared" si="16"/>
        <v>2.3526791686061124</v>
      </c>
      <c r="L248" s="2">
        <f t="shared" si="16"/>
        <v>4.1348961201776842</v>
      </c>
      <c r="M248" s="2">
        <f t="shared" si="16"/>
        <v>3.2603382542662529</v>
      </c>
      <c r="N248" s="2">
        <f t="shared" si="16"/>
        <v>-0.70757050752104989</v>
      </c>
      <c r="P248" s="15">
        <v>217</v>
      </c>
      <c r="Q248" s="15">
        <v>6.8675719503008015</v>
      </c>
      <c r="R248" s="15">
        <v>-0.43495345267614827</v>
      </c>
      <c r="T248" s="15">
        <v>194</v>
      </c>
      <c r="U248" s="15">
        <v>10.043957093469924</v>
      </c>
      <c r="V248" s="15">
        <v>1.0354123832256139</v>
      </c>
      <c r="Y248" s="15">
        <v>170</v>
      </c>
      <c r="Z248" s="15">
        <v>7.7929115896222507</v>
      </c>
      <c r="AA248" s="15">
        <v>0.39076499299840695</v>
      </c>
    </row>
    <row r="249" spans="1:27" x14ac:dyDescent="0.25">
      <c r="A249" s="2">
        <v>4655</v>
      </c>
      <c r="B249" s="2">
        <v>105.40349999999999</v>
      </c>
      <c r="C249" s="2">
        <v>173.54300000000001</v>
      </c>
      <c r="D249" s="2">
        <v>11.40471</v>
      </c>
      <c r="E249" s="2">
        <v>73.552090000000007</v>
      </c>
      <c r="F249" s="2">
        <v>24.15821</v>
      </c>
      <c r="G249" s="2">
        <v>0.28921568627451</v>
      </c>
      <c r="H249" s="2">
        <f t="shared" si="13"/>
        <v>8.4456971897111668</v>
      </c>
      <c r="I249" s="2">
        <f t="shared" si="14"/>
        <v>4.6577958423870465</v>
      </c>
      <c r="J249" s="2">
        <f t="shared" si="15"/>
        <v>5.1564254072967124</v>
      </c>
      <c r="K249" s="2">
        <f t="shared" si="16"/>
        <v>2.434026427968965</v>
      </c>
      <c r="L249" s="2">
        <f t="shared" si="16"/>
        <v>4.2979938626872265</v>
      </c>
      <c r="M249" s="2">
        <f t="shared" si="16"/>
        <v>3.1846242809178853</v>
      </c>
      <c r="N249" s="2">
        <f t="shared" si="16"/>
        <v>-1.2405825499384964</v>
      </c>
      <c r="P249" s="15">
        <v>218</v>
      </c>
      <c r="Q249" s="15">
        <v>8.0389680275106059</v>
      </c>
      <c r="R249" s="15">
        <v>-0.16613185248488183</v>
      </c>
      <c r="T249" s="15">
        <v>195</v>
      </c>
      <c r="U249" s="15">
        <v>9.5746205210888142</v>
      </c>
      <c r="V249" s="15">
        <v>0.57572710937883897</v>
      </c>
      <c r="Y249" s="15">
        <v>171</v>
      </c>
      <c r="Z249" s="15">
        <v>9.4835305889457597</v>
      </c>
      <c r="AA249" s="15">
        <v>0.15142370997734744</v>
      </c>
    </row>
    <row r="250" spans="1:27" x14ac:dyDescent="0.25">
      <c r="A250" s="2">
        <v>41260</v>
      </c>
      <c r="B250" s="2">
        <v>1943.12</v>
      </c>
      <c r="C250" s="2">
        <v>157.42920000000001</v>
      </c>
      <c r="D250" s="2">
        <v>9.9998950000000004</v>
      </c>
      <c r="E250" s="2">
        <v>62.302199999999999</v>
      </c>
      <c r="F250" s="2">
        <v>22.360299999999999</v>
      </c>
      <c r="G250" s="2">
        <v>0.45360414177618502</v>
      </c>
      <c r="H250" s="2">
        <f t="shared" si="13"/>
        <v>10.627648786625242</v>
      </c>
      <c r="I250" s="2">
        <f t="shared" si="14"/>
        <v>7.5720502076350531</v>
      </c>
      <c r="J250" s="2">
        <f t="shared" si="15"/>
        <v>5.0589758333900479</v>
      </c>
      <c r="K250" s="2">
        <f t="shared" si="16"/>
        <v>2.3025745929389205</v>
      </c>
      <c r="L250" s="2">
        <f t="shared" si="16"/>
        <v>4.131996738171523</v>
      </c>
      <c r="M250" s="2">
        <f t="shared" si="16"/>
        <v>3.1072870650126361</v>
      </c>
      <c r="N250" s="2">
        <f t="shared" si="16"/>
        <v>-0.7905303957104024</v>
      </c>
      <c r="P250" s="15">
        <v>219</v>
      </c>
      <c r="Q250" s="15">
        <v>6.9961487107474483</v>
      </c>
      <c r="R250" s="15">
        <v>-0.45410912035619244</v>
      </c>
      <c r="T250" s="15">
        <v>196</v>
      </c>
      <c r="U250" s="15">
        <v>9.3432805670591748</v>
      </c>
      <c r="V250" s="15">
        <v>0.57657233956321718</v>
      </c>
      <c r="Y250" s="15">
        <v>172</v>
      </c>
      <c r="Z250" s="15">
        <v>9.6641301287555486</v>
      </c>
      <c r="AA250" s="15">
        <v>0.25768838046530362</v>
      </c>
    </row>
    <row r="251" spans="1:27" x14ac:dyDescent="0.25">
      <c r="A251" s="2">
        <v>81900</v>
      </c>
      <c r="B251" s="2">
        <v>1577.962</v>
      </c>
      <c r="C251" s="2">
        <v>282.6377</v>
      </c>
      <c r="D251" s="2">
        <v>10.971410000000001</v>
      </c>
      <c r="E251" s="2">
        <v>69.571299999999994</v>
      </c>
      <c r="F251" s="2">
        <v>37.370240000000003</v>
      </c>
      <c r="G251" s="2">
        <v>0.366248693834901</v>
      </c>
      <c r="H251" s="2">
        <f t="shared" si="13"/>
        <v>11.313254269841162</v>
      </c>
      <c r="I251" s="2">
        <f t="shared" si="14"/>
        <v>7.3638894200005289</v>
      </c>
      <c r="J251" s="2">
        <f t="shared" si="15"/>
        <v>5.6441658654576328</v>
      </c>
      <c r="K251" s="2">
        <f t="shared" si="16"/>
        <v>2.3952927983885473</v>
      </c>
      <c r="L251" s="2">
        <f t="shared" si="16"/>
        <v>4.2423521259762875</v>
      </c>
      <c r="M251" s="2">
        <f t="shared" si="16"/>
        <v>3.6208746657406179</v>
      </c>
      <c r="N251" s="2">
        <f t="shared" si="16"/>
        <v>-1.0044426849783088</v>
      </c>
      <c r="P251" s="15">
        <v>220</v>
      </c>
      <c r="Q251" s="15">
        <v>7.1555257485362969</v>
      </c>
      <c r="R251" s="15">
        <v>-0.12201926424859977</v>
      </c>
      <c r="T251" s="15">
        <v>197</v>
      </c>
      <c r="U251" s="15">
        <v>10.520384491729619</v>
      </c>
      <c r="V251" s="15">
        <v>0.40465430333815711</v>
      </c>
      <c r="Y251" s="15">
        <v>173</v>
      </c>
      <c r="Z251" s="15">
        <v>7.2755406073297459</v>
      </c>
      <c r="AA251" s="15">
        <v>-0.64327536003402752</v>
      </c>
    </row>
    <row r="252" spans="1:27" x14ac:dyDescent="0.25">
      <c r="A252" s="2">
        <v>6872</v>
      </c>
      <c r="B252" s="2">
        <v>142.18199999999999</v>
      </c>
      <c r="C252" s="2">
        <v>305.1771</v>
      </c>
      <c r="D252" s="2">
        <v>9.2596880000000006</v>
      </c>
      <c r="E252" s="2">
        <v>79.756349999999998</v>
      </c>
      <c r="F252" s="2">
        <v>33.690519999999999</v>
      </c>
      <c r="G252" s="2">
        <v>0.33375959079283901</v>
      </c>
      <c r="H252" s="2">
        <f t="shared" si="13"/>
        <v>8.835210463664092</v>
      </c>
      <c r="I252" s="2">
        <f t="shared" si="14"/>
        <v>4.9571079270784466</v>
      </c>
      <c r="J252" s="2">
        <f t="shared" si="15"/>
        <v>5.7208922638298034</v>
      </c>
      <c r="K252" s="2">
        <f t="shared" si="16"/>
        <v>2.2256703547859202</v>
      </c>
      <c r="L252" s="2">
        <f t="shared" si="16"/>
        <v>4.3789763623195972</v>
      </c>
      <c r="M252" s="2">
        <f t="shared" si="16"/>
        <v>3.5172164921464812</v>
      </c>
      <c r="N252" s="2">
        <f t="shared" si="16"/>
        <v>-1.0973343332226173</v>
      </c>
      <c r="P252" s="15">
        <v>221</v>
      </c>
      <c r="Q252" s="15">
        <v>8.9922332789658981</v>
      </c>
      <c r="R252" s="15">
        <v>0.12577248180748946</v>
      </c>
      <c r="T252" s="15">
        <v>198</v>
      </c>
      <c r="U252" s="15">
        <v>10.701279819015088</v>
      </c>
      <c r="V252" s="15">
        <v>0.21526213382750292</v>
      </c>
      <c r="Y252" s="15">
        <v>174</v>
      </c>
      <c r="Z252" s="15">
        <v>6.7210884685105876</v>
      </c>
      <c r="AA252" s="15">
        <v>-2.2157386178047069</v>
      </c>
    </row>
    <row r="253" spans="1:27" x14ac:dyDescent="0.25">
      <c r="A253" s="2">
        <v>12250</v>
      </c>
      <c r="B253" s="2">
        <v>294.2235</v>
      </c>
      <c r="C253" s="2">
        <v>211.7884</v>
      </c>
      <c r="D253" s="2">
        <v>9.7019420000000007</v>
      </c>
      <c r="E253" s="2">
        <v>76.963710000000006</v>
      </c>
      <c r="F253" s="2">
        <v>21.60558</v>
      </c>
      <c r="G253" s="2">
        <v>0.34941176470588198</v>
      </c>
      <c r="H253" s="2">
        <f t="shared" si="13"/>
        <v>9.4132812159728729</v>
      </c>
      <c r="I253" s="2">
        <f t="shared" si="14"/>
        <v>5.6843396826115509</v>
      </c>
      <c r="J253" s="2">
        <f t="shared" si="15"/>
        <v>5.3555876630177792</v>
      </c>
      <c r="K253" s="2">
        <f t="shared" si="16"/>
        <v>2.2723260716563205</v>
      </c>
      <c r="L253" s="2">
        <f t="shared" si="16"/>
        <v>4.3433340120562445</v>
      </c>
      <c r="M253" s="2">
        <f t="shared" si="16"/>
        <v>3.0729516146611426</v>
      </c>
      <c r="N253" s="2">
        <f t="shared" si="16"/>
        <v>-1.0515042106816637</v>
      </c>
      <c r="P253" s="15">
        <v>222</v>
      </c>
      <c r="Q253" s="15">
        <v>7.2112549053167854</v>
      </c>
      <c r="R253" s="15">
        <v>-0.77574576813316387</v>
      </c>
      <c r="T253" s="15">
        <v>199</v>
      </c>
      <c r="U253" s="15">
        <v>9.908486160892279</v>
      </c>
      <c r="V253" s="15">
        <v>-9.875998817062559E-2</v>
      </c>
      <c r="Y253" s="15">
        <v>175</v>
      </c>
      <c r="Z253" s="15">
        <v>7.5680580061572726</v>
      </c>
      <c r="AA253" s="15">
        <v>-0.96655618521235098</v>
      </c>
    </row>
    <row r="254" spans="1:27" x14ac:dyDescent="0.25">
      <c r="A254" s="2">
        <v>30850</v>
      </c>
      <c r="B254" s="2">
        <v>769.89959999999996</v>
      </c>
      <c r="C254" s="2">
        <v>305.17469999999997</v>
      </c>
      <c r="D254" s="2">
        <v>9.6704419999999995</v>
      </c>
      <c r="E254" s="2">
        <v>82.245980000000003</v>
      </c>
      <c r="F254" s="2">
        <v>33.756509999999999</v>
      </c>
      <c r="G254" s="2">
        <v>0.104770017035775</v>
      </c>
      <c r="H254" s="2">
        <f t="shared" si="13"/>
        <v>10.336892029333534</v>
      </c>
      <c r="I254" s="2">
        <f t="shared" si="14"/>
        <v>6.6462601167358759</v>
      </c>
      <c r="J254" s="2">
        <f t="shared" si="15"/>
        <v>5.7208843995128635</v>
      </c>
      <c r="K254" s="2">
        <f t="shared" si="16"/>
        <v>2.2690740167970289</v>
      </c>
      <c r="L254" s="2">
        <f t="shared" si="16"/>
        <v>4.4097145130711022</v>
      </c>
      <c r="M254" s="2">
        <f t="shared" si="16"/>
        <v>3.5191732876067578</v>
      </c>
      <c r="N254" s="2">
        <f t="shared" si="16"/>
        <v>-2.2559876450156255</v>
      </c>
      <c r="P254" s="15">
        <v>223</v>
      </c>
      <c r="Q254" s="15">
        <v>7.0331674893714897</v>
      </c>
      <c r="R254" s="15">
        <v>-0.7071969230958377</v>
      </c>
      <c r="T254" s="15">
        <v>200</v>
      </c>
      <c r="U254" s="15">
        <v>5.2028021131749345</v>
      </c>
      <c r="V254" s="15">
        <v>0.56739212700051844</v>
      </c>
      <c r="Y254" s="15">
        <v>176</v>
      </c>
      <c r="Z254" s="15">
        <v>9.4628592432923817</v>
      </c>
      <c r="AA254" s="15">
        <v>-1.7601529690161044E-3</v>
      </c>
    </row>
    <row r="255" spans="1:27" x14ac:dyDescent="0.25">
      <c r="A255" s="2">
        <v>3891</v>
      </c>
      <c r="B255" s="2">
        <v>405.00630000000001</v>
      </c>
      <c r="C255" s="2">
        <v>178.38810000000001</v>
      </c>
      <c r="D255" s="2">
        <v>5.2476190000000003</v>
      </c>
      <c r="E255" s="2">
        <v>77.369640000000004</v>
      </c>
      <c r="F255" s="2">
        <v>19.388100000000001</v>
      </c>
      <c r="G255" s="2">
        <v>0.52629129827826904</v>
      </c>
      <c r="H255" s="2">
        <f t="shared" si="13"/>
        <v>8.266421472984554</v>
      </c>
      <c r="I255" s="2">
        <f t="shared" si="14"/>
        <v>6.0039026225411085</v>
      </c>
      <c r="J255" s="2">
        <f t="shared" si="15"/>
        <v>5.1839615138852215</v>
      </c>
      <c r="K255" s="2">
        <f t="shared" si="16"/>
        <v>1.657774449920981</v>
      </c>
      <c r="L255" s="2">
        <f t="shared" si="16"/>
        <v>4.3485944555842719</v>
      </c>
      <c r="M255" s="2">
        <f t="shared" si="16"/>
        <v>2.9646594757994134</v>
      </c>
      <c r="N255" s="2">
        <f t="shared" si="16"/>
        <v>-0.64190042052638985</v>
      </c>
      <c r="P255" s="15">
        <v>224</v>
      </c>
      <c r="Q255" s="15">
        <v>6.3673966627432916</v>
      </c>
      <c r="R255" s="15">
        <v>0.14420006745098046</v>
      </c>
      <c r="T255" s="15">
        <v>201</v>
      </c>
      <c r="U255" s="15">
        <v>8.0350383310111546</v>
      </c>
      <c r="V255" s="15">
        <v>1.3425099599489343</v>
      </c>
      <c r="Y255" s="15">
        <v>177</v>
      </c>
      <c r="Z255" s="15">
        <v>9.8291222877160731</v>
      </c>
      <c r="AA255" s="15">
        <v>-0.53812401272243626</v>
      </c>
    </row>
    <row r="256" spans="1:27" x14ac:dyDescent="0.25">
      <c r="A256" s="2">
        <v>5114</v>
      </c>
      <c r="B256" s="2">
        <v>171.67500000000001</v>
      </c>
      <c r="C256" s="2">
        <v>248.2456</v>
      </c>
      <c r="D256" s="2">
        <v>5.3966370000000001</v>
      </c>
      <c r="E256" s="2">
        <v>81.631479999999996</v>
      </c>
      <c r="F256" s="2">
        <v>27.170929999999998</v>
      </c>
      <c r="G256" s="2">
        <v>0.51377065598397598</v>
      </c>
      <c r="H256" s="2">
        <f t="shared" si="13"/>
        <v>8.5397371558511317</v>
      </c>
      <c r="I256" s="2">
        <f t="shared" si="14"/>
        <v>5.1456031545067402</v>
      </c>
      <c r="J256" s="2">
        <f t="shared" si="15"/>
        <v>5.5144185786997291</v>
      </c>
      <c r="K256" s="2">
        <f t="shared" si="16"/>
        <v>1.6857759817858178</v>
      </c>
      <c r="L256" s="2">
        <f t="shared" si="16"/>
        <v>4.4022149718881511</v>
      </c>
      <c r="M256" s="2">
        <f t="shared" si="16"/>
        <v>3.3021476517814259</v>
      </c>
      <c r="N256" s="2">
        <f t="shared" si="16"/>
        <v>-0.66597830768510036</v>
      </c>
      <c r="P256" s="15">
        <v>225</v>
      </c>
      <c r="Q256" s="15">
        <v>4.7985467788656999</v>
      </c>
      <c r="R256" s="15">
        <v>-1.1047052304862248E-3</v>
      </c>
      <c r="T256" s="15">
        <v>202</v>
      </c>
      <c r="U256" s="15">
        <v>7.7580758332910813</v>
      </c>
      <c r="V256" s="15">
        <v>0.78789915955060774</v>
      </c>
      <c r="Y256" s="15">
        <v>178</v>
      </c>
      <c r="Z256" s="15">
        <v>9.0206097468982236</v>
      </c>
      <c r="AA256" s="15">
        <v>-0.68039242595118843</v>
      </c>
    </row>
    <row r="257" spans="1:27" x14ac:dyDescent="0.25">
      <c r="A257" s="2">
        <v>7332</v>
      </c>
      <c r="B257" s="2">
        <v>146.97149999999999</v>
      </c>
      <c r="C257" s="2">
        <v>317.28370000000001</v>
      </c>
      <c r="D257" s="2">
        <v>6.2224300000000001</v>
      </c>
      <c r="E257" s="2">
        <v>84.201139999999995</v>
      </c>
      <c r="F257" s="2">
        <v>34.827669999999998</v>
      </c>
      <c r="G257" s="2">
        <v>0.45960502692998201</v>
      </c>
      <c r="H257" s="2">
        <f t="shared" si="13"/>
        <v>8.9000036089595955</v>
      </c>
      <c r="I257" s="2">
        <f t="shared" si="14"/>
        <v>4.9902386904310339</v>
      </c>
      <c r="J257" s="2">
        <f t="shared" si="15"/>
        <v>5.759796326327292</v>
      </c>
      <c r="K257" s="2">
        <f t="shared" si="16"/>
        <v>1.8281605056985437</v>
      </c>
      <c r="L257" s="2">
        <f t="shared" si="16"/>
        <v>4.433208460349026</v>
      </c>
      <c r="M257" s="2">
        <f t="shared" si="16"/>
        <v>3.5504121857865307</v>
      </c>
      <c r="N257" s="2">
        <f t="shared" si="16"/>
        <v>-0.77738779544772163</v>
      </c>
      <c r="P257" s="15">
        <v>226</v>
      </c>
      <c r="Q257" s="15">
        <v>6.064171392269615</v>
      </c>
      <c r="R257" s="15">
        <v>0.75453406987901062</v>
      </c>
      <c r="T257" s="15">
        <v>203</v>
      </c>
      <c r="U257" s="15">
        <v>9.2777302390691432</v>
      </c>
      <c r="V257" s="15">
        <v>0.52538433932019757</v>
      </c>
      <c r="Y257" s="15">
        <v>179</v>
      </c>
      <c r="Z257" s="15">
        <v>10.492025548986829</v>
      </c>
      <c r="AA257" s="15">
        <v>-0.4923191387101582</v>
      </c>
    </row>
    <row r="258" spans="1:27" x14ac:dyDescent="0.25">
      <c r="A258" s="2">
        <v>9549</v>
      </c>
      <c r="B258" s="2">
        <v>349.99829999999997</v>
      </c>
      <c r="C258" s="2">
        <v>235.97020000000001</v>
      </c>
      <c r="D258" s="2">
        <v>5.2185490000000003</v>
      </c>
      <c r="E258" s="2">
        <v>72.493880000000004</v>
      </c>
      <c r="F258" s="2">
        <v>23.2593</v>
      </c>
      <c r="G258" s="2">
        <v>0.16565040650406501</v>
      </c>
      <c r="H258" s="2">
        <f t="shared" si="13"/>
        <v>9.1641917159502029</v>
      </c>
      <c r="I258" s="2">
        <f t="shared" si="14"/>
        <v>5.8579282973288063</v>
      </c>
      <c r="J258" s="2">
        <f t="shared" si="15"/>
        <v>5.4637055258662919</v>
      </c>
      <c r="K258" s="2">
        <f t="shared" si="16"/>
        <v>1.6522193939052483</v>
      </c>
      <c r="L258" s="2">
        <f t="shared" si="16"/>
        <v>4.2835021445044807</v>
      </c>
      <c r="M258" s="2">
        <f t="shared" si="16"/>
        <v>3.1467050520546924</v>
      </c>
      <c r="N258" s="2">
        <f t="shared" si="16"/>
        <v>-1.7978756962454914</v>
      </c>
      <c r="P258" s="15">
        <v>227</v>
      </c>
      <c r="Q258" s="15">
        <v>6.1387616082749581</v>
      </c>
      <c r="R258" s="15">
        <v>0.30106788125640893</v>
      </c>
      <c r="T258" s="15">
        <v>204</v>
      </c>
      <c r="U258" s="15">
        <v>6.6739934626424766</v>
      </c>
      <c r="V258" s="15">
        <v>-1.0561320504939147</v>
      </c>
      <c r="Y258" s="15">
        <v>180</v>
      </c>
      <c r="Z258" s="15">
        <v>8.8858787088188826</v>
      </c>
      <c r="AA258" s="15">
        <v>-1.4956972805924531</v>
      </c>
    </row>
    <row r="259" spans="1:27" x14ac:dyDescent="0.25">
      <c r="A259" s="2">
        <v>3610</v>
      </c>
      <c r="B259" s="2">
        <v>102.7983</v>
      </c>
      <c r="C259" s="2">
        <v>269.79340000000002</v>
      </c>
      <c r="D259" s="2">
        <v>4.9231449999999999</v>
      </c>
      <c r="E259" s="2">
        <v>75.403270000000006</v>
      </c>
      <c r="F259" s="2">
        <v>26.751090000000001</v>
      </c>
      <c r="G259" s="2">
        <v>0.47253705318221401</v>
      </c>
      <c r="H259" s="2">
        <f t="shared" si="13"/>
        <v>8.1914630513269273</v>
      </c>
      <c r="I259" s="2">
        <f t="shared" si="14"/>
        <v>4.6327688159193467</v>
      </c>
      <c r="J259" s="2">
        <f t="shared" si="15"/>
        <v>5.5976564809095795</v>
      </c>
      <c r="K259" s="2">
        <f t="shared" si="16"/>
        <v>1.5939475539275274</v>
      </c>
      <c r="L259" s="2">
        <f t="shared" si="16"/>
        <v>4.3228506427737807</v>
      </c>
      <c r="M259" s="2">
        <f t="shared" si="16"/>
        <v>3.2865752201754037</v>
      </c>
      <c r="N259" s="2">
        <f>LN(G259)</f>
        <v>-0.74963911568972552</v>
      </c>
      <c r="P259" s="15">
        <v>228</v>
      </c>
      <c r="Q259" s="15">
        <v>7.3761285595673538</v>
      </c>
      <c r="R259" s="15">
        <v>-0.45348466809146615</v>
      </c>
      <c r="T259" s="15">
        <v>205</v>
      </c>
      <c r="U259" s="15">
        <v>8.132657505155569</v>
      </c>
      <c r="V259" s="15">
        <v>0.30894969930407257</v>
      </c>
      <c r="Y259" s="15">
        <v>181</v>
      </c>
      <c r="Z259" s="15">
        <v>8.3127768829518658</v>
      </c>
      <c r="AA259" s="15">
        <v>-0.45878379572762196</v>
      </c>
    </row>
    <row r="260" spans="1:27" x14ac:dyDescent="0.25">
      <c r="A260" s="2">
        <v>1913</v>
      </c>
      <c r="B260" s="2">
        <v>34.718400000000003</v>
      </c>
      <c r="C260" s="2">
        <v>268.43759999999997</v>
      </c>
      <c r="D260" s="2">
        <v>6.3349120000000001</v>
      </c>
      <c r="E260" s="2">
        <v>75.003010000000003</v>
      </c>
      <c r="F260" s="2">
        <v>25.90286</v>
      </c>
      <c r="G260" s="2">
        <v>0.535010940919037</v>
      </c>
      <c r="H260" s="2">
        <f t="shared" ref="H260:H295" si="17">LN(A260)</f>
        <v>7.5564279694402527</v>
      </c>
      <c r="I260" s="2">
        <f t="shared" ref="I260:I295" si="18">LN(B260)</f>
        <v>3.547269805780989</v>
      </c>
      <c r="J260" s="2">
        <f t="shared" ref="J260:J295" si="19">LN(C260)</f>
        <v>5.5926184847046985</v>
      </c>
      <c r="K260" s="2">
        <f t="shared" ref="K260:N295" si="20">LN(D260)</f>
        <v>1.846075922595326</v>
      </c>
      <c r="L260" s="2">
        <f t="shared" si="20"/>
        <v>4.3175282460643229</v>
      </c>
      <c r="M260" s="2">
        <f t="shared" si="20"/>
        <v>3.2543533873195574</v>
      </c>
      <c r="N260" s="2">
        <f t="shared" si="20"/>
        <v>-0.62546808197927839</v>
      </c>
      <c r="P260" s="15">
        <v>229</v>
      </c>
      <c r="Q260" s="15">
        <v>5.8812083581049608</v>
      </c>
      <c r="R260" s="15">
        <v>-0.34387409108642419</v>
      </c>
      <c r="T260" s="15">
        <v>206</v>
      </c>
      <c r="U260" s="15">
        <v>8.7979769434751844</v>
      </c>
      <c r="V260" s="15">
        <v>-0.28298617561414652</v>
      </c>
      <c r="Y260" s="15">
        <v>182</v>
      </c>
      <c r="Z260" s="15">
        <v>8.4200337719664695</v>
      </c>
      <c r="AA260" s="15">
        <v>-0.20340527883302606</v>
      </c>
    </row>
    <row r="261" spans="1:27" x14ac:dyDescent="0.25">
      <c r="A261" s="2">
        <v>27520</v>
      </c>
      <c r="B261" s="2">
        <v>683.75250000000005</v>
      </c>
      <c r="C261" s="2">
        <v>303.6789</v>
      </c>
      <c r="D261" s="2">
        <v>8.5350889999999993</v>
      </c>
      <c r="E261" s="2">
        <v>71.154719999999998</v>
      </c>
      <c r="F261" s="2">
        <v>31.637820000000001</v>
      </c>
      <c r="G261" s="2">
        <v>0.30649097120546598</v>
      </c>
      <c r="H261" s="2">
        <f t="shared" si="17"/>
        <v>10.222668292047279</v>
      </c>
      <c r="I261" s="2">
        <f t="shared" si="18"/>
        <v>6.5275960100366364</v>
      </c>
      <c r="J261" s="2">
        <f t="shared" si="19"/>
        <v>5.7159708931810727</v>
      </c>
      <c r="K261" s="2">
        <f t="shared" si="20"/>
        <v>2.1441857838428859</v>
      </c>
      <c r="L261" s="2">
        <f t="shared" si="20"/>
        <v>4.2648566610565579</v>
      </c>
      <c r="M261" s="2">
        <f t="shared" si="20"/>
        <v>3.4543532403993082</v>
      </c>
      <c r="N261" s="2">
        <f t="shared" si="20"/>
        <v>-1.1825669817707014</v>
      </c>
      <c r="P261" s="15">
        <v>230</v>
      </c>
      <c r="Q261" s="15">
        <v>7.9266351037850402</v>
      </c>
      <c r="R261" s="15">
        <v>-0.40261368857891533</v>
      </c>
      <c r="T261" s="15">
        <v>207</v>
      </c>
      <c r="U261" s="15">
        <v>8.8744681782510106</v>
      </c>
      <c r="V261" s="15">
        <v>0.96181062459166711</v>
      </c>
      <c r="Y261" s="15">
        <v>183</v>
      </c>
      <c r="Z261" s="15">
        <v>7.8327696442272847</v>
      </c>
      <c r="AA261" s="15">
        <v>0.16219987847059247</v>
      </c>
    </row>
    <row r="262" spans="1:27" x14ac:dyDescent="0.25">
      <c r="A262" s="2">
        <v>6534</v>
      </c>
      <c r="B262" s="2">
        <v>273.82049999999998</v>
      </c>
      <c r="C262" s="2">
        <v>232.56180000000001</v>
      </c>
      <c r="D262" s="2">
        <v>5.0613089999999996</v>
      </c>
      <c r="E262" s="2">
        <v>70.202449999999999</v>
      </c>
      <c r="F262" s="2">
        <v>21.806920000000002</v>
      </c>
      <c r="G262" s="2">
        <v>0.52246955060898803</v>
      </c>
      <c r="H262" s="2">
        <f t="shared" si="17"/>
        <v>8.7847745921610159</v>
      </c>
      <c r="I262" s="2">
        <f t="shared" si="18"/>
        <v>5.6124727822210341</v>
      </c>
      <c r="J262" s="2">
        <f t="shared" si="19"/>
        <v>5.4491559961587477</v>
      </c>
      <c r="K262" s="2">
        <f t="shared" si="20"/>
        <v>1.6216251454955977</v>
      </c>
      <c r="L262" s="2">
        <f t="shared" si="20"/>
        <v>4.2513832107076652</v>
      </c>
      <c r="M262" s="2">
        <f t="shared" si="20"/>
        <v>3.0822273506170821</v>
      </c>
      <c r="N262" s="2">
        <f t="shared" si="20"/>
        <v>-0.64918857318773759</v>
      </c>
      <c r="P262" s="15">
        <v>231</v>
      </c>
      <c r="Q262" s="15">
        <v>6.850207820544461</v>
      </c>
      <c r="R262" s="15">
        <v>-0.29855622013276406</v>
      </c>
      <c r="T262" s="15">
        <v>208</v>
      </c>
      <c r="U262" s="15">
        <v>9.8299175352667714</v>
      </c>
      <c r="V262" s="15">
        <v>0.31258691773985703</v>
      </c>
      <c r="Y262" s="15">
        <v>184</v>
      </c>
      <c r="Z262" s="15">
        <v>7.0082870659316052</v>
      </c>
      <c r="AA262" s="15">
        <v>0.21792194416906607</v>
      </c>
    </row>
    <row r="263" spans="1:27" x14ac:dyDescent="0.25">
      <c r="A263" s="2">
        <v>12830</v>
      </c>
      <c r="B263" s="2">
        <v>398.43540000000002</v>
      </c>
      <c r="C263" s="2">
        <v>313.9735</v>
      </c>
      <c r="D263" s="2">
        <v>5.4723550000000003</v>
      </c>
      <c r="E263" s="2">
        <v>70.171210000000002</v>
      </c>
      <c r="F263" s="2">
        <v>31.91742</v>
      </c>
      <c r="G263" s="2">
        <v>0.44401729937529999</v>
      </c>
      <c r="H263" s="2">
        <f t="shared" si="17"/>
        <v>9.4595414576096815</v>
      </c>
      <c r="I263" s="2">
        <f t="shared" si="18"/>
        <v>5.9875453771847207</v>
      </c>
      <c r="J263" s="2">
        <f t="shared" si="19"/>
        <v>5.7493085874423446</v>
      </c>
      <c r="K263" s="2">
        <f t="shared" si="20"/>
        <v>1.6997090539469044</v>
      </c>
      <c r="L263" s="2">
        <f t="shared" si="20"/>
        <v>4.2509381129519213</v>
      </c>
      <c r="M263" s="2">
        <f t="shared" si="20"/>
        <v>3.4631519422472552</v>
      </c>
      <c r="N263" s="2">
        <f t="shared" si="20"/>
        <v>-0.81189175475195108</v>
      </c>
      <c r="P263" s="15">
        <v>232</v>
      </c>
      <c r="Q263" s="15">
        <v>6.1833909621641459</v>
      </c>
      <c r="R263" s="15">
        <v>0.55464304199977477</v>
      </c>
      <c r="T263" s="15">
        <v>209</v>
      </c>
      <c r="U263" s="15">
        <v>9.0183243380540592</v>
      </c>
      <c r="V263" s="15">
        <v>0.71851813707312218</v>
      </c>
      <c r="Y263" s="15">
        <v>185</v>
      </c>
      <c r="Z263" s="15">
        <v>8.4837507109677848</v>
      </c>
      <c r="AA263" s="15">
        <v>0.72668965600873214</v>
      </c>
    </row>
    <row r="264" spans="1:27" x14ac:dyDescent="0.25">
      <c r="A264" s="2">
        <v>44120</v>
      </c>
      <c r="B264" s="2">
        <v>1855.317</v>
      </c>
      <c r="C264" s="2">
        <v>276.58350000000002</v>
      </c>
      <c r="D264" s="2">
        <v>6.1943840000000003</v>
      </c>
      <c r="E264" s="2">
        <v>70.140839999999997</v>
      </c>
      <c r="F264" s="2">
        <v>27.529620000000001</v>
      </c>
      <c r="G264" s="2">
        <v>0.351774864086984</v>
      </c>
      <c r="H264" s="2">
        <f t="shared" si="17"/>
        <v>10.69466847336744</v>
      </c>
      <c r="I264" s="2">
        <f t="shared" si="18"/>
        <v>7.5258108499294609</v>
      </c>
      <c r="J264" s="2">
        <f t="shared" si="19"/>
        <v>5.6225127645229351</v>
      </c>
      <c r="K264" s="2">
        <f t="shared" si="20"/>
        <v>1.823643075108867</v>
      </c>
      <c r="L264" s="2">
        <f t="shared" si="20"/>
        <v>4.2505052206882237</v>
      </c>
      <c r="M264" s="2">
        <f t="shared" si="20"/>
        <v>3.315262515935387</v>
      </c>
      <c r="N264" s="2">
        <f t="shared" si="20"/>
        <v>-1.0447638986713803</v>
      </c>
      <c r="P264" s="15">
        <v>233</v>
      </c>
      <c r="Q264" s="15">
        <v>7.4798534670174819</v>
      </c>
      <c r="R264" s="15">
        <v>0.23660733315887317</v>
      </c>
      <c r="T264" s="15">
        <v>210</v>
      </c>
      <c r="U264" s="15">
        <v>9.3875265211413179</v>
      </c>
      <c r="V264" s="15">
        <v>0.33563747726352844</v>
      </c>
      <c r="Y264" s="15">
        <v>186</v>
      </c>
      <c r="Z264" s="15">
        <v>9.1130032604171038</v>
      </c>
      <c r="AA264" s="15">
        <v>-2.4007763657162036</v>
      </c>
    </row>
    <row r="265" spans="1:27" x14ac:dyDescent="0.25">
      <c r="A265" s="2">
        <v>28440</v>
      </c>
      <c r="B265" s="2">
        <v>2939.194</v>
      </c>
      <c r="C265" s="2">
        <v>127.06950000000001</v>
      </c>
      <c r="D265" s="2">
        <v>2.5870579999999999</v>
      </c>
      <c r="E265" s="2">
        <v>64.705240000000003</v>
      </c>
      <c r="F265" s="2">
        <v>11.591290000000001</v>
      </c>
      <c r="G265" s="2">
        <v>0.37701040681173098</v>
      </c>
      <c r="H265" s="2">
        <f t="shared" si="17"/>
        <v>10.255551883917176</v>
      </c>
      <c r="I265" s="2">
        <f t="shared" si="18"/>
        <v>7.9858906730869759</v>
      </c>
      <c r="J265" s="2">
        <f t="shared" si="19"/>
        <v>4.8447341808696365</v>
      </c>
      <c r="K265" s="2">
        <f t="shared" si="20"/>
        <v>0.95052132274383627</v>
      </c>
      <c r="L265" s="2">
        <f t="shared" si="20"/>
        <v>4.1698421874082428</v>
      </c>
      <c r="M265" s="2">
        <f t="shared" si="20"/>
        <v>2.4502539540052402</v>
      </c>
      <c r="N265" s="2">
        <f t="shared" si="20"/>
        <v>-0.97548248763996881</v>
      </c>
      <c r="P265" s="15">
        <v>234</v>
      </c>
      <c r="Q265" s="15">
        <v>7.696462875914885</v>
      </c>
      <c r="R265" s="15">
        <v>0.32708951648946272</v>
      </c>
      <c r="T265" s="15">
        <v>211</v>
      </c>
      <c r="U265" s="15">
        <v>9.1563799723787991</v>
      </c>
      <c r="V265" s="15">
        <v>0.57868892853236531</v>
      </c>
      <c r="Y265" s="15">
        <v>187</v>
      </c>
      <c r="Z265" s="15">
        <v>8.503329923912279</v>
      </c>
      <c r="AA265" s="15">
        <v>0.30921584625995813</v>
      </c>
    </row>
    <row r="266" spans="1:27" x14ac:dyDescent="0.25">
      <c r="A266" s="2">
        <v>2323</v>
      </c>
      <c r="B266" s="2">
        <v>470.23379999999997</v>
      </c>
      <c r="C266" s="2">
        <v>103.6681</v>
      </c>
      <c r="D266" s="2">
        <v>5.6312680000000004</v>
      </c>
      <c r="E266" s="2">
        <v>65.809870000000004</v>
      </c>
      <c r="F266" s="2">
        <v>8.737717</v>
      </c>
      <c r="G266" s="2">
        <v>0.470498084291188</v>
      </c>
      <c r="H266" s="2">
        <f t="shared" si="17"/>
        <v>7.7506147327704094</v>
      </c>
      <c r="I266" s="2">
        <f t="shared" si="18"/>
        <v>6.1532300178269672</v>
      </c>
      <c r="J266" s="2">
        <f t="shared" si="19"/>
        <v>4.6411944497821009</v>
      </c>
      <c r="K266" s="2">
        <f t="shared" si="20"/>
        <v>1.7283346388177931</v>
      </c>
      <c r="L266" s="2">
        <f t="shared" si="20"/>
        <v>4.1867698270823963</v>
      </c>
      <c r="M266" s="2">
        <f t="shared" si="20"/>
        <v>2.1676489427307892</v>
      </c>
      <c r="N266" s="2">
        <f t="shared" si="20"/>
        <v>-0.75396339160965076</v>
      </c>
      <c r="P266" s="15">
        <v>235</v>
      </c>
      <c r="Q266" s="15">
        <v>7.3343643724262417</v>
      </c>
      <c r="R266" s="15">
        <v>0.47517695222716849</v>
      </c>
      <c r="T266" s="15">
        <v>212</v>
      </c>
      <c r="U266" s="15">
        <v>8.9273881790122243</v>
      </c>
      <c r="V266" s="15">
        <v>0.68440927967458443</v>
      </c>
      <c r="Y266" s="15">
        <v>188</v>
      </c>
      <c r="Z266" s="15">
        <v>8.8590504984801761</v>
      </c>
      <c r="AA266" s="15">
        <v>0.72354284739805763</v>
      </c>
    </row>
    <row r="267" spans="1:27" x14ac:dyDescent="0.25">
      <c r="A267" s="2">
        <v>9308</v>
      </c>
      <c r="B267" s="2">
        <v>867.48329999999999</v>
      </c>
      <c r="C267" s="2">
        <v>122.6399</v>
      </c>
      <c r="D267" s="2">
        <v>5.6694560000000003</v>
      </c>
      <c r="E267" s="2">
        <v>67.015010000000004</v>
      </c>
      <c r="F267" s="2">
        <v>10.784459999999999</v>
      </c>
      <c r="G267" s="2">
        <v>0.40535549399815302</v>
      </c>
      <c r="H267" s="2">
        <f t="shared" si="17"/>
        <v>9.138629524422182</v>
      </c>
      <c r="I267" s="2">
        <f t="shared" si="18"/>
        <v>6.765596260915256</v>
      </c>
      <c r="J267" s="2">
        <f t="shared" si="19"/>
        <v>4.8092524191685753</v>
      </c>
      <c r="K267" s="2">
        <f t="shared" si="20"/>
        <v>1.7350931695741725</v>
      </c>
      <c r="L267" s="2">
        <f t="shared" si="20"/>
        <v>4.2049166241507727</v>
      </c>
      <c r="M267" s="2">
        <f t="shared" si="20"/>
        <v>2.3781062090465692</v>
      </c>
      <c r="N267" s="2">
        <f t="shared" si="20"/>
        <v>-0.90299083392581991</v>
      </c>
      <c r="P267" s="15">
        <v>236</v>
      </c>
      <c r="Q267" s="15">
        <v>6.806324570310621</v>
      </c>
      <c r="R267" s="15">
        <v>-3.4274473493859148E-2</v>
      </c>
      <c r="T267" s="15">
        <v>213</v>
      </c>
      <c r="U267" s="15">
        <v>8.8190264259008693</v>
      </c>
      <c r="V267" s="15">
        <v>0.35920389215707971</v>
      </c>
      <c r="Y267" s="15">
        <v>189</v>
      </c>
      <c r="Z267" s="15">
        <v>8.7415750624065751</v>
      </c>
      <c r="AA267" s="15">
        <v>0.87556286291155061</v>
      </c>
    </row>
    <row r="268" spans="1:27" x14ac:dyDescent="0.25">
      <c r="A268" s="2">
        <v>26320</v>
      </c>
      <c r="B268" s="2">
        <v>2325.1660000000002</v>
      </c>
      <c r="C268" s="2">
        <v>120.57599999999999</v>
      </c>
      <c r="D268" s="2">
        <v>6.2525430000000002</v>
      </c>
      <c r="E268" s="2">
        <v>66.010469999999998</v>
      </c>
      <c r="F268" s="2">
        <v>10.74958</v>
      </c>
      <c r="G268" s="2">
        <v>0.35177304964539002</v>
      </c>
      <c r="H268" s="2">
        <f t="shared" si="17"/>
        <v>10.178084385439254</v>
      </c>
      <c r="I268" s="2">
        <f t="shared" si="18"/>
        <v>7.751546713322214</v>
      </c>
      <c r="J268" s="2">
        <f t="shared" si="19"/>
        <v>4.7922802595138432</v>
      </c>
      <c r="K268" s="2">
        <f t="shared" si="20"/>
        <v>1.8329882609950894</v>
      </c>
      <c r="L268" s="2">
        <f t="shared" si="20"/>
        <v>4.1898133658086447</v>
      </c>
      <c r="M268" s="2">
        <f t="shared" si="20"/>
        <v>2.3748666840429866</v>
      </c>
      <c r="N268" s="2">
        <f t="shared" si="20"/>
        <v>-1.0447690566472867</v>
      </c>
      <c r="P268" s="15">
        <v>237</v>
      </c>
      <c r="Q268" s="15">
        <v>7.1399312748720174</v>
      </c>
      <c r="R268" s="15">
        <v>-0.17108089653006964</v>
      </c>
      <c r="T268" s="15">
        <v>214</v>
      </c>
      <c r="U268" s="15">
        <v>7.7011712062100308</v>
      </c>
      <c r="V268" s="15">
        <v>1.048085633894976</v>
      </c>
      <c r="Y268" s="15">
        <v>190</v>
      </c>
      <c r="Z268" s="15">
        <v>8.6873583067077096</v>
      </c>
      <c r="AA268" s="15">
        <v>0.97914028769215555</v>
      </c>
    </row>
    <row r="269" spans="1:27" x14ac:dyDescent="0.25">
      <c r="A269" s="2">
        <v>22000</v>
      </c>
      <c r="B269" s="2">
        <v>2678.9720000000002</v>
      </c>
      <c r="C269" s="2">
        <v>127.6741</v>
      </c>
      <c r="D269" s="2">
        <v>5.6799590000000002</v>
      </c>
      <c r="E269" s="2">
        <v>68.20926</v>
      </c>
      <c r="F269" s="2">
        <v>12.04074</v>
      </c>
      <c r="G269" s="2">
        <v>0.434624697336562</v>
      </c>
      <c r="H269" s="2">
        <f t="shared" si="17"/>
        <v>9.9987977323404529</v>
      </c>
      <c r="I269" s="2">
        <f t="shared" si="18"/>
        <v>7.893188417828922</v>
      </c>
      <c r="J269" s="2">
        <f t="shared" si="19"/>
        <v>4.849480923360634</v>
      </c>
      <c r="K269" s="2">
        <f t="shared" si="20"/>
        <v>1.7369440143971486</v>
      </c>
      <c r="L269" s="2">
        <f t="shared" si="20"/>
        <v>4.2225803327586364</v>
      </c>
      <c r="M269" s="2">
        <f t="shared" si="20"/>
        <v>2.4882958997859963</v>
      </c>
      <c r="N269" s="2">
        <f t="shared" si="20"/>
        <v>-0.83327238503269863</v>
      </c>
      <c r="P269" s="15">
        <v>238</v>
      </c>
      <c r="Q269" s="15">
        <v>6.9099127093513015</v>
      </c>
      <c r="R269" s="15">
        <v>-7.6126950569339158E-2</v>
      </c>
      <c r="T269" s="15">
        <v>215</v>
      </c>
      <c r="U269" s="15">
        <v>6.3283176450990721</v>
      </c>
      <c r="V269" s="15">
        <v>-0.66396923968827792</v>
      </c>
      <c r="Y269" s="15">
        <v>191</v>
      </c>
      <c r="Z269" s="15">
        <v>9.0689606422093103</v>
      </c>
      <c r="AA269" s="15">
        <v>0.45764925907056586</v>
      </c>
    </row>
    <row r="270" spans="1:27" x14ac:dyDescent="0.25">
      <c r="A270" s="2">
        <v>12620</v>
      </c>
      <c r="B270" s="2">
        <v>830.59739999999999</v>
      </c>
      <c r="C270" s="2">
        <v>173.16659999999999</v>
      </c>
      <c r="D270" s="2">
        <v>5.2403779999999998</v>
      </c>
      <c r="E270" s="2">
        <v>67.787319999999994</v>
      </c>
      <c r="F270" s="2">
        <v>16.97692</v>
      </c>
      <c r="G270" s="2">
        <v>0.49819927971188499</v>
      </c>
      <c r="H270" s="2">
        <f t="shared" si="17"/>
        <v>9.443038136095204</v>
      </c>
      <c r="I270" s="2">
        <f t="shared" si="18"/>
        <v>6.7221452009244773</v>
      </c>
      <c r="J270" s="2">
        <f t="shared" si="19"/>
        <v>5.1542541368855348</v>
      </c>
      <c r="K270" s="2">
        <f t="shared" si="20"/>
        <v>1.6563936331357534</v>
      </c>
      <c r="L270" s="2">
        <f t="shared" si="20"/>
        <v>4.2163751568068397</v>
      </c>
      <c r="M270" s="2">
        <f t="shared" si="20"/>
        <v>2.8318547745596332</v>
      </c>
      <c r="N270" s="2">
        <f t="shared" si="20"/>
        <v>-0.69675512193614397</v>
      </c>
      <c r="P270" s="15">
        <v>239</v>
      </c>
      <c r="Q270" s="15">
        <v>8.7023651445935837</v>
      </c>
      <c r="R270" s="15">
        <v>-0.33832313267152081</v>
      </c>
      <c r="T270" s="15">
        <v>216</v>
      </c>
      <c r="U270" s="15">
        <v>7.8424578996772532</v>
      </c>
      <c r="V270" s="15">
        <v>-0.73257843660498168</v>
      </c>
      <c r="Y270" s="15">
        <v>192</v>
      </c>
      <c r="Z270" s="15">
        <v>8.9683414400800299</v>
      </c>
      <c r="AA270" s="15">
        <v>0.50513213142652091</v>
      </c>
    </row>
    <row r="271" spans="1:27" x14ac:dyDescent="0.25">
      <c r="A271" s="2">
        <v>2324</v>
      </c>
      <c r="B271" s="2">
        <v>205.1703</v>
      </c>
      <c r="C271" s="2">
        <v>172.34360000000001</v>
      </c>
      <c r="D271" s="2">
        <v>3.8927529999999999</v>
      </c>
      <c r="E271" s="2">
        <v>69.175479999999993</v>
      </c>
      <c r="F271" s="2">
        <v>18.44323</v>
      </c>
      <c r="G271" s="2">
        <v>0.50398724082934598</v>
      </c>
      <c r="H271" s="2">
        <f t="shared" si="17"/>
        <v>7.7510451179718016</v>
      </c>
      <c r="I271" s="2">
        <f t="shared" si="18"/>
        <v>5.3238403659791214</v>
      </c>
      <c r="J271" s="2">
        <f t="shared" si="19"/>
        <v>5.1494901585339168</v>
      </c>
      <c r="K271" s="2">
        <f t="shared" si="20"/>
        <v>1.3591166194025128</v>
      </c>
      <c r="L271" s="2">
        <f t="shared" si="20"/>
        <v>4.2366464645719368</v>
      </c>
      <c r="M271" s="2">
        <f t="shared" si="20"/>
        <v>2.9146973654790598</v>
      </c>
      <c r="N271" s="2">
        <f t="shared" si="20"/>
        <v>-0.68520432704600875</v>
      </c>
      <c r="P271" s="15">
        <v>240</v>
      </c>
      <c r="Q271" s="15">
        <v>9.2067009652730931</v>
      </c>
      <c r="R271" s="15">
        <v>-0.21104006619898996</v>
      </c>
      <c r="T271" s="15">
        <v>217</v>
      </c>
      <c r="U271" s="15">
        <v>6.9673538305043818</v>
      </c>
      <c r="V271" s="15">
        <v>-0.53473533287972863</v>
      </c>
      <c r="Y271" s="15">
        <v>193</v>
      </c>
      <c r="Z271" s="15">
        <v>9.3122897440994166</v>
      </c>
      <c r="AA271" s="15">
        <v>0.63569304832326345</v>
      </c>
    </row>
    <row r="272" spans="1:27" x14ac:dyDescent="0.25">
      <c r="A272" s="2">
        <v>4435</v>
      </c>
      <c r="B272" s="2">
        <v>1161.9290000000001</v>
      </c>
      <c r="C272" s="2">
        <v>81.111670000000004</v>
      </c>
      <c r="D272" s="2">
        <v>1.3974249999999999</v>
      </c>
      <c r="E272" s="2">
        <v>52.695889999999999</v>
      </c>
      <c r="F272" s="2">
        <v>8.2717329999999993</v>
      </c>
      <c r="G272" s="2">
        <v>0.41803278688524598</v>
      </c>
      <c r="H272" s="2">
        <f t="shared" si="17"/>
        <v>8.3972828947436806</v>
      </c>
      <c r="I272" s="2">
        <f t="shared" si="18"/>
        <v>7.0578368339960278</v>
      </c>
      <c r="J272" s="2">
        <f t="shared" si="19"/>
        <v>4.3958268471934376</v>
      </c>
      <c r="K272" s="2">
        <f t="shared" si="20"/>
        <v>0.33463125734400845</v>
      </c>
      <c r="L272" s="2">
        <f t="shared" si="20"/>
        <v>3.9645374638912458</v>
      </c>
      <c r="M272" s="2">
        <f t="shared" si="20"/>
        <v>2.1128440396822787</v>
      </c>
      <c r="N272" s="2">
        <f t="shared" si="20"/>
        <v>-0.87219541200893058</v>
      </c>
      <c r="P272" s="15">
        <v>241</v>
      </c>
      <c r="Q272" s="15">
        <v>7.1683874260251192</v>
      </c>
      <c r="R272" s="15">
        <v>0.49877082929402849</v>
      </c>
      <c r="T272" s="15">
        <v>218</v>
      </c>
      <c r="U272" s="15">
        <v>8.0273932456166985</v>
      </c>
      <c r="V272" s="15">
        <v>-0.15455707059097445</v>
      </c>
      <c r="Y272" s="15">
        <v>194</v>
      </c>
      <c r="Z272" s="15">
        <v>10.039475574905167</v>
      </c>
      <c r="AA272" s="15">
        <v>1.0398939017903714</v>
      </c>
    </row>
    <row r="273" spans="1:27" x14ac:dyDescent="0.25">
      <c r="A273" s="2">
        <v>74.91</v>
      </c>
      <c r="B273" s="2">
        <v>133.18379999999999</v>
      </c>
      <c r="C273" s="2">
        <v>51.389360000000003</v>
      </c>
      <c r="D273" s="2">
        <v>6.2746940000000002</v>
      </c>
      <c r="E273" s="2">
        <v>57.590499999999999</v>
      </c>
      <c r="F273" s="2">
        <v>4.9680669999999996</v>
      </c>
      <c r="G273" s="2">
        <v>0.49621621621621598</v>
      </c>
      <c r="H273" s="2">
        <f t="shared" si="17"/>
        <v>4.3162873929597918</v>
      </c>
      <c r="I273" s="2">
        <f t="shared" si="18"/>
        <v>4.8917301290881579</v>
      </c>
      <c r="J273" s="2">
        <f t="shared" si="19"/>
        <v>3.9394311471418062</v>
      </c>
      <c r="K273" s="2">
        <f t="shared" si="20"/>
        <v>1.8365247188885603</v>
      </c>
      <c r="L273" s="2">
        <f t="shared" si="20"/>
        <v>4.0533576235437501</v>
      </c>
      <c r="M273" s="2">
        <f t="shared" si="20"/>
        <v>1.6030308308526373</v>
      </c>
      <c r="N273" s="2">
        <f t="shared" si="20"/>
        <v>-0.70074352745188051</v>
      </c>
      <c r="P273" s="15">
        <v>242</v>
      </c>
      <c r="Q273" s="15">
        <v>7.1457981398960815</v>
      </c>
      <c r="R273" s="15">
        <v>0.2837227028903806</v>
      </c>
      <c r="T273" s="15">
        <v>219</v>
      </c>
      <c r="U273" s="15">
        <v>7.023926207758862</v>
      </c>
      <c r="V273" s="15">
        <v>-0.48188661736760618</v>
      </c>
      <c r="Y273" s="15">
        <v>195</v>
      </c>
      <c r="Z273" s="15">
        <v>9.5709117091988194</v>
      </c>
      <c r="AA273" s="15">
        <v>0.57943592126883381</v>
      </c>
    </row>
    <row r="274" spans="1:27" x14ac:dyDescent="0.25">
      <c r="A274" s="2">
        <v>9982</v>
      </c>
      <c r="B274" s="2">
        <v>2154.3890000000001</v>
      </c>
      <c r="C274" s="2">
        <v>92.767769999999999</v>
      </c>
      <c r="D274" s="2">
        <v>4.6295929999999998</v>
      </c>
      <c r="E274" s="2">
        <v>62.698990000000002</v>
      </c>
      <c r="F274" s="2">
        <v>9.876296</v>
      </c>
      <c r="G274" s="2">
        <v>0.40841916703985698</v>
      </c>
      <c r="H274" s="2">
        <f t="shared" si="17"/>
        <v>9.2085387500295539</v>
      </c>
      <c r="I274" s="2">
        <f t="shared" si="18"/>
        <v>7.6752624356544246</v>
      </c>
      <c r="J274" s="2">
        <f t="shared" si="19"/>
        <v>4.5300992734329633</v>
      </c>
      <c r="K274" s="2">
        <f t="shared" si="20"/>
        <v>1.532468959266672</v>
      </c>
      <c r="L274" s="2">
        <f t="shared" si="20"/>
        <v>4.1383453390561824</v>
      </c>
      <c r="M274" s="2">
        <f t="shared" si="20"/>
        <v>2.290137542682233</v>
      </c>
      <c r="N274" s="2">
        <f t="shared" si="20"/>
        <v>-0.89546126176582574</v>
      </c>
      <c r="P274" s="15">
        <v>243</v>
      </c>
      <c r="Q274" s="15">
        <v>8.6396336665525659</v>
      </c>
      <c r="R274" s="15">
        <v>0.25077688542171472</v>
      </c>
      <c r="T274" s="15">
        <v>220</v>
      </c>
      <c r="U274" s="15">
        <v>7.1826442707718536</v>
      </c>
      <c r="V274" s="15">
        <v>-0.14913778648415654</v>
      </c>
      <c r="Y274" s="15">
        <v>196</v>
      </c>
      <c r="Z274" s="15">
        <v>9.3412473462491157</v>
      </c>
      <c r="AA274" s="15">
        <v>0.57860556037327626</v>
      </c>
    </row>
    <row r="275" spans="1:27" x14ac:dyDescent="0.25">
      <c r="A275" s="2">
        <v>6576</v>
      </c>
      <c r="B275" s="2">
        <v>1163.229</v>
      </c>
      <c r="C275" s="2">
        <v>101.1891</v>
      </c>
      <c r="D275" s="2">
        <v>3.5603790000000002</v>
      </c>
      <c r="E275" s="2">
        <v>64.175190000000001</v>
      </c>
      <c r="F275" s="2">
        <v>10.972670000000001</v>
      </c>
      <c r="G275" s="2">
        <v>0.463649494463168</v>
      </c>
      <c r="H275" s="2">
        <f t="shared" si="17"/>
        <v>8.7911819367360167</v>
      </c>
      <c r="I275" s="2">
        <f t="shared" si="18"/>
        <v>7.0589550376926864</v>
      </c>
      <c r="J275" s="2">
        <f t="shared" si="19"/>
        <v>4.6169910435426136</v>
      </c>
      <c r="K275" s="2">
        <f t="shared" si="20"/>
        <v>1.269866999871561</v>
      </c>
      <c r="L275" s="2">
        <f t="shared" si="20"/>
        <v>4.1616166874072817</v>
      </c>
      <c r="M275" s="2">
        <f t="shared" si="20"/>
        <v>2.3954076357388838</v>
      </c>
      <c r="N275" s="2">
        <f t="shared" si="20"/>
        <v>-0.76862641207798676</v>
      </c>
      <c r="P275" s="15">
        <v>244</v>
      </c>
      <c r="Q275" s="15">
        <v>9.2387656470259731</v>
      </c>
      <c r="R275" s="15">
        <v>1.0685189565176216</v>
      </c>
      <c r="T275" s="15">
        <v>221</v>
      </c>
      <c r="U275" s="15">
        <v>9.2458264190828352</v>
      </c>
      <c r="V275" s="15">
        <v>-0.12782065830944767</v>
      </c>
      <c r="Y275" s="15">
        <v>197</v>
      </c>
      <c r="Z275" s="15">
        <v>10.514889643322155</v>
      </c>
      <c r="AA275" s="15">
        <v>0.41014915174562105</v>
      </c>
    </row>
    <row r="276" spans="1:27" x14ac:dyDescent="0.25">
      <c r="A276" s="2">
        <v>1728</v>
      </c>
      <c r="B276" s="2">
        <v>125.5698</v>
      </c>
      <c r="C276" s="2">
        <v>120.81780000000001</v>
      </c>
      <c r="D276" s="2">
        <v>2.898263</v>
      </c>
      <c r="E276" s="2">
        <v>64.055660000000003</v>
      </c>
      <c r="F276" s="2">
        <v>11.944140000000001</v>
      </c>
      <c r="G276" s="2">
        <v>0.50702987697715296</v>
      </c>
      <c r="H276" s="2">
        <f t="shared" si="17"/>
        <v>7.4547199493640006</v>
      </c>
      <c r="I276" s="2">
        <f t="shared" si="18"/>
        <v>4.8328617792624851</v>
      </c>
      <c r="J276" s="2">
        <f t="shared" si="19"/>
        <v>4.7942836256390011</v>
      </c>
      <c r="K276" s="2">
        <f t="shared" si="20"/>
        <v>1.0641115920236812</v>
      </c>
      <c r="L276" s="2">
        <f t="shared" si="20"/>
        <v>4.1597523929006197</v>
      </c>
      <c r="M276" s="2">
        <f t="shared" si="20"/>
        <v>2.4802407815345711</v>
      </c>
      <c r="N276" s="2">
        <f t="shared" si="20"/>
        <v>-0.67918534817817655</v>
      </c>
      <c r="P276" s="15">
        <v>245</v>
      </c>
      <c r="Q276" s="15">
        <v>8.4235841069993498</v>
      </c>
      <c r="R276" s="15">
        <v>0.74998854078461896</v>
      </c>
      <c r="T276" s="15">
        <v>222</v>
      </c>
      <c r="U276" s="15">
        <v>7.2012571885605006</v>
      </c>
      <c r="V276" s="15">
        <v>-0.76574805137687907</v>
      </c>
      <c r="Y276" s="15">
        <v>198</v>
      </c>
      <c r="Z276" s="15">
        <v>10.694797937170707</v>
      </c>
      <c r="AA276" s="15">
        <v>0.2217440156718844</v>
      </c>
    </row>
    <row r="277" spans="1:27" x14ac:dyDescent="0.25">
      <c r="A277" s="2">
        <v>3961</v>
      </c>
      <c r="B277" s="2">
        <v>561.93579999999997</v>
      </c>
      <c r="C277" s="2">
        <v>111.9742</v>
      </c>
      <c r="D277" s="2">
        <v>2.5395289999999999</v>
      </c>
      <c r="E277" s="2">
        <v>63.941609999999997</v>
      </c>
      <c r="F277" s="2">
        <v>12.569000000000001</v>
      </c>
      <c r="G277" s="2">
        <v>0.56185567010309301</v>
      </c>
      <c r="H277" s="2">
        <f t="shared" si="17"/>
        <v>8.2842517976219163</v>
      </c>
      <c r="I277" s="2">
        <f t="shared" si="18"/>
        <v>6.3313876084929461</v>
      </c>
      <c r="J277" s="2">
        <f t="shared" si="19"/>
        <v>4.7182684876159557</v>
      </c>
      <c r="K277" s="2">
        <f t="shared" si="20"/>
        <v>0.93197863076474141</v>
      </c>
      <c r="L277" s="2">
        <f t="shared" si="20"/>
        <v>4.1579703231708036</v>
      </c>
      <c r="M277" s="2">
        <f t="shared" si="20"/>
        <v>2.5312334649427006</v>
      </c>
      <c r="N277" s="2">
        <f t="shared" si="20"/>
        <v>-0.57651027683418399</v>
      </c>
      <c r="P277" s="15">
        <v>246</v>
      </c>
      <c r="Q277" s="15">
        <v>9.5858656881059616</v>
      </c>
      <c r="R277" s="15">
        <v>0.45520752738272918</v>
      </c>
      <c r="T277" s="15">
        <v>223</v>
      </c>
      <c r="U277" s="15">
        <v>6.9586688146548195</v>
      </c>
      <c r="V277" s="15">
        <v>-0.63269824837916744</v>
      </c>
      <c r="Y277" s="15">
        <v>199</v>
      </c>
      <c r="Z277" s="15">
        <v>9.9029925593138408</v>
      </c>
      <c r="AA277" s="15">
        <v>-9.3266386592187445E-2</v>
      </c>
    </row>
    <row r="278" spans="1:27" x14ac:dyDescent="0.25">
      <c r="A278" s="2">
        <v>24240</v>
      </c>
      <c r="B278" s="2">
        <v>3053.4169999999999</v>
      </c>
      <c r="C278" s="2">
        <v>129.8374</v>
      </c>
      <c r="D278" s="2">
        <v>3.9966550000000001</v>
      </c>
      <c r="E278" s="2">
        <v>65.971080000000001</v>
      </c>
      <c r="F278" s="2">
        <v>12.51258</v>
      </c>
      <c r="G278" s="2">
        <v>0.53234501347708896</v>
      </c>
      <c r="H278" s="2">
        <f t="shared" si="17"/>
        <v>10.095759440183251</v>
      </c>
      <c r="I278" s="2">
        <f t="shared" si="18"/>
        <v>8.0240165703713693</v>
      </c>
      <c r="J278" s="2">
        <f t="shared" si="19"/>
        <v>4.8662828983601223</v>
      </c>
      <c r="K278" s="2">
        <f t="shared" si="20"/>
        <v>1.3854577612678032</v>
      </c>
      <c r="L278" s="2">
        <f t="shared" si="20"/>
        <v>4.1892164641785374</v>
      </c>
      <c r="M278" s="2">
        <f t="shared" si="20"/>
        <v>2.5267345382272937</v>
      </c>
      <c r="N278" s="2">
        <f t="shared" si="20"/>
        <v>-0.63046347826625859</v>
      </c>
      <c r="P278" s="15">
        <v>247</v>
      </c>
      <c r="Q278" s="15">
        <v>8.1201816384595329</v>
      </c>
      <c r="R278" s="15">
        <v>0.32551555125163389</v>
      </c>
      <c r="T278" s="15">
        <v>224</v>
      </c>
      <c r="U278" s="15">
        <v>6.3555722331752342</v>
      </c>
      <c r="V278" s="15">
        <v>0.15602449701903787</v>
      </c>
      <c r="Y278" s="15">
        <v>200</v>
      </c>
      <c r="Z278" s="15">
        <v>5.202295964145768</v>
      </c>
      <c r="AA278" s="15">
        <v>0.5678982760296849</v>
      </c>
    </row>
    <row r="279" spans="1:27" x14ac:dyDescent="0.25">
      <c r="A279" s="2">
        <v>3423</v>
      </c>
      <c r="B279" s="2">
        <v>341.42669999999998</v>
      </c>
      <c r="C279" s="2">
        <v>105.7788</v>
      </c>
      <c r="D279" s="2">
        <v>7.0953109999999997</v>
      </c>
      <c r="E279" s="2">
        <v>63.309199999999997</v>
      </c>
      <c r="F279" s="2">
        <v>11.99607</v>
      </c>
      <c r="G279" s="2">
        <v>0.60271493212669702</v>
      </c>
      <c r="H279" s="2">
        <f t="shared" si="17"/>
        <v>8.1382726385301858</v>
      </c>
      <c r="I279" s="2">
        <f t="shared" si="18"/>
        <v>5.8331330146836731</v>
      </c>
      <c r="J279" s="2">
        <f t="shared" si="19"/>
        <v>4.6613501212739976</v>
      </c>
      <c r="K279" s="2">
        <f t="shared" si="20"/>
        <v>1.9594341433370321</v>
      </c>
      <c r="L279" s="2">
        <f t="shared" si="20"/>
        <v>4.1480306582417947</v>
      </c>
      <c r="M279" s="2">
        <f t="shared" si="20"/>
        <v>2.4845790961481637</v>
      </c>
      <c r="N279" s="2">
        <f t="shared" si="20"/>
        <v>-0.50631094341146377</v>
      </c>
      <c r="P279" s="15">
        <v>248</v>
      </c>
      <c r="Q279" s="15">
        <v>10.337137000944418</v>
      </c>
      <c r="R279" s="15">
        <v>0.29051178568082392</v>
      </c>
      <c r="T279" s="15">
        <v>225</v>
      </c>
      <c r="U279" s="15">
        <v>4.784820912551222</v>
      </c>
      <c r="V279" s="15">
        <v>1.2621161083991694E-2</v>
      </c>
      <c r="Y279" s="15">
        <v>201</v>
      </c>
      <c r="Z279" s="15">
        <v>8.032555442021291</v>
      </c>
      <c r="AA279" s="15">
        <v>1.3449928489387979</v>
      </c>
    </row>
    <row r="280" spans="1:27" x14ac:dyDescent="0.25">
      <c r="A280" s="2">
        <v>21010</v>
      </c>
      <c r="B280" s="2">
        <v>674.23950000000002</v>
      </c>
      <c r="C280" s="2">
        <v>229.22649999999999</v>
      </c>
      <c r="D280" s="2">
        <v>7.1029410000000004</v>
      </c>
      <c r="E280" s="2">
        <v>70.239779999999996</v>
      </c>
      <c r="F280" s="2">
        <v>23.271820000000002</v>
      </c>
      <c r="G280" s="2">
        <v>0.25398851308232301</v>
      </c>
      <c r="H280" s="2">
        <f t="shared" si="17"/>
        <v>9.9527537938390456</v>
      </c>
      <c r="I280" s="2">
        <f t="shared" si="18"/>
        <v>6.5135853890398492</v>
      </c>
      <c r="J280" s="2">
        <f t="shared" si="19"/>
        <v>5.4347105977034076</v>
      </c>
      <c r="K280" s="2">
        <f t="shared" si="20"/>
        <v>1.9605089236317452</v>
      </c>
      <c r="L280" s="2">
        <f t="shared" si="20"/>
        <v>4.2519148172035051</v>
      </c>
      <c r="M280" s="2">
        <f t="shared" si="20"/>
        <v>3.1472431865462815</v>
      </c>
      <c r="N280" s="2">
        <f t="shared" si="20"/>
        <v>-1.3704662370715828</v>
      </c>
      <c r="P280" s="15">
        <v>249</v>
      </c>
      <c r="Q280" s="15">
        <v>11.070842860818916</v>
      </c>
      <c r="R280" s="15">
        <v>0.242411409022246</v>
      </c>
      <c r="T280" s="15">
        <v>226</v>
      </c>
      <c r="U280" s="15">
        <v>6.0757004820438567</v>
      </c>
      <c r="V280" s="15">
        <v>0.7430049801047689</v>
      </c>
      <c r="Y280" s="15">
        <v>202</v>
      </c>
      <c r="Z280" s="15">
        <v>7.7584040891436423</v>
      </c>
      <c r="AA280" s="15">
        <v>0.78757090369804672</v>
      </c>
    </row>
    <row r="281" spans="1:27" x14ac:dyDescent="0.25">
      <c r="A281" s="2">
        <v>2231</v>
      </c>
      <c r="B281" s="2">
        <v>59.865299999999998</v>
      </c>
      <c r="C281" s="2">
        <v>273.1789</v>
      </c>
      <c r="D281" s="2">
        <v>9.4746539999999992</v>
      </c>
      <c r="E281" s="2">
        <v>70.226129999999998</v>
      </c>
      <c r="F281" s="2">
        <v>28.718260000000001</v>
      </c>
      <c r="G281" s="2">
        <v>0.49478672985782002</v>
      </c>
      <c r="H281" s="2">
        <f t="shared" si="17"/>
        <v>7.7102051944325325</v>
      </c>
      <c r="I281" s="2">
        <f t="shared" si="18"/>
        <v>4.0920970384316204</v>
      </c>
      <c r="J281" s="2">
        <f t="shared" si="19"/>
        <v>5.6101268919175427</v>
      </c>
      <c r="K281" s="2">
        <f t="shared" si="20"/>
        <v>2.248620233151327</v>
      </c>
      <c r="L281" s="2">
        <f t="shared" si="20"/>
        <v>4.2517204639964818</v>
      </c>
      <c r="M281" s="2">
        <f t="shared" si="20"/>
        <v>3.3575331573864635</v>
      </c>
      <c r="N281" s="2">
        <f t="shared" si="20"/>
        <v>-0.70362845802752794</v>
      </c>
      <c r="P281" s="15">
        <v>250</v>
      </c>
      <c r="Q281" s="15">
        <v>9.1766643812054216</v>
      </c>
      <c r="R281" s="15">
        <v>-0.34145391754132959</v>
      </c>
      <c r="T281" s="15">
        <v>227</v>
      </c>
      <c r="U281" s="15">
        <v>6.2013985762250545</v>
      </c>
      <c r="V281" s="15">
        <v>0.2384309133063125</v>
      </c>
      <c r="Y281" s="15">
        <v>203</v>
      </c>
      <c r="Z281" s="15">
        <v>9.2734387723612297</v>
      </c>
      <c r="AA281" s="15">
        <v>0.52967580602811104</v>
      </c>
    </row>
    <row r="282" spans="1:27" x14ac:dyDescent="0.25">
      <c r="A282" s="2">
        <v>12940</v>
      </c>
      <c r="B282" s="2">
        <v>546.81050000000005</v>
      </c>
      <c r="C282" s="2">
        <v>165.6754</v>
      </c>
      <c r="D282" s="2">
        <v>9.8098349999999996</v>
      </c>
      <c r="E282" s="2">
        <v>71.944029999999998</v>
      </c>
      <c r="F282" s="2">
        <v>18.78715</v>
      </c>
      <c r="G282" s="2">
        <v>0.38375900458415202</v>
      </c>
      <c r="H282" s="2">
        <f t="shared" si="17"/>
        <v>9.4680785680548922</v>
      </c>
      <c r="I282" s="2">
        <f t="shared" si="18"/>
        <v>6.3041023072989306</v>
      </c>
      <c r="J282" s="2">
        <f t="shared" si="19"/>
        <v>5.1100304523368507</v>
      </c>
      <c r="K282" s="2">
        <f t="shared" si="20"/>
        <v>2.2833854538639557</v>
      </c>
      <c r="L282" s="2">
        <f t="shared" si="20"/>
        <v>4.2758884556031207</v>
      </c>
      <c r="M282" s="2">
        <f t="shared" si="20"/>
        <v>2.9331731254977123</v>
      </c>
      <c r="N282" s="2">
        <f t="shared" si="20"/>
        <v>-0.95774051564161955</v>
      </c>
      <c r="P282" s="15">
        <v>251</v>
      </c>
      <c r="Q282" s="15">
        <v>9.2177391416234542</v>
      </c>
      <c r="R282" s="15">
        <v>0.19554207434941873</v>
      </c>
      <c r="T282" s="15">
        <v>228</v>
      </c>
      <c r="U282" s="15">
        <v>7.3261824654322734</v>
      </c>
      <c r="V282" s="15">
        <v>-0.4035385739563857</v>
      </c>
      <c r="Y282" s="15">
        <v>204</v>
      </c>
      <c r="Z282" s="15">
        <v>6.6571335016484738</v>
      </c>
      <c r="AA282" s="15">
        <v>-1.0392720894999119</v>
      </c>
    </row>
    <row r="283" spans="1:27" x14ac:dyDescent="0.25">
      <c r="A283" s="2">
        <v>2000</v>
      </c>
      <c r="B283" s="2">
        <v>237.0771</v>
      </c>
      <c r="C283" s="2">
        <v>218.48570000000001</v>
      </c>
      <c r="D283" s="2">
        <v>6.9044829999999999</v>
      </c>
      <c r="E283" s="2">
        <v>66.509739999999994</v>
      </c>
      <c r="F283" s="2">
        <v>23.413679999999999</v>
      </c>
      <c r="G283" s="2">
        <v>0.25437062937062899</v>
      </c>
      <c r="H283" s="2">
        <f t="shared" si="17"/>
        <v>7.6009024595420822</v>
      </c>
      <c r="I283" s="2">
        <f t="shared" si="18"/>
        <v>5.4683854046869023</v>
      </c>
      <c r="J283" s="2">
        <f t="shared" si="19"/>
        <v>5.3867205661696911</v>
      </c>
      <c r="K283" s="2">
        <f t="shared" si="20"/>
        <v>1.9321709107778797</v>
      </c>
      <c r="L283" s="2">
        <f t="shared" si="20"/>
        <v>4.1973484031021</v>
      </c>
      <c r="M283" s="2">
        <f t="shared" si="20"/>
        <v>3.1533204669272701</v>
      </c>
      <c r="N283" s="2">
        <f t="shared" si="20"/>
        <v>-1.3689629047682521</v>
      </c>
      <c r="P283" s="15">
        <v>252</v>
      </c>
      <c r="Q283" s="15">
        <v>10.499171734916683</v>
      </c>
      <c r="R283" s="15">
        <v>-0.16227970558314908</v>
      </c>
      <c r="T283" s="15">
        <v>229</v>
      </c>
      <c r="U283" s="15">
        <v>5.891532609321616</v>
      </c>
      <c r="V283" s="15">
        <v>-0.35419834230307945</v>
      </c>
      <c r="Y283" s="15">
        <v>205</v>
      </c>
      <c r="Z283" s="15">
        <v>8.1368041005478275</v>
      </c>
      <c r="AA283" s="15">
        <v>0.30480310391181398</v>
      </c>
    </row>
    <row r="284" spans="1:27" x14ac:dyDescent="0.25">
      <c r="A284" s="2">
        <v>4743</v>
      </c>
      <c r="B284" s="2">
        <v>226.52459999999999</v>
      </c>
      <c r="C284" s="2">
        <v>153.80199999999999</v>
      </c>
      <c r="D284" s="2">
        <v>11.482189999999999</v>
      </c>
      <c r="E284" s="2">
        <v>73.440160000000006</v>
      </c>
      <c r="F284" s="2">
        <v>18.123950000000001</v>
      </c>
      <c r="G284" s="2">
        <v>0.22156862745097999</v>
      </c>
      <c r="H284" s="2">
        <f t="shared" si="17"/>
        <v>8.4644251258775824</v>
      </c>
      <c r="I284" s="2">
        <f t="shared" si="18"/>
        <v>5.4228535482970521</v>
      </c>
      <c r="J284" s="2">
        <f t="shared" si="19"/>
        <v>5.0356660608881638</v>
      </c>
      <c r="K284" s="2">
        <f t="shared" si="20"/>
        <v>2.4407971392483185</v>
      </c>
      <c r="L284" s="2">
        <f t="shared" si="20"/>
        <v>4.2964709249590989</v>
      </c>
      <c r="M284" s="2">
        <f t="shared" si="20"/>
        <v>2.8972342680281886</v>
      </c>
      <c r="N284" s="2">
        <f t="shared" si="20"/>
        <v>-1.5070229070060326</v>
      </c>
      <c r="P284" s="15">
        <v>253</v>
      </c>
      <c r="Q284" s="15">
        <v>9.1804741471557243</v>
      </c>
      <c r="R284" s="15">
        <v>-0.91405267417117031</v>
      </c>
      <c r="T284" s="15">
        <v>230</v>
      </c>
      <c r="U284" s="15">
        <v>7.8274618950951664</v>
      </c>
      <c r="V284" s="15">
        <v>-0.30344047988904155</v>
      </c>
      <c r="Y284" s="15">
        <v>206</v>
      </c>
      <c r="Z284" s="15">
        <v>8.8000646760879864</v>
      </c>
      <c r="AA284" s="15">
        <v>-0.28507390822694845</v>
      </c>
    </row>
    <row r="285" spans="1:27" x14ac:dyDescent="0.25">
      <c r="A285" s="2">
        <v>14530</v>
      </c>
      <c r="B285" s="2">
        <v>286.84980000000002</v>
      </c>
      <c r="C285" s="2">
        <v>224.25360000000001</v>
      </c>
      <c r="D285" s="2">
        <v>8.7256879999999999</v>
      </c>
      <c r="E285" s="2">
        <v>70.211470000000006</v>
      </c>
      <c r="F285" s="2">
        <v>24.077780000000001</v>
      </c>
      <c r="G285" s="2">
        <v>0.42739160357880202</v>
      </c>
      <c r="H285" s="2">
        <f t="shared" si="17"/>
        <v>9.5839707565643284</v>
      </c>
      <c r="I285" s="2">
        <f t="shared" si="18"/>
        <v>5.6589587338191203</v>
      </c>
      <c r="J285" s="2">
        <f t="shared" si="19"/>
        <v>5.4127775543217549</v>
      </c>
      <c r="K285" s="2">
        <f t="shared" si="20"/>
        <v>2.1662713188478828</v>
      </c>
      <c r="L285" s="2">
        <f t="shared" si="20"/>
        <v>4.2515116879984127</v>
      </c>
      <c r="M285" s="2">
        <f t="shared" si="20"/>
        <v>3.181289423499583</v>
      </c>
      <c r="N285" s="2">
        <f t="shared" si="20"/>
        <v>-0.85005458163680525</v>
      </c>
      <c r="P285" s="15">
        <v>254</v>
      </c>
      <c r="Q285" s="15">
        <v>8.9878316554363185</v>
      </c>
      <c r="R285" s="15">
        <v>-0.44809449958518677</v>
      </c>
      <c r="T285" s="15">
        <v>231</v>
      </c>
      <c r="U285" s="15">
        <v>6.8496267388135328</v>
      </c>
      <c r="V285" s="15">
        <v>-0.29797513840183587</v>
      </c>
      <c r="Y285" s="15">
        <v>207</v>
      </c>
      <c r="Z285" s="15">
        <v>8.8712296666411596</v>
      </c>
      <c r="AA285" s="15">
        <v>0.96504913620151811</v>
      </c>
    </row>
    <row r="286" spans="1:27" x14ac:dyDescent="0.25">
      <c r="A286" s="2">
        <v>15670</v>
      </c>
      <c r="B286" s="2">
        <v>458.17739999999998</v>
      </c>
      <c r="C286" s="2">
        <v>214.01769999999999</v>
      </c>
      <c r="D286" s="2">
        <v>8.803032</v>
      </c>
      <c r="E286" s="2">
        <v>69.088729999999998</v>
      </c>
      <c r="F286" s="2">
        <v>22.734279999999998</v>
      </c>
      <c r="G286" s="2">
        <v>0.46992215145081401</v>
      </c>
      <c r="H286" s="2">
        <f t="shared" si="17"/>
        <v>9.6595033353500668</v>
      </c>
      <c r="I286" s="2">
        <f t="shared" si="18"/>
        <v>6.1272564453634084</v>
      </c>
      <c r="J286" s="2">
        <f t="shared" si="19"/>
        <v>5.3660587218819185</v>
      </c>
      <c r="K286" s="2">
        <f t="shared" si="20"/>
        <v>2.1750962075965514</v>
      </c>
      <c r="L286" s="2">
        <f t="shared" si="20"/>
        <v>4.2353916205109421</v>
      </c>
      <c r="M286" s="2">
        <f t="shared" si="20"/>
        <v>3.1238739175430319</v>
      </c>
      <c r="N286" s="2">
        <f t="shared" si="20"/>
        <v>-0.75518823320809325</v>
      </c>
      <c r="P286" s="15">
        <v>255</v>
      </c>
      <c r="Q286" s="15">
        <v>9.2531626307825601</v>
      </c>
      <c r="R286" s="15">
        <v>-0.35315902182296455</v>
      </c>
      <c r="T286" s="15">
        <v>232</v>
      </c>
      <c r="U286" s="15">
        <v>6.0756549750996731</v>
      </c>
      <c r="V286" s="15">
        <v>0.6623790290642475</v>
      </c>
      <c r="Y286" s="15">
        <v>208</v>
      </c>
      <c r="Z286" s="15">
        <v>9.8337128710990793</v>
      </c>
      <c r="AA286" s="15">
        <v>0.30879158190754907</v>
      </c>
    </row>
    <row r="287" spans="1:27" x14ac:dyDescent="0.25">
      <c r="A287" s="2">
        <v>10530</v>
      </c>
      <c r="B287" s="2">
        <v>323.88929999999999</v>
      </c>
      <c r="C287" s="2">
        <v>334.1678</v>
      </c>
      <c r="D287" s="2">
        <v>9.6428019999999997</v>
      </c>
      <c r="E287" s="2">
        <v>68.888480000000001</v>
      </c>
      <c r="F287" s="2">
        <v>35.045430000000003</v>
      </c>
      <c r="G287" s="2">
        <v>0.347611202635914</v>
      </c>
      <c r="H287" s="2">
        <f t="shared" si="17"/>
        <v>9.2619836051280213</v>
      </c>
      <c r="I287" s="2">
        <f t="shared" si="18"/>
        <v>5.7804017907443086</v>
      </c>
      <c r="J287" s="2">
        <f t="shared" si="19"/>
        <v>5.8116432620280607</v>
      </c>
      <c r="K287" s="2">
        <f t="shared" si="20"/>
        <v>2.2662117302883016</v>
      </c>
      <c r="L287" s="2">
        <f t="shared" si="20"/>
        <v>4.2324889652014317</v>
      </c>
      <c r="M287" s="2">
        <f t="shared" si="20"/>
        <v>3.5566452198156635</v>
      </c>
      <c r="N287" s="2">
        <f t="shared" si="20"/>
        <v>-1.0566706575834328</v>
      </c>
      <c r="P287" s="15">
        <v>256</v>
      </c>
      <c r="Q287" s="15">
        <v>9.3023819516350414</v>
      </c>
      <c r="R287" s="15">
        <v>-0.13819023568483857</v>
      </c>
      <c r="T287" s="15">
        <v>233</v>
      </c>
      <c r="U287" s="15">
        <v>7.3809008033939856</v>
      </c>
      <c r="V287" s="15">
        <v>0.33555999678236947</v>
      </c>
      <c r="Y287" s="15">
        <v>209</v>
      </c>
      <c r="Z287" s="15">
        <v>9.0138248803290271</v>
      </c>
      <c r="AA287" s="15">
        <v>0.72301759479815431</v>
      </c>
    </row>
    <row r="288" spans="1:27" x14ac:dyDescent="0.25">
      <c r="A288" s="2">
        <v>13310</v>
      </c>
      <c r="B288" s="2">
        <v>360.99360000000001</v>
      </c>
      <c r="C288" s="2">
        <v>214.10640000000001</v>
      </c>
      <c r="D288" s="2">
        <v>8.7160980000000006</v>
      </c>
      <c r="E288" s="2">
        <v>70.625240000000005</v>
      </c>
      <c r="F288" s="2">
        <v>22.15775</v>
      </c>
      <c r="G288" s="2">
        <v>0.38768984812150298</v>
      </c>
      <c r="H288" s="2">
        <f t="shared" si="17"/>
        <v>9.496270911389157</v>
      </c>
      <c r="I288" s="2">
        <f t="shared" si="18"/>
        <v>5.888860229643873</v>
      </c>
      <c r="J288" s="2">
        <f t="shared" si="19"/>
        <v>5.3664730877224267</v>
      </c>
      <c r="K288" s="2">
        <f t="shared" si="20"/>
        <v>2.1651716607089297</v>
      </c>
      <c r="L288" s="2">
        <f t="shared" si="20"/>
        <v>4.2573875876909195</v>
      </c>
      <c r="M288" s="2">
        <f t="shared" si="20"/>
        <v>3.0981873224280987</v>
      </c>
      <c r="N288" s="2">
        <f t="shared" si="20"/>
        <v>-0.94754961952942751</v>
      </c>
      <c r="P288" s="15">
        <v>257</v>
      </c>
      <c r="Q288" s="15">
        <v>8.5929018278419331</v>
      </c>
      <c r="R288" s="15">
        <v>-0.40143877651500581</v>
      </c>
      <c r="T288" s="15">
        <v>234</v>
      </c>
      <c r="U288" s="15">
        <v>7.5454297485814008</v>
      </c>
      <c r="V288" s="15">
        <v>0.47812264382294689</v>
      </c>
      <c r="Y288" s="15">
        <v>210</v>
      </c>
      <c r="Z288" s="15">
        <v>9.3980272034841157</v>
      </c>
      <c r="AA288" s="15">
        <v>0.32513679492073067</v>
      </c>
    </row>
    <row r="289" spans="1:27" x14ac:dyDescent="0.25">
      <c r="A289" s="2">
        <v>37170</v>
      </c>
      <c r="B289" s="2">
        <v>1743.5440000000001</v>
      </c>
      <c r="C289" s="2">
        <v>242.6986</v>
      </c>
      <c r="D289" s="2">
        <v>9.4358590000000007</v>
      </c>
      <c r="E289" s="2">
        <v>77.055040000000005</v>
      </c>
      <c r="F289" s="2">
        <v>26.470199999999998</v>
      </c>
      <c r="G289" s="2">
        <v>0.28769657724329301</v>
      </c>
      <c r="H289" s="2">
        <f t="shared" si="17"/>
        <v>10.523257263291297</v>
      </c>
      <c r="I289" s="2">
        <f t="shared" si="18"/>
        <v>7.4636751023903285</v>
      </c>
      <c r="J289" s="2">
        <f t="shared" si="19"/>
        <v>5.4918203442775173</v>
      </c>
      <c r="K289" s="2">
        <f t="shared" si="20"/>
        <v>2.2445172186614233</v>
      </c>
      <c r="L289" s="2">
        <f t="shared" si="20"/>
        <v>4.3445199716969327</v>
      </c>
      <c r="M289" s="2">
        <f t="shared" si="20"/>
        <v>3.2760195719339262</v>
      </c>
      <c r="N289" s="2">
        <f t="shared" si="20"/>
        <v>-1.2458489054599751</v>
      </c>
      <c r="P289" s="15">
        <v>258</v>
      </c>
      <c r="Q289" s="15">
        <v>7.726856408789855</v>
      </c>
      <c r="R289" s="15">
        <v>-0.17042843934960228</v>
      </c>
      <c r="T289" s="15">
        <v>235</v>
      </c>
      <c r="U289" s="15">
        <v>7.1761032650130661</v>
      </c>
      <c r="V289" s="15">
        <v>0.63343805964034416</v>
      </c>
      <c r="Y289" s="15">
        <v>211</v>
      </c>
      <c r="Z289" s="15">
        <v>9.1447226470557368</v>
      </c>
      <c r="AA289" s="15">
        <v>0.59034625385542761</v>
      </c>
    </row>
    <row r="290" spans="1:27" x14ac:dyDescent="0.25">
      <c r="A290" s="2">
        <v>21930</v>
      </c>
      <c r="B290" s="2">
        <v>417.56760000000003</v>
      </c>
      <c r="C290" s="2">
        <v>320.37329999999997</v>
      </c>
      <c r="D290" s="2">
        <v>9.1592669999999998</v>
      </c>
      <c r="E290" s="2">
        <v>77.884649999999993</v>
      </c>
      <c r="F290" s="2">
        <v>35.583889999999997</v>
      </c>
      <c r="G290" s="2">
        <v>0.44918330308529902</v>
      </c>
      <c r="H290" s="2">
        <f t="shared" si="17"/>
        <v>9.9956108414119331</v>
      </c>
      <c r="I290" s="2">
        <f t="shared" si="18"/>
        <v>6.0344464473515673</v>
      </c>
      <c r="J290" s="2">
        <f t="shared" si="19"/>
        <v>5.7694868783884559</v>
      </c>
      <c r="K290" s="2">
        <f t="shared" si="20"/>
        <v>2.2147661536500598</v>
      </c>
      <c r="L290" s="2">
        <f t="shared" si="20"/>
        <v>4.3552288859635029</v>
      </c>
      <c r="M290" s="2">
        <f t="shared" si="20"/>
        <v>3.5718930073463606</v>
      </c>
      <c r="N290" s="2">
        <f t="shared" si="20"/>
        <v>-0.80032422714417051</v>
      </c>
      <c r="P290" s="15">
        <v>259</v>
      </c>
      <c r="Q290" s="15">
        <v>10.379408539803693</v>
      </c>
      <c r="R290" s="15">
        <v>-0.15674024775641371</v>
      </c>
      <c r="T290" s="15">
        <v>236</v>
      </c>
      <c r="U290" s="15">
        <v>6.7180457517453824</v>
      </c>
      <c r="V290" s="15">
        <v>5.4004345071379412E-2</v>
      </c>
      <c r="Y290" s="15">
        <v>212</v>
      </c>
      <c r="Z290" s="15">
        <v>8.915819132032766</v>
      </c>
      <c r="AA290" s="15">
        <v>0.69597832665404269</v>
      </c>
    </row>
    <row r="291" spans="1:27" x14ac:dyDescent="0.25">
      <c r="A291" s="2">
        <v>23730</v>
      </c>
      <c r="B291" s="2">
        <v>526.32989999999995</v>
      </c>
      <c r="C291" s="2">
        <v>283.61009999999999</v>
      </c>
      <c r="D291" s="2">
        <v>9.5985340000000008</v>
      </c>
      <c r="E291" s="2">
        <v>74.501710000000003</v>
      </c>
      <c r="F291" s="2">
        <v>31.650220000000001</v>
      </c>
      <c r="G291" s="2">
        <v>0.312320916905444</v>
      </c>
      <c r="H291" s="2">
        <f t="shared" si="17"/>
        <v>10.074495349429808</v>
      </c>
      <c r="I291" s="2">
        <f t="shared" si="18"/>
        <v>6.2659282024503602</v>
      </c>
      <c r="J291" s="2">
        <f t="shared" si="19"/>
        <v>5.6476004075640232</v>
      </c>
      <c r="K291" s="2">
        <f t="shared" si="20"/>
        <v>2.2616103784793524</v>
      </c>
      <c r="L291" s="2">
        <f t="shared" si="20"/>
        <v>4.3108220781422313</v>
      </c>
      <c r="M291" s="2">
        <f t="shared" si="20"/>
        <v>3.4547450995928832</v>
      </c>
      <c r="N291" s="2">
        <f t="shared" si="20"/>
        <v>-1.1637240399732838</v>
      </c>
      <c r="P291" s="15">
        <v>260</v>
      </c>
      <c r="Q291" s="15">
        <v>9.1519290052342797</v>
      </c>
      <c r="R291" s="15">
        <v>-0.3671544130732638</v>
      </c>
      <c r="T291" s="15">
        <v>237</v>
      </c>
      <c r="U291" s="15">
        <v>7.0039343813651067</v>
      </c>
      <c r="V291" s="15">
        <v>-3.5084003023158949E-2</v>
      </c>
      <c r="Y291" s="15">
        <v>213</v>
      </c>
      <c r="Z291" s="15">
        <v>8.80818386032497</v>
      </c>
      <c r="AA291" s="15">
        <v>0.37004645773297895</v>
      </c>
    </row>
    <row r="292" spans="1:27" x14ac:dyDescent="0.25">
      <c r="A292" s="2">
        <v>23160</v>
      </c>
      <c r="B292" s="2">
        <v>857.16359999999997</v>
      </c>
      <c r="C292" s="2">
        <v>210.8768</v>
      </c>
      <c r="D292" s="2">
        <v>11.58046</v>
      </c>
      <c r="E292" s="2">
        <v>73.790940000000006</v>
      </c>
      <c r="F292" s="2">
        <v>23.884840000000001</v>
      </c>
      <c r="G292" s="2">
        <v>0.22167889160554199</v>
      </c>
      <c r="H292" s="2">
        <f t="shared" si="17"/>
        <v>10.050181931686932</v>
      </c>
      <c r="I292" s="2">
        <f t="shared" si="18"/>
        <v>6.7536287988620636</v>
      </c>
      <c r="J292" s="2">
        <f t="shared" si="19"/>
        <v>5.3512740766921798</v>
      </c>
      <c r="K292" s="2">
        <f t="shared" si="20"/>
        <v>2.4493191950173707</v>
      </c>
      <c r="L292" s="2">
        <f t="shared" si="20"/>
        <v>4.3012359598426402</v>
      </c>
      <c r="M292" s="2">
        <f t="shared" si="20"/>
        <v>3.1732439480545733</v>
      </c>
      <c r="N292" s="2">
        <f t="shared" si="20"/>
        <v>-1.506525378414914</v>
      </c>
      <c r="P292" s="15">
        <v>261</v>
      </c>
      <c r="Q292" s="15">
        <v>9.9239515409657688</v>
      </c>
      <c r="R292" s="15">
        <v>-0.46441008335608736</v>
      </c>
      <c r="T292" s="15">
        <v>238</v>
      </c>
      <c r="U292" s="15">
        <v>6.8372355566596736</v>
      </c>
      <c r="V292" s="15">
        <v>-3.4497978777112692E-3</v>
      </c>
      <c r="Y292" s="15">
        <v>214</v>
      </c>
      <c r="Z292" s="15">
        <v>7.6965826713754204</v>
      </c>
      <c r="AA292" s="15">
        <v>1.0526741687295864</v>
      </c>
    </row>
    <row r="293" spans="1:27" x14ac:dyDescent="0.25">
      <c r="A293" s="2">
        <v>6867</v>
      </c>
      <c r="B293" s="2">
        <v>224.92080000000001</v>
      </c>
      <c r="C293" s="2">
        <v>135.52430000000001</v>
      </c>
      <c r="D293" s="2">
        <v>10.81526</v>
      </c>
      <c r="E293" s="2">
        <v>71.13673</v>
      </c>
      <c r="F293" s="2">
        <v>16.212109999999999</v>
      </c>
      <c r="G293" s="2">
        <v>0.41382765531062099</v>
      </c>
      <c r="H293" s="2">
        <f t="shared" si="17"/>
        <v>8.8344826086206769</v>
      </c>
      <c r="I293" s="2">
        <f t="shared" si="18"/>
        <v>5.4157483402378785</v>
      </c>
      <c r="J293" s="2">
        <f t="shared" si="19"/>
        <v>4.9091509600343723</v>
      </c>
      <c r="K293" s="2">
        <f t="shared" si="20"/>
        <v>2.3809580998002842</v>
      </c>
      <c r="L293" s="2">
        <f t="shared" si="20"/>
        <v>4.26460379976242</v>
      </c>
      <c r="M293" s="2">
        <f t="shared" si="20"/>
        <v>2.7857584938405022</v>
      </c>
      <c r="N293" s="2">
        <f t="shared" si="20"/>
        <v>-0.8823056833504318</v>
      </c>
      <c r="P293" s="15">
        <v>262</v>
      </c>
      <c r="Q293" s="15">
        <v>11.013168561447857</v>
      </c>
      <c r="R293" s="15">
        <v>-0.31850008808041785</v>
      </c>
      <c r="T293" s="15">
        <v>239</v>
      </c>
      <c r="U293" s="15">
        <v>8.583750879724926</v>
      </c>
      <c r="V293" s="15">
        <v>-0.21970886780286314</v>
      </c>
      <c r="Y293" s="15">
        <v>215</v>
      </c>
      <c r="Z293" s="15">
        <v>6.3134267340246053</v>
      </c>
      <c r="AA293" s="15">
        <v>-0.6490783286138111</v>
      </c>
    </row>
    <row r="294" spans="1:27" x14ac:dyDescent="0.25">
      <c r="A294" s="2">
        <v>15530</v>
      </c>
      <c r="B294" s="2">
        <v>587.89890000000003</v>
      </c>
      <c r="C294" s="2">
        <v>151.9316</v>
      </c>
      <c r="D294" s="2">
        <v>10.13223</v>
      </c>
      <c r="E294" s="2">
        <v>70.793360000000007</v>
      </c>
      <c r="F294" s="2">
        <v>17.482389999999999</v>
      </c>
      <c r="G294" s="2">
        <v>0.38801906058543201</v>
      </c>
      <c r="H294" s="2">
        <f t="shared" si="17"/>
        <v>9.6505289161427328</v>
      </c>
      <c r="I294" s="2">
        <f t="shared" si="18"/>
        <v>6.3765549943399513</v>
      </c>
      <c r="J294" s="2">
        <f t="shared" si="19"/>
        <v>5.0234304195658908</v>
      </c>
      <c r="K294" s="2">
        <f t="shared" si="20"/>
        <v>2.3157214322370896</v>
      </c>
      <c r="L294" s="2">
        <f t="shared" si="20"/>
        <v>4.2597652109908228</v>
      </c>
      <c r="M294" s="2">
        <f t="shared" si="20"/>
        <v>2.861194088569798</v>
      </c>
      <c r="N294" s="2">
        <f t="shared" si="20"/>
        <v>-0.94670081534528217</v>
      </c>
      <c r="P294" s="15">
        <v>263</v>
      </c>
      <c r="Q294" s="15">
        <v>10.037769352162714</v>
      </c>
      <c r="R294" s="15">
        <v>0.21778253175446238</v>
      </c>
      <c r="T294" s="15">
        <v>240</v>
      </c>
      <c r="U294" s="15">
        <v>9.106392351670495</v>
      </c>
      <c r="V294" s="15">
        <v>-0.11073145259639183</v>
      </c>
      <c r="Y294" s="15">
        <v>216</v>
      </c>
      <c r="Z294" s="15">
        <v>7.8167435359059381</v>
      </c>
      <c r="AA294" s="15">
        <v>-0.70686407283366659</v>
      </c>
    </row>
    <row r="295" spans="1:27" x14ac:dyDescent="0.25">
      <c r="A295" s="2">
        <v>17630</v>
      </c>
      <c r="B295" s="2">
        <v>443.0745</v>
      </c>
      <c r="C295" s="2">
        <v>227.27449999999999</v>
      </c>
      <c r="D295" s="2">
        <v>11.399190000000001</v>
      </c>
      <c r="E295" s="2">
        <v>70.300759999999997</v>
      </c>
      <c r="F295" s="2">
        <v>27.806139999999999</v>
      </c>
      <c r="G295" s="2">
        <v>0.54049445865302603</v>
      </c>
      <c r="H295" s="2">
        <f t="shared" si="17"/>
        <v>9.7773572753919158</v>
      </c>
      <c r="I295" s="2">
        <f t="shared" si="18"/>
        <v>6.0937379274634464</v>
      </c>
      <c r="J295" s="2">
        <f t="shared" si="19"/>
        <v>5.4261585380275017</v>
      </c>
      <c r="K295" s="2">
        <f t="shared" si="20"/>
        <v>2.4335423002445129</v>
      </c>
      <c r="L295" s="2">
        <f t="shared" si="20"/>
        <v>4.2527826095689933</v>
      </c>
      <c r="M295" s="2">
        <f t="shared" si="20"/>
        <v>3.325256859619234</v>
      </c>
      <c r="N295" s="2">
        <f t="shared" si="20"/>
        <v>-0.61527089421625025</v>
      </c>
      <c r="P295" s="15">
        <v>264</v>
      </c>
      <c r="Q295" s="15">
        <v>8.3564553588981401</v>
      </c>
      <c r="R295" s="15">
        <v>-0.60584062612773071</v>
      </c>
      <c r="T295" s="15">
        <v>241</v>
      </c>
      <c r="U295" s="15">
        <v>6.9552546224054996</v>
      </c>
      <c r="V295" s="15">
        <v>0.71190363291364811</v>
      </c>
      <c r="Y295" s="15">
        <v>217</v>
      </c>
      <c r="Z295" s="15">
        <v>6.9490057986398028</v>
      </c>
      <c r="AA295" s="15">
        <v>-0.51638730101514962</v>
      </c>
    </row>
    <row r="296" spans="1:27" x14ac:dyDescent="0.25">
      <c r="P296" s="15">
        <v>265</v>
      </c>
      <c r="Q296" s="15">
        <v>9.1219994985533379</v>
      </c>
      <c r="R296" s="15">
        <v>1.6630025868844101E-2</v>
      </c>
      <c r="T296" s="15">
        <v>242</v>
      </c>
      <c r="U296" s="15">
        <v>7.0881817991828546</v>
      </c>
      <c r="V296" s="15">
        <v>0.34133904360360745</v>
      </c>
      <c r="Y296" s="15">
        <v>218</v>
      </c>
      <c r="Z296" s="15">
        <v>8.0133286462080839</v>
      </c>
      <c r="AA296" s="15">
        <v>-0.14049247118235986</v>
      </c>
    </row>
    <row r="297" spans="1:27" x14ac:dyDescent="0.25">
      <c r="P297" s="15">
        <v>266</v>
      </c>
      <c r="Q297" s="15">
        <v>9.916770753049077</v>
      </c>
      <c r="R297" s="15">
        <v>0.26131363239017702</v>
      </c>
      <c r="T297" s="15">
        <v>243</v>
      </c>
      <c r="U297" s="15">
        <v>8.703873449895756</v>
      </c>
      <c r="V297" s="15">
        <v>0.1865371020785247</v>
      </c>
      <c r="Y297" s="15">
        <v>219</v>
      </c>
      <c r="Z297" s="15">
        <v>7.0083668458250319</v>
      </c>
      <c r="AA297" s="15">
        <v>-0.46632725543377607</v>
      </c>
    </row>
    <row r="298" spans="1:27" x14ac:dyDescent="0.25">
      <c r="P298" s="15">
        <v>267</v>
      </c>
      <c r="Q298" s="15">
        <v>10.154025552005409</v>
      </c>
      <c r="R298" s="15">
        <v>-0.15522781966495636</v>
      </c>
      <c r="T298" s="15">
        <v>244</v>
      </c>
      <c r="U298" s="15">
        <v>9.1465725671332887</v>
      </c>
      <c r="V298" s="15">
        <v>1.1607120364103061</v>
      </c>
      <c r="Y298" s="15">
        <v>220</v>
      </c>
      <c r="Z298" s="15">
        <v>7.166311516282291</v>
      </c>
      <c r="AA298" s="15">
        <v>-0.13280503199459393</v>
      </c>
    </row>
    <row r="299" spans="1:27" x14ac:dyDescent="0.25">
      <c r="P299" s="15">
        <v>268</v>
      </c>
      <c r="Q299" s="15">
        <v>9.632576964135108</v>
      </c>
      <c r="R299" s="15">
        <v>-0.18953882803990396</v>
      </c>
      <c r="T299" s="15">
        <v>245</v>
      </c>
      <c r="U299" s="15">
        <v>8.3790332146468991</v>
      </c>
      <c r="V299" s="15">
        <v>0.79453943313706965</v>
      </c>
      <c r="Y299" s="15">
        <v>221</v>
      </c>
      <c r="Z299" s="15">
        <v>9.2016992549939136</v>
      </c>
      <c r="AA299" s="15">
        <v>-8.3693494220526077E-2</v>
      </c>
    </row>
    <row r="300" spans="1:27" x14ac:dyDescent="0.25">
      <c r="P300" s="15">
        <v>269</v>
      </c>
      <c r="Q300" s="15">
        <v>8.4402253169458206</v>
      </c>
      <c r="R300" s="15">
        <v>-0.68918019897401894</v>
      </c>
      <c r="T300" s="15">
        <v>246</v>
      </c>
      <c r="U300" s="15">
        <v>9.5648800004238836</v>
      </c>
      <c r="V300" s="15">
        <v>0.47619321506480716</v>
      </c>
      <c r="Y300" s="15">
        <v>222</v>
      </c>
      <c r="Z300" s="15">
        <v>7.1806335034693847</v>
      </c>
      <c r="AA300" s="15">
        <v>-0.74512436628576317</v>
      </c>
    </row>
    <row r="301" spans="1:27" x14ac:dyDescent="0.25">
      <c r="P301" s="15">
        <v>270</v>
      </c>
      <c r="Q301" s="15">
        <v>8.4125766654041509</v>
      </c>
      <c r="R301" s="15">
        <v>-1.5293770660470329E-2</v>
      </c>
      <c r="T301" s="15">
        <v>247</v>
      </c>
      <c r="U301" s="15">
        <v>8.0613499117871612</v>
      </c>
      <c r="V301" s="15">
        <v>0.38434727792400558</v>
      </c>
      <c r="Y301" s="15">
        <v>223</v>
      </c>
      <c r="Z301" s="15">
        <v>6.9442096834386549</v>
      </c>
      <c r="AA301" s="15">
        <v>-0.61823911716300284</v>
      </c>
    </row>
    <row r="302" spans="1:27" x14ac:dyDescent="0.25">
      <c r="P302" s="15">
        <v>271</v>
      </c>
      <c r="Q302" s="15">
        <v>6.2457878286406059</v>
      </c>
      <c r="R302" s="15">
        <v>-1.9295004356808141</v>
      </c>
      <c r="T302" s="15">
        <v>248</v>
      </c>
      <c r="U302" s="15">
        <v>10.290970381242424</v>
      </c>
      <c r="V302" s="15">
        <v>0.33667840538281801</v>
      </c>
      <c r="Y302" s="15">
        <v>224</v>
      </c>
      <c r="Z302" s="15">
        <v>6.3242147937664503</v>
      </c>
      <c r="AA302" s="15">
        <v>0.18738193642782175</v>
      </c>
    </row>
    <row r="303" spans="1:27" x14ac:dyDescent="0.25">
      <c r="P303" s="15">
        <v>272</v>
      </c>
      <c r="Q303" s="15">
        <v>9.4380355379084033</v>
      </c>
      <c r="R303" s="15">
        <v>-0.22949678787884942</v>
      </c>
      <c r="T303" s="15">
        <v>249</v>
      </c>
      <c r="U303" s="15">
        <v>11.076359579786674</v>
      </c>
      <c r="V303" s="15">
        <v>0.23689469005448771</v>
      </c>
      <c r="Y303" s="15">
        <v>225</v>
      </c>
      <c r="Z303" s="15">
        <v>4.7555705835053459</v>
      </c>
      <c r="AA303" s="15">
        <v>4.1871490129867794E-2</v>
      </c>
    </row>
    <row r="304" spans="1:27" x14ac:dyDescent="0.25">
      <c r="P304" s="15">
        <v>273</v>
      </c>
      <c r="Q304" s="15">
        <v>9.0366642176259102</v>
      </c>
      <c r="R304" s="15">
        <v>-0.24548228088989354</v>
      </c>
      <c r="T304" s="15">
        <v>250</v>
      </c>
      <c r="U304" s="15">
        <v>9.1775724541203907</v>
      </c>
      <c r="V304" s="15">
        <v>-0.34236199045629867</v>
      </c>
      <c r="Y304" s="15">
        <v>226</v>
      </c>
      <c r="Z304" s="15">
        <v>6.0436152878606189</v>
      </c>
      <c r="AA304" s="15">
        <v>0.77509017428800675</v>
      </c>
    </row>
    <row r="305" spans="16:27" x14ac:dyDescent="0.25">
      <c r="P305" s="15">
        <v>274</v>
      </c>
      <c r="Q305" s="15">
        <v>7.3944009055914757</v>
      </c>
      <c r="R305" s="15">
        <v>6.031904377252495E-2</v>
      </c>
      <c r="T305" s="15">
        <v>251</v>
      </c>
      <c r="U305" s="15">
        <v>9.2006476237198811</v>
      </c>
      <c r="V305" s="15">
        <v>0.21263359225299183</v>
      </c>
      <c r="Y305" s="15">
        <v>227</v>
      </c>
      <c r="Z305" s="15">
        <v>6.1709009309877798</v>
      </c>
      <c r="AA305" s="15">
        <v>0.26892855854358722</v>
      </c>
    </row>
    <row r="306" spans="16:27" x14ac:dyDescent="0.25">
      <c r="P306" s="15">
        <v>275</v>
      </c>
      <c r="Q306" s="15">
        <v>8.5454496644683946</v>
      </c>
      <c r="R306" s="15">
        <v>-0.26119786684647828</v>
      </c>
      <c r="T306" s="15">
        <v>252</v>
      </c>
      <c r="U306" s="15">
        <v>10.582751794676362</v>
      </c>
      <c r="V306" s="15">
        <v>-0.2458597653428285</v>
      </c>
      <c r="Y306" s="15">
        <v>228</v>
      </c>
      <c r="Z306" s="15">
        <v>7.3209236322944227</v>
      </c>
      <c r="AA306" s="15">
        <v>-0.39827974081853501</v>
      </c>
    </row>
    <row r="307" spans="16:27" x14ac:dyDescent="0.25">
      <c r="P307" s="15">
        <v>276</v>
      </c>
      <c r="Q307" s="15">
        <v>10.232656665763662</v>
      </c>
      <c r="R307" s="15">
        <v>-0.13689722558041062</v>
      </c>
      <c r="T307" s="15">
        <v>253</v>
      </c>
      <c r="U307" s="15">
        <v>9.0756326602652315</v>
      </c>
      <c r="V307" s="15">
        <v>-0.80921118728067754</v>
      </c>
      <c r="Y307" s="15">
        <v>229</v>
      </c>
      <c r="Z307" s="15">
        <v>5.8795038014145442</v>
      </c>
      <c r="AA307" s="15">
        <v>-0.34216953439600761</v>
      </c>
    </row>
    <row r="308" spans="16:27" x14ac:dyDescent="0.25">
      <c r="P308" s="15">
        <v>277</v>
      </c>
      <c r="Q308" s="15">
        <v>8.2266844569660975</v>
      </c>
      <c r="R308" s="15">
        <v>-8.8411818435911727E-2</v>
      </c>
      <c r="T308" s="15">
        <v>254</v>
      </c>
      <c r="U308" s="15">
        <v>8.9019343476096129</v>
      </c>
      <c r="V308" s="15">
        <v>-0.3621971917584812</v>
      </c>
      <c r="Y308" s="15">
        <v>230</v>
      </c>
      <c r="Z308" s="15">
        <v>7.8308308437085259</v>
      </c>
      <c r="AA308" s="15">
        <v>-0.306809428502401</v>
      </c>
    </row>
    <row r="309" spans="16:27" x14ac:dyDescent="0.25">
      <c r="P309" s="15">
        <v>278</v>
      </c>
      <c r="Q309" s="15">
        <v>9.8890851453440742</v>
      </c>
      <c r="R309" s="15">
        <v>6.3668648494971336E-2</v>
      </c>
      <c r="T309" s="15">
        <v>255</v>
      </c>
      <c r="U309" s="15">
        <v>9.1940667448595423</v>
      </c>
      <c r="V309" s="15">
        <v>-0.29406313589994681</v>
      </c>
      <c r="Y309" s="15">
        <v>231</v>
      </c>
      <c r="Z309" s="15">
        <v>6.8167357490567628</v>
      </c>
      <c r="AA309" s="15">
        <v>-0.26508414864506591</v>
      </c>
    </row>
    <row r="310" spans="16:27" x14ac:dyDescent="0.25">
      <c r="P310" s="15">
        <v>279</v>
      </c>
      <c r="Q310" s="15">
        <v>8.250822046307837</v>
      </c>
      <c r="R310" s="15">
        <v>-0.5406168518753045</v>
      </c>
      <c r="T310" s="15">
        <v>256</v>
      </c>
      <c r="U310" s="15">
        <v>9.4034324503560249</v>
      </c>
      <c r="V310" s="15">
        <v>-0.23924073440582205</v>
      </c>
      <c r="Y310" s="15">
        <v>232</v>
      </c>
      <c r="Z310" s="15">
        <v>6.0632880057998007</v>
      </c>
      <c r="AA310" s="15">
        <v>0.67474599836411997</v>
      </c>
    </row>
    <row r="311" spans="16:27" x14ac:dyDescent="0.25">
      <c r="P311" s="15">
        <v>280</v>
      </c>
      <c r="Q311" s="15">
        <v>9.3675721125384595</v>
      </c>
      <c r="R311" s="15">
        <v>0.10050645551643278</v>
      </c>
      <c r="T311" s="15">
        <v>257</v>
      </c>
      <c r="U311" s="15">
        <v>8.5945516659807506</v>
      </c>
      <c r="V311" s="15">
        <v>-0.40308861465382329</v>
      </c>
      <c r="Y311" s="15">
        <v>233</v>
      </c>
      <c r="Z311" s="15">
        <v>7.365538761689657</v>
      </c>
      <c r="AA311" s="15">
        <v>0.35092203848669801</v>
      </c>
    </row>
    <row r="312" spans="16:27" x14ac:dyDescent="0.25">
      <c r="P312" s="15">
        <v>281</v>
      </c>
      <c r="Q312" s="15">
        <v>8.9230959072174141</v>
      </c>
      <c r="R312" s="15">
        <v>-1.3221934476753319</v>
      </c>
      <c r="T312" s="15">
        <v>258</v>
      </c>
      <c r="U312" s="15">
        <v>7.7351651252140066</v>
      </c>
      <c r="V312" s="15">
        <v>-0.17873715577375382</v>
      </c>
      <c r="Y312" s="15">
        <v>234</v>
      </c>
      <c r="Z312" s="15">
        <v>7.5479970218157311</v>
      </c>
      <c r="AA312" s="15">
        <v>0.47555537058861663</v>
      </c>
    </row>
    <row r="313" spans="16:27" x14ac:dyDescent="0.25">
      <c r="P313" s="15">
        <v>282</v>
      </c>
      <c r="Q313" s="15">
        <v>8.5174730380838373</v>
      </c>
      <c r="R313" s="15">
        <v>-5.3047912206254821E-2</v>
      </c>
      <c r="T313" s="15">
        <v>259</v>
      </c>
      <c r="U313" s="15">
        <v>10.453632660651371</v>
      </c>
      <c r="V313" s="15">
        <v>-0.23096436860409142</v>
      </c>
      <c r="Y313" s="15">
        <v>235</v>
      </c>
      <c r="Z313" s="15">
        <v>7.1844098713555749</v>
      </c>
      <c r="AA313" s="15">
        <v>0.62513145329783537</v>
      </c>
    </row>
    <row r="314" spans="16:27" x14ac:dyDescent="0.25">
      <c r="P314" s="15">
        <v>283</v>
      </c>
      <c r="Q314" s="15">
        <v>9.2416564748756524</v>
      </c>
      <c r="R314" s="15">
        <v>0.34231428168867595</v>
      </c>
      <c r="T314" s="15">
        <v>260</v>
      </c>
      <c r="U314" s="15">
        <v>9.171371391251343</v>
      </c>
      <c r="V314" s="15">
        <v>-0.38659679909032718</v>
      </c>
      <c r="Y314" s="15">
        <v>236</v>
      </c>
      <c r="Z314" s="15">
        <v>6.7010565214017079</v>
      </c>
      <c r="AA314" s="15">
        <v>7.0993575415053911E-2</v>
      </c>
    </row>
    <row r="315" spans="16:27" x14ac:dyDescent="0.25">
      <c r="P315" s="15">
        <v>284</v>
      </c>
      <c r="Q315" s="15">
        <v>9.5621859652797401</v>
      </c>
      <c r="R315" s="15">
        <v>9.7317370070326703E-2</v>
      </c>
      <c r="T315" s="15">
        <v>261</v>
      </c>
      <c r="U315" s="15">
        <v>9.9784010834549726</v>
      </c>
      <c r="V315" s="15">
        <v>-0.51885962584529111</v>
      </c>
      <c r="Y315" s="15">
        <v>237</v>
      </c>
      <c r="Z315" s="15">
        <v>7.0017256269003685</v>
      </c>
      <c r="AA315" s="15">
        <v>-3.2875248558420722E-2</v>
      </c>
    </row>
    <row r="316" spans="16:27" x14ac:dyDescent="0.25">
      <c r="P316" s="15">
        <v>285</v>
      </c>
      <c r="Q316" s="15">
        <v>9.9142572346052482</v>
      </c>
      <c r="R316" s="15">
        <v>-0.65227362947722689</v>
      </c>
      <c r="T316" s="15">
        <v>262</v>
      </c>
      <c r="U316" s="15">
        <v>11.069894412749663</v>
      </c>
      <c r="V316" s="15">
        <v>-0.37522593938222393</v>
      </c>
      <c r="Y316" s="15">
        <v>238</v>
      </c>
      <c r="Z316" s="15">
        <v>6.837375254294682</v>
      </c>
      <c r="AA316" s="15">
        <v>-3.5894955127195871E-3</v>
      </c>
    </row>
    <row r="317" spans="16:27" x14ac:dyDescent="0.25">
      <c r="P317" s="15">
        <v>286</v>
      </c>
      <c r="Q317" s="15">
        <v>9.3505214901843328</v>
      </c>
      <c r="R317" s="15">
        <v>0.14574942120482426</v>
      </c>
      <c r="T317" s="15">
        <v>263</v>
      </c>
      <c r="U317" s="15">
        <v>10.039213410278004</v>
      </c>
      <c r="V317" s="15">
        <v>0.21633847363917269</v>
      </c>
      <c r="Y317" s="15">
        <v>239</v>
      </c>
      <c r="Z317" s="15">
        <v>8.5755958709496234</v>
      </c>
      <c r="AA317" s="15">
        <v>-0.21155385902756052</v>
      </c>
    </row>
    <row r="318" spans="16:27" x14ac:dyDescent="0.25">
      <c r="P318" s="15">
        <v>287</v>
      </c>
      <c r="Q318" s="15">
        <v>10.89470350839016</v>
      </c>
      <c r="R318" s="15">
        <v>-0.3714462450988627</v>
      </c>
      <c r="T318" s="15">
        <v>264</v>
      </c>
      <c r="U318" s="15">
        <v>8.3399184206185133</v>
      </c>
      <c r="V318" s="15">
        <v>-0.58930368784810394</v>
      </c>
      <c r="Y318" s="15">
        <v>240</v>
      </c>
      <c r="Z318" s="15">
        <v>9.0956207333131935</v>
      </c>
      <c r="AA318" s="15">
        <v>-9.9959834239090384E-2</v>
      </c>
    </row>
    <row r="319" spans="16:27" x14ac:dyDescent="0.25">
      <c r="P319" s="15">
        <v>288</v>
      </c>
      <c r="Q319" s="15">
        <v>10.161301237651452</v>
      </c>
      <c r="R319" s="15">
        <v>-0.16569039623951909</v>
      </c>
      <c r="T319" s="15">
        <v>265</v>
      </c>
      <c r="U319" s="15">
        <v>9.1177634532011425</v>
      </c>
      <c r="V319" s="15">
        <v>2.0866071221039562E-2</v>
      </c>
      <c r="Y319" s="15">
        <v>241</v>
      </c>
      <c r="Z319" s="15">
        <v>6.9617530348837509</v>
      </c>
      <c r="AA319" s="15">
        <v>0.70540522043539688</v>
      </c>
    </row>
    <row r="320" spans="16:27" x14ac:dyDescent="0.25">
      <c r="P320" s="15">
        <v>289</v>
      </c>
      <c r="Q320" s="15">
        <v>10.123320281041693</v>
      </c>
      <c r="R320" s="15">
        <v>-4.8824931611884281E-2</v>
      </c>
      <c r="T320" s="15">
        <v>266</v>
      </c>
      <c r="U320" s="15">
        <v>9.924096154886179</v>
      </c>
      <c r="V320" s="15">
        <v>0.25398823055307496</v>
      </c>
      <c r="Y320" s="15">
        <v>242</v>
      </c>
      <c r="Z320" s="15">
        <v>7.0794302691704809</v>
      </c>
      <c r="AA320" s="15">
        <v>0.35009057361598117</v>
      </c>
    </row>
    <row r="321" spans="16:27" x14ac:dyDescent="0.25">
      <c r="P321" s="15">
        <v>290</v>
      </c>
      <c r="Q321" s="15">
        <v>10.089176192792841</v>
      </c>
      <c r="R321" s="15">
        <v>-3.8994261105909089E-2</v>
      </c>
      <c r="T321" s="15">
        <v>267</v>
      </c>
      <c r="U321" s="15">
        <v>10.115437767123067</v>
      </c>
      <c r="V321" s="15">
        <v>-0.11664003478261442</v>
      </c>
      <c r="Y321" s="15">
        <v>243</v>
      </c>
      <c r="Z321" s="15">
        <v>8.6741781574588401</v>
      </c>
      <c r="AA321" s="15">
        <v>0.21623239451544052</v>
      </c>
    </row>
    <row r="322" spans="16:27" x14ac:dyDescent="0.25">
      <c r="P322" s="15">
        <v>291</v>
      </c>
      <c r="Q322" s="15">
        <v>8.3593767580920169</v>
      </c>
      <c r="R322" s="15">
        <v>0.47510585052866006</v>
      </c>
      <c r="T322" s="15">
        <v>268</v>
      </c>
      <c r="U322" s="15">
        <v>9.6217266752135782</v>
      </c>
      <c r="V322" s="15">
        <v>-0.17868853911837412</v>
      </c>
      <c r="Y322" s="15">
        <v>244</v>
      </c>
      <c r="Z322" s="15">
        <v>9.1418828086982167</v>
      </c>
      <c r="AA322" s="15">
        <v>1.1654017948453781</v>
      </c>
    </row>
    <row r="323" spans="16:27" x14ac:dyDescent="0.25">
      <c r="P323" s="15">
        <v>292</v>
      </c>
      <c r="Q323" s="15">
        <v>9.3007004256027148</v>
      </c>
      <c r="R323" s="15">
        <v>0.34982849054001797</v>
      </c>
      <c r="T323" s="15">
        <v>269</v>
      </c>
      <c r="U323" s="15">
        <v>8.4025541453435793</v>
      </c>
      <c r="V323" s="15">
        <v>-0.65150902737177763</v>
      </c>
      <c r="Y323" s="15">
        <v>245</v>
      </c>
      <c r="Z323" s="15">
        <v>8.3749847599905856</v>
      </c>
      <c r="AA323" s="15">
        <v>0.79858788779338319</v>
      </c>
    </row>
    <row r="324" spans="16:27" ht="15.75" thickBot="1" x14ac:dyDescent="0.3">
      <c r="P324" s="16">
        <v>293</v>
      </c>
      <c r="Q324" s="16">
        <v>9.7221440351444492</v>
      </c>
      <c r="R324" s="16">
        <v>5.5213240247466544E-2</v>
      </c>
      <c r="T324" s="15">
        <v>270</v>
      </c>
      <c r="U324" s="15">
        <v>8.4363809885167989</v>
      </c>
      <c r="V324" s="15">
        <v>-3.9098093773118237E-2</v>
      </c>
      <c r="Y324" s="15">
        <v>246</v>
      </c>
      <c r="Z324" s="15">
        <v>9.5480352508547881</v>
      </c>
      <c r="AA324" s="15">
        <v>0.4930379646339027</v>
      </c>
    </row>
    <row r="325" spans="16:27" x14ac:dyDescent="0.25">
      <c r="T325" s="15">
        <v>271</v>
      </c>
      <c r="U325" s="15">
        <v>6.1886785463662832</v>
      </c>
      <c r="V325" s="15">
        <v>-1.8723911534064914</v>
      </c>
      <c r="Y325" s="15">
        <v>247</v>
      </c>
      <c r="Z325" s="15">
        <v>8.0668603987842875</v>
      </c>
      <c r="AA325" s="15">
        <v>0.37883679092687927</v>
      </c>
    </row>
    <row r="326" spans="16:27" x14ac:dyDescent="0.25">
      <c r="T326" s="15">
        <v>272</v>
      </c>
      <c r="U326" s="15">
        <v>9.3841407408382942</v>
      </c>
      <c r="V326" s="15">
        <v>-0.17560199080874028</v>
      </c>
      <c r="Y326" s="15">
        <v>248</v>
      </c>
      <c r="Z326" s="15">
        <v>10.274395876652806</v>
      </c>
      <c r="AA326" s="15">
        <v>0.35325290997243641</v>
      </c>
    </row>
    <row r="327" spans="16:27" x14ac:dyDescent="0.25">
      <c r="T327" s="15">
        <v>273</v>
      </c>
      <c r="U327" s="15">
        <v>8.9654961919338607</v>
      </c>
      <c r="V327" s="15">
        <v>-0.17431425519784405</v>
      </c>
      <c r="Y327" s="15">
        <v>249</v>
      </c>
      <c r="Z327" s="15">
        <v>11.061775589859971</v>
      </c>
      <c r="AA327" s="15">
        <v>0.25147867998119011</v>
      </c>
    </row>
    <row r="328" spans="16:27" x14ac:dyDescent="0.25">
      <c r="T328" s="15">
        <v>274</v>
      </c>
      <c r="U328" s="15">
        <v>7.3711064973758678</v>
      </c>
      <c r="V328" s="15">
        <v>8.3613451988132859E-2</v>
      </c>
      <c r="Y328" s="15">
        <v>250</v>
      </c>
      <c r="Z328" s="15">
        <v>9.1818502569821394</v>
      </c>
      <c r="AA328" s="15">
        <v>-0.3466397933180474</v>
      </c>
    </row>
    <row r="329" spans="16:27" x14ac:dyDescent="0.25">
      <c r="T329" s="15">
        <v>275</v>
      </c>
      <c r="U329" s="15">
        <v>8.464034710804043</v>
      </c>
      <c r="V329" s="15">
        <v>-0.17978291318212669</v>
      </c>
      <c r="Y329" s="15">
        <v>251</v>
      </c>
      <c r="Z329" s="15">
        <v>9.2058368461935647</v>
      </c>
      <c r="AA329" s="15">
        <v>0.20744436977930825</v>
      </c>
    </row>
    <row r="330" spans="16:27" x14ac:dyDescent="0.25">
      <c r="T330" s="15">
        <v>276</v>
      </c>
      <c r="U330" s="15">
        <v>10.18572424796325</v>
      </c>
      <c r="V330" s="15">
        <v>-8.9964807779999489E-2</v>
      </c>
      <c r="Y330" s="15">
        <v>252</v>
      </c>
      <c r="Z330" s="15">
        <v>10.586788435217814</v>
      </c>
      <c r="AA330" s="15">
        <v>-0.24989640588428053</v>
      </c>
    </row>
    <row r="331" spans="16:27" x14ac:dyDescent="0.25">
      <c r="T331" s="15">
        <v>277</v>
      </c>
      <c r="U331" s="15">
        <v>8.1502338123249629</v>
      </c>
      <c r="V331" s="15">
        <v>-1.1961173794777125E-2</v>
      </c>
      <c r="Y331" s="15">
        <v>253</v>
      </c>
      <c r="Z331" s="15">
        <v>9.0850797496225013</v>
      </c>
      <c r="AA331" s="15">
        <v>-0.81865827663794732</v>
      </c>
    </row>
    <row r="332" spans="16:27" x14ac:dyDescent="0.25">
      <c r="T332" s="15">
        <v>278</v>
      </c>
      <c r="U332" s="15">
        <v>9.9561088986487576</v>
      </c>
      <c r="V332" s="15">
        <v>-3.3551048097120173E-3</v>
      </c>
      <c r="Y332" s="15">
        <v>254</v>
      </c>
      <c r="Z332" s="15">
        <v>8.9131431421152687</v>
      </c>
      <c r="AA332" s="15">
        <v>-0.37340598626413701</v>
      </c>
    </row>
    <row r="333" spans="16:27" x14ac:dyDescent="0.25">
      <c r="T333" s="15">
        <v>279</v>
      </c>
      <c r="U333" s="15">
        <v>8.2883147474344909</v>
      </c>
      <c r="V333" s="15">
        <v>-0.57810955300195843</v>
      </c>
      <c r="Y333" s="15">
        <v>255</v>
      </c>
      <c r="Z333" s="15">
        <v>9.2043626765806881</v>
      </c>
      <c r="AA333" s="15">
        <v>-0.30435906762109255</v>
      </c>
    </row>
    <row r="334" spans="16:27" x14ac:dyDescent="0.25">
      <c r="T334" s="15">
        <v>280</v>
      </c>
      <c r="U334" s="15">
        <v>9.320696897857454</v>
      </c>
      <c r="V334" s="15">
        <v>0.1473816701974382</v>
      </c>
      <c r="Y334" s="15">
        <v>256</v>
      </c>
      <c r="Z334" s="15">
        <v>9.4012173292752585</v>
      </c>
      <c r="AA334" s="15">
        <v>-0.23702561332505567</v>
      </c>
    </row>
    <row r="335" spans="16:27" x14ac:dyDescent="0.25">
      <c r="T335" s="15">
        <v>281</v>
      </c>
      <c r="U335" s="15">
        <v>9.0092186443418107</v>
      </c>
      <c r="V335" s="15">
        <v>-1.4083161847997285</v>
      </c>
      <c r="Y335" s="15">
        <v>257</v>
      </c>
      <c r="Z335" s="15">
        <v>8.596931140228488</v>
      </c>
      <c r="AA335" s="15">
        <v>-0.40546808890156072</v>
      </c>
    </row>
    <row r="336" spans="16:27" x14ac:dyDescent="0.25">
      <c r="T336" s="15">
        <v>282</v>
      </c>
      <c r="U336" s="15">
        <v>8.50134585326796</v>
      </c>
      <c r="V336" s="15">
        <v>-3.692072739037755E-2</v>
      </c>
      <c r="Y336" s="15">
        <v>258</v>
      </c>
      <c r="Z336" s="15">
        <v>7.7387458554236712</v>
      </c>
      <c r="AA336" s="15">
        <v>-0.18231788598341847</v>
      </c>
    </row>
    <row r="337" spans="20:27" x14ac:dyDescent="0.25">
      <c r="T337" s="15">
        <v>283</v>
      </c>
      <c r="U337" s="15">
        <v>9.2519707191736078</v>
      </c>
      <c r="V337" s="15">
        <v>0.33200003739072059</v>
      </c>
      <c r="Y337" s="15">
        <v>259</v>
      </c>
      <c r="Z337" s="15">
        <v>10.442516416930852</v>
      </c>
      <c r="AA337" s="15">
        <v>-0.21984812488357264</v>
      </c>
    </row>
    <row r="338" spans="20:27" x14ac:dyDescent="0.25">
      <c r="T338" s="15">
        <v>284</v>
      </c>
      <c r="U338" s="15">
        <v>9.5658707360224735</v>
      </c>
      <c r="V338" s="15">
        <v>9.3632599327593269E-2</v>
      </c>
      <c r="Y338" s="15">
        <v>260</v>
      </c>
      <c r="Z338" s="15">
        <v>9.1664911396706472</v>
      </c>
      <c r="AA338" s="15">
        <v>-0.38171654750963135</v>
      </c>
    </row>
    <row r="339" spans="20:27" x14ac:dyDescent="0.25">
      <c r="T339" s="15">
        <v>285</v>
      </c>
      <c r="U339" s="15">
        <v>10.01188825311548</v>
      </c>
      <c r="V339" s="15">
        <v>-0.74990464798745826</v>
      </c>
      <c r="Y339" s="15">
        <v>261</v>
      </c>
      <c r="Z339" s="15">
        <v>9.9672741870922792</v>
      </c>
      <c r="AA339" s="15">
        <v>-0.50773272948259773</v>
      </c>
    </row>
    <row r="340" spans="20:27" x14ac:dyDescent="0.25">
      <c r="T340" s="15">
        <v>286</v>
      </c>
      <c r="U340" s="15">
        <v>9.3675150261287001</v>
      </c>
      <c r="V340" s="15">
        <v>0.12875588526045689</v>
      </c>
      <c r="Y340" s="15">
        <v>262</v>
      </c>
      <c r="Z340" s="15">
        <v>11.057490381374937</v>
      </c>
      <c r="AA340" s="15">
        <v>-0.36282190800749703</v>
      </c>
    </row>
    <row r="341" spans="20:27" x14ac:dyDescent="0.25">
      <c r="T341" s="15">
        <v>287</v>
      </c>
      <c r="U341" s="15">
        <v>10.886214603813681</v>
      </c>
      <c r="V341" s="15">
        <v>-0.36295734052238338</v>
      </c>
      <c r="Y341" s="15">
        <v>263</v>
      </c>
      <c r="Z341" s="15">
        <v>10.032603200923282</v>
      </c>
      <c r="AA341" s="15">
        <v>0.22294868299389492</v>
      </c>
    </row>
    <row r="342" spans="20:27" x14ac:dyDescent="0.25">
      <c r="T342" s="15">
        <v>288</v>
      </c>
      <c r="U342" s="15">
        <v>10.144768417378577</v>
      </c>
      <c r="V342" s="15">
        <v>-0.14915757596664392</v>
      </c>
      <c r="Y342" s="15">
        <v>264</v>
      </c>
      <c r="Z342" s="15">
        <v>8.3407989286945661</v>
      </c>
      <c r="AA342" s="15">
        <v>-0.59018419592415672</v>
      </c>
    </row>
    <row r="343" spans="20:27" x14ac:dyDescent="0.25">
      <c r="T343" s="15">
        <v>289</v>
      </c>
      <c r="U343" s="15">
        <v>10.149010907865437</v>
      </c>
      <c r="V343" s="15">
        <v>-7.4515558435628293E-2</v>
      </c>
      <c r="Y343" s="15">
        <v>265</v>
      </c>
      <c r="Z343" s="15">
        <v>9.1163968401575453</v>
      </c>
      <c r="AA343" s="15">
        <v>2.223268426463676E-2</v>
      </c>
    </row>
    <row r="344" spans="20:27" x14ac:dyDescent="0.25">
      <c r="T344" s="15">
        <v>290</v>
      </c>
      <c r="U344" s="15">
        <v>10.110868316994402</v>
      </c>
      <c r="V344" s="15">
        <v>-6.0686385307469948E-2</v>
      </c>
      <c r="Y344" s="15">
        <v>266</v>
      </c>
      <c r="Z344" s="15">
        <v>9.9191327530945657</v>
      </c>
      <c r="AA344" s="15">
        <v>0.25895163234468832</v>
      </c>
    </row>
    <row r="345" spans="20:27" x14ac:dyDescent="0.25">
      <c r="T345" s="15">
        <v>291</v>
      </c>
      <c r="U345" s="15">
        <v>8.2810963778555156</v>
      </c>
      <c r="V345" s="15">
        <v>0.55338623076516136</v>
      </c>
      <c r="Y345" s="15">
        <v>267</v>
      </c>
      <c r="Z345" s="15">
        <v>10.112954711250444</v>
      </c>
      <c r="AA345" s="15">
        <v>-0.11415697890999077</v>
      </c>
    </row>
    <row r="346" spans="20:27" x14ac:dyDescent="0.25">
      <c r="T346" s="15">
        <v>292</v>
      </c>
      <c r="U346" s="15">
        <v>9.2474269212703337</v>
      </c>
      <c r="V346" s="15">
        <v>0.40310199487239906</v>
      </c>
      <c r="Y346" s="15">
        <v>268</v>
      </c>
      <c r="Z346" s="15">
        <v>9.6158305737657308</v>
      </c>
      <c r="AA346" s="15">
        <v>-0.17279243767052677</v>
      </c>
    </row>
    <row r="347" spans="20:27" ht="15.75" thickBot="1" x14ac:dyDescent="0.3">
      <c r="T347" s="16">
        <v>293</v>
      </c>
      <c r="U347" s="16">
        <v>9.6824728182887885</v>
      </c>
      <c r="V347" s="16">
        <v>9.4884457103127318E-2</v>
      </c>
      <c r="Y347" s="15">
        <v>269</v>
      </c>
      <c r="Z347" s="15">
        <v>8.4024848864542321</v>
      </c>
      <c r="AA347" s="15">
        <v>-0.65143976848243046</v>
      </c>
    </row>
    <row r="348" spans="20:27" x14ac:dyDescent="0.25">
      <c r="Y348" s="15">
        <v>270</v>
      </c>
      <c r="Z348" s="15">
        <v>8.4185576279970356</v>
      </c>
      <c r="AA348" s="15">
        <v>-2.1274733253354938E-2</v>
      </c>
    </row>
    <row r="349" spans="20:27" x14ac:dyDescent="0.25">
      <c r="Y349" s="15">
        <v>271</v>
      </c>
      <c r="Z349" s="15">
        <v>6.1896982399768756</v>
      </c>
      <c r="AA349" s="15">
        <v>-1.8734108470170838</v>
      </c>
    </row>
    <row r="350" spans="20:27" x14ac:dyDescent="0.25">
      <c r="Y350" s="15">
        <v>272</v>
      </c>
      <c r="Z350" s="15">
        <v>9.3789812027589701</v>
      </c>
      <c r="AA350" s="15">
        <v>-0.17044245272941616</v>
      </c>
    </row>
    <row r="351" spans="20:27" x14ac:dyDescent="0.25">
      <c r="Y351" s="15">
        <v>273</v>
      </c>
      <c r="Z351" s="15">
        <v>8.9631943787789243</v>
      </c>
      <c r="AA351" s="15">
        <v>-0.17201244204290767</v>
      </c>
    </row>
    <row r="352" spans="20:27" x14ac:dyDescent="0.25">
      <c r="Y352" s="15">
        <v>274</v>
      </c>
      <c r="Z352" s="15">
        <v>7.3705481225375529</v>
      </c>
      <c r="AA352" s="15">
        <v>8.4171826826447749E-2</v>
      </c>
    </row>
    <row r="353" spans="25:27" x14ac:dyDescent="0.25">
      <c r="Y353" s="15">
        <v>275</v>
      </c>
      <c r="Z353" s="15">
        <v>8.461805243792794</v>
      </c>
      <c r="AA353" s="15">
        <v>-0.17755344617087765</v>
      </c>
    </row>
    <row r="354" spans="25:27" x14ac:dyDescent="0.25">
      <c r="Y354" s="15">
        <v>276</v>
      </c>
      <c r="Z354" s="15">
        <v>10.179815501511273</v>
      </c>
      <c r="AA354" s="15">
        <v>-8.4056061328022125E-2</v>
      </c>
    </row>
    <row r="355" spans="25:27" x14ac:dyDescent="0.25">
      <c r="Y355" s="15">
        <v>277</v>
      </c>
      <c r="Z355" s="15">
        <v>8.146704298781632</v>
      </c>
      <c r="AA355" s="15">
        <v>-8.4316602514462602E-3</v>
      </c>
    </row>
    <row r="356" spans="25:27" x14ac:dyDescent="0.25">
      <c r="Y356" s="15">
        <v>278</v>
      </c>
      <c r="Z356" s="15">
        <v>9.9489371798352799</v>
      </c>
      <c r="AA356" s="15">
        <v>3.8166140037656504E-3</v>
      </c>
    </row>
    <row r="357" spans="25:27" x14ac:dyDescent="0.25">
      <c r="Y357" s="15">
        <v>279</v>
      </c>
      <c r="Z357" s="15">
        <v>8.2824258453433774</v>
      </c>
      <c r="AA357" s="15">
        <v>-0.57222065091084495</v>
      </c>
    </row>
    <row r="358" spans="25:27" x14ac:dyDescent="0.25">
      <c r="Y358" s="15">
        <v>280</v>
      </c>
      <c r="Z358" s="15">
        <v>9.3215423669672379</v>
      </c>
      <c r="AA358" s="15">
        <v>0.14653620108765431</v>
      </c>
    </row>
    <row r="359" spans="25:27" x14ac:dyDescent="0.25">
      <c r="Y359" s="15">
        <v>281</v>
      </c>
      <c r="Z359" s="15">
        <v>8.9991727444582459</v>
      </c>
      <c r="AA359" s="15">
        <v>-1.3982702849161637</v>
      </c>
    </row>
    <row r="360" spans="25:27" x14ac:dyDescent="0.25">
      <c r="Y360" s="15">
        <v>282</v>
      </c>
      <c r="Z360" s="15">
        <v>8.5072084842466946</v>
      </c>
      <c r="AA360" s="15">
        <v>-4.2783358369112179E-2</v>
      </c>
    </row>
    <row r="361" spans="25:27" x14ac:dyDescent="0.25">
      <c r="Y361" s="15">
        <v>283</v>
      </c>
      <c r="Z361" s="15">
        <v>9.2464552827861066</v>
      </c>
      <c r="AA361" s="15">
        <v>0.33751547377822178</v>
      </c>
    </row>
    <row r="362" spans="25:27" x14ac:dyDescent="0.25">
      <c r="Y362" s="15">
        <v>284</v>
      </c>
      <c r="Z362" s="15">
        <v>9.5584325870777498</v>
      </c>
      <c r="AA362" s="15">
        <v>0.10107074827231699</v>
      </c>
    </row>
    <row r="363" spans="25:27" x14ac:dyDescent="0.25">
      <c r="Y363" s="15">
        <v>285</v>
      </c>
      <c r="Z363" s="15">
        <v>9.9968541946232765</v>
      </c>
      <c r="AA363" s="15">
        <v>-0.73487058949525519</v>
      </c>
    </row>
    <row r="364" spans="25:27" x14ac:dyDescent="0.25">
      <c r="Y364" s="15">
        <v>286</v>
      </c>
      <c r="Z364" s="15">
        <v>9.362976467054926</v>
      </c>
      <c r="AA364" s="15">
        <v>0.13329444433423099</v>
      </c>
    </row>
    <row r="365" spans="25:27" x14ac:dyDescent="0.25">
      <c r="Y365" s="15">
        <v>287</v>
      </c>
      <c r="Z365" s="15">
        <v>10.885533136271091</v>
      </c>
      <c r="AA365" s="15">
        <v>-0.36227587297979369</v>
      </c>
    </row>
    <row r="366" spans="25:27" x14ac:dyDescent="0.25">
      <c r="Y366" s="15">
        <v>288</v>
      </c>
      <c r="Z366" s="15">
        <v>10.143410577060623</v>
      </c>
      <c r="AA366" s="15">
        <v>-0.14779973564868953</v>
      </c>
    </row>
    <row r="367" spans="25:27" x14ac:dyDescent="0.25">
      <c r="Y367" s="15">
        <v>289</v>
      </c>
      <c r="Z367" s="15">
        <v>10.144375162668311</v>
      </c>
      <c r="AA367" s="15">
        <v>-6.9879813238502564E-2</v>
      </c>
    </row>
    <row r="368" spans="25:27" x14ac:dyDescent="0.25">
      <c r="Y368" s="15">
        <v>290</v>
      </c>
      <c r="Z368" s="15">
        <v>10.108957902662365</v>
      </c>
      <c r="AA368" s="15">
        <v>-5.8775970975432301E-2</v>
      </c>
    </row>
    <row r="369" spans="25:27" x14ac:dyDescent="0.25">
      <c r="Y369" s="15">
        <v>291</v>
      </c>
      <c r="Z369" s="15">
        <v>8.2858520998994507</v>
      </c>
      <c r="AA369" s="15">
        <v>0.54863050872122621</v>
      </c>
    </row>
    <row r="370" spans="25:27" x14ac:dyDescent="0.25">
      <c r="Y370" s="15">
        <v>292</v>
      </c>
      <c r="Z370" s="15">
        <v>9.2478137698171086</v>
      </c>
      <c r="AA370" s="15">
        <v>0.40271514632562422</v>
      </c>
    </row>
    <row r="371" spans="25:27" ht="15.75" thickBot="1" x14ac:dyDescent="0.3">
      <c r="Y371" s="16">
        <v>293</v>
      </c>
      <c r="Z371" s="16">
        <v>9.6753793094096459</v>
      </c>
      <c r="AA371" s="16">
        <v>0.10197796598226994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AC32-F149-499E-9695-7372DF28E2C6}">
  <dimension ref="A1:AX5050"/>
  <sheetViews>
    <sheetView tabSelected="1" zoomScaleNormal="100" workbookViewId="0">
      <selection activeCell="I25" sqref="I25"/>
    </sheetView>
  </sheetViews>
  <sheetFormatPr defaultRowHeight="15" x14ac:dyDescent="0.25"/>
  <cols>
    <col min="1" max="1" width="20" style="4" customWidth="1"/>
    <col min="2" max="2" width="18" customWidth="1"/>
    <col min="3" max="3" width="11.85546875" customWidth="1"/>
    <col min="4" max="4" width="13.7109375" customWidth="1"/>
    <col min="5" max="5" width="10.140625" customWidth="1"/>
    <col min="6" max="6" width="9.5703125" bestFit="1" customWidth="1"/>
    <col min="9" max="9" width="13.7109375" customWidth="1"/>
    <col min="13" max="13" width="4.42578125" customWidth="1"/>
    <col min="18" max="18" width="10.7109375" bestFit="1" customWidth="1"/>
    <col min="19" max="19" width="12.7109375" bestFit="1" customWidth="1"/>
    <col min="20" max="20" width="14.5703125" bestFit="1" customWidth="1"/>
    <col min="21" max="21" width="12.7109375" bestFit="1" customWidth="1"/>
    <col min="22" max="22" width="12" bestFit="1" customWidth="1"/>
    <col min="23" max="23" width="12.7109375" bestFit="1" customWidth="1"/>
    <col min="24" max="24" width="12" bestFit="1" customWidth="1"/>
    <col min="25" max="25" width="12.7109375" bestFit="1" customWidth="1"/>
    <col min="26" max="26" width="12.5703125" bestFit="1" customWidth="1"/>
    <col min="28" max="28" width="13.7109375" bestFit="1" customWidth="1"/>
    <col min="29" max="29" width="12.7109375" bestFit="1" customWidth="1"/>
    <col min="32" max="32" width="7.7109375" bestFit="1" customWidth="1"/>
    <col min="33" max="33" width="10.5703125" bestFit="1" customWidth="1"/>
    <col min="34" max="34" width="8.7109375" bestFit="1" customWidth="1"/>
    <col min="35" max="35" width="12.85546875" bestFit="1" customWidth="1"/>
    <col min="37" max="37" width="7.7109375" bestFit="1" customWidth="1"/>
    <col min="38" max="38" width="10.5703125" bestFit="1" customWidth="1"/>
    <col min="39" max="39" width="8.7109375" bestFit="1" customWidth="1"/>
    <col min="40" max="40" width="12.85546875" bestFit="1" customWidth="1"/>
    <col min="44" max="44" width="10" bestFit="1" customWidth="1"/>
  </cols>
  <sheetData>
    <row r="1" spans="1:50" x14ac:dyDescent="0.25">
      <c r="A1" s="4" t="s">
        <v>0</v>
      </c>
      <c r="B1" s="1" t="s">
        <v>118</v>
      </c>
      <c r="J1" t="s">
        <v>2</v>
      </c>
      <c r="K1" t="s">
        <v>2</v>
      </c>
      <c r="L1" t="s">
        <v>3</v>
      </c>
      <c r="N1" t="s">
        <v>4</v>
      </c>
      <c r="O1" t="s">
        <v>4</v>
      </c>
      <c r="P1" t="s">
        <v>4</v>
      </c>
      <c r="AF1" t="s">
        <v>35</v>
      </c>
      <c r="AK1" t="s">
        <v>36</v>
      </c>
      <c r="AP1" t="s">
        <v>37</v>
      </c>
      <c r="AU1" t="s">
        <v>38</v>
      </c>
    </row>
    <row r="2" spans="1:50" ht="30" x14ac:dyDescent="0.25">
      <c r="A2" s="4" t="s">
        <v>109</v>
      </c>
      <c r="B2" s="2" t="s">
        <v>110</v>
      </c>
      <c r="C2" s="2"/>
      <c r="E2" t="s">
        <v>7</v>
      </c>
      <c r="F2">
        <f>SLOPE(B3:B309,A3:A309)</f>
        <v>0.80465074692413507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N2" t="s">
        <v>10</v>
      </c>
      <c r="O2" t="s">
        <v>11</v>
      </c>
      <c r="P2" t="s">
        <v>13</v>
      </c>
      <c r="AF2" t="s">
        <v>32</v>
      </c>
      <c r="AG2" t="s">
        <v>33</v>
      </c>
      <c r="AH2" t="s">
        <v>27</v>
      </c>
      <c r="AI2" t="s">
        <v>34</v>
      </c>
      <c r="AK2" t="s">
        <v>32</v>
      </c>
      <c r="AL2" t="s">
        <v>33</v>
      </c>
      <c r="AM2" t="s">
        <v>27</v>
      </c>
      <c r="AN2" t="s">
        <v>34</v>
      </c>
      <c r="AP2" t="s">
        <v>32</v>
      </c>
      <c r="AQ2" t="s">
        <v>33</v>
      </c>
      <c r="AR2" t="s">
        <v>27</v>
      </c>
      <c r="AS2" t="s">
        <v>34</v>
      </c>
      <c r="AU2" t="s">
        <v>32</v>
      </c>
      <c r="AV2" t="s">
        <v>33</v>
      </c>
      <c r="AW2" t="s">
        <v>27</v>
      </c>
      <c r="AX2" t="s">
        <v>34</v>
      </c>
    </row>
    <row r="3" spans="1:50" x14ac:dyDescent="0.25">
      <c r="A3" s="2">
        <f>IF(Multi_X_Reg!A3^2&gt;0,Multi_X_Reg!H3,"")</f>
        <v>9.4286723662931706</v>
      </c>
      <c r="B3" s="2">
        <v>9.3773004152729253</v>
      </c>
      <c r="E3" t="s">
        <v>14</v>
      </c>
      <c r="F3">
        <f>INTERCEPT(B3:B309,A3:A309)</f>
        <v>1.6566903698402893</v>
      </c>
      <c r="H3">
        <v>0</v>
      </c>
      <c r="I3">
        <f t="shared" ref="I3:I66" si="0">($F$2*H3)+$F$3</f>
        <v>1.6566903698402893</v>
      </c>
      <c r="J3">
        <f>I3-L3</f>
        <v>1.2641742237527394</v>
      </c>
      <c r="K3">
        <f>I3+L3</f>
        <v>2.049206515927839</v>
      </c>
      <c r="L3">
        <f t="shared" ref="L3:L66" si="1">($F$8*SQRT(1/$F$5+(H3-$F$6)^2/$F$7))*$F$9</f>
        <v>0.39251614608754987</v>
      </c>
      <c r="N3">
        <f>I3-P3</f>
        <v>0.55973495466479961</v>
      </c>
      <c r="O3">
        <f>I3+P3</f>
        <v>2.7536457850157792</v>
      </c>
      <c r="P3">
        <f t="shared" ref="P3:P66" si="2">($F$8*SQRT(1+1/$F$5+(H3-$F$6)^2/$F$7))*$F$9</f>
        <v>1.0969554151754897</v>
      </c>
      <c r="AF3">
        <v>9.9999999999999967E-3</v>
      </c>
      <c r="AG3">
        <v>-4.6051701859880918</v>
      </c>
      <c r="AH3">
        <f>$W$29</f>
        <v>2.2999999999999998</v>
      </c>
      <c r="AK3">
        <v>0.1</v>
      </c>
      <c r="AL3">
        <f>LN(AK3)</f>
        <v>-2.3025850929940455</v>
      </c>
      <c r="AM3">
        <f>$W$29</f>
        <v>2.2999999999999998</v>
      </c>
      <c r="AN3">
        <v>0.1</v>
      </c>
      <c r="AP3">
        <v>9.9999999999999967E-3</v>
      </c>
      <c r="AQ3">
        <v>-4.6051701859880918</v>
      </c>
      <c r="AR3">
        <f>$W$26</f>
        <v>2.2999999999999998</v>
      </c>
      <c r="AU3">
        <v>1E-3</v>
      </c>
      <c r="AV3">
        <f>LN(AU3)</f>
        <v>-6.9077552789821368</v>
      </c>
      <c r="AW3">
        <f>$W$26</f>
        <v>2.2999999999999998</v>
      </c>
      <c r="AX3">
        <f>AU4</f>
        <v>1E-3</v>
      </c>
    </row>
    <row r="4" spans="1:50" x14ac:dyDescent="0.25">
      <c r="A4" s="2">
        <f>IF(Multi_X_Reg!A4^2&gt;0,Multi_X_Reg!H4,"")</f>
        <v>8.7551071216338965</v>
      </c>
      <c r="B4" s="2">
        <v>8.6835593777182414</v>
      </c>
      <c r="D4" t="s">
        <v>15</v>
      </c>
      <c r="E4" t="s">
        <v>16</v>
      </c>
      <c r="F4">
        <v>0.05</v>
      </c>
      <c r="H4">
        <f>H3+0.1</f>
        <v>0.1</v>
      </c>
      <c r="I4">
        <f t="shared" si="0"/>
        <v>1.7371554445327029</v>
      </c>
      <c r="J4">
        <f t="shared" ref="J4:J67" si="3">I4-L4</f>
        <v>1.3491594628647903</v>
      </c>
      <c r="K4">
        <f t="shared" ref="K4:K67" si="4">I4+L4</f>
        <v>2.1251514262006155</v>
      </c>
      <c r="L4">
        <f t="shared" si="1"/>
        <v>0.38799598166791266</v>
      </c>
      <c r="N4">
        <f t="shared" ref="N4:N67" si="5">I4-P4</f>
        <v>0.641809316711065</v>
      </c>
      <c r="O4">
        <f t="shared" ref="O4:O67" si="6">I4+P4</f>
        <v>2.8325015723543405</v>
      </c>
      <c r="P4">
        <f t="shared" si="2"/>
        <v>1.0953461278216379</v>
      </c>
      <c r="AF4">
        <v>9.9999999999999967E-3</v>
      </c>
      <c r="AG4">
        <v>-4.6051701859880918</v>
      </c>
      <c r="AH4">
        <f>23</f>
        <v>23</v>
      </c>
      <c r="AI4">
        <v>9.9999999999999967E-3</v>
      </c>
      <c r="AK4">
        <f>AK3</f>
        <v>0.1</v>
      </c>
      <c r="AL4">
        <f>LN(AK4)</f>
        <v>-2.3025850929940455</v>
      </c>
      <c r="AM4">
        <f>$X$29</f>
        <v>11.6</v>
      </c>
      <c r="AP4">
        <v>9.9999999999999967E-3</v>
      </c>
      <c r="AQ4">
        <v>-4.6051701859880918</v>
      </c>
      <c r="AR4">
        <v>23</v>
      </c>
      <c r="AS4">
        <v>9.9999999999999967E-3</v>
      </c>
      <c r="AU4">
        <f>AU3</f>
        <v>1E-3</v>
      </c>
      <c r="AV4">
        <f>LN(AU4)</f>
        <v>-6.9077552789821368</v>
      </c>
      <c r="AW4">
        <v>23</v>
      </c>
    </row>
    <row r="5" spans="1:50" x14ac:dyDescent="0.25">
      <c r="A5" s="2">
        <f>IF(Multi_X_Reg!A5^2&gt;0,Multi_X_Reg!H5,"")</f>
        <v>10.072386088997941</v>
      </c>
      <c r="B5" s="2">
        <v>10.010987759663111</v>
      </c>
      <c r="D5" t="s">
        <v>17</v>
      </c>
      <c r="E5" t="s">
        <v>18</v>
      </c>
      <c r="F5">
        <f>COUNT(A3:A501)</f>
        <v>293</v>
      </c>
      <c r="H5">
        <f t="shared" ref="H5:H68" si="7">H4+0.1</f>
        <v>0.2</v>
      </c>
      <c r="I5">
        <f t="shared" si="0"/>
        <v>1.8176205192251162</v>
      </c>
      <c r="J5">
        <f t="shared" si="3"/>
        <v>1.4341434189745881</v>
      </c>
      <c r="K5">
        <f t="shared" si="4"/>
        <v>2.2010976194756444</v>
      </c>
      <c r="L5">
        <f t="shared" si="1"/>
        <v>0.38347710025052811</v>
      </c>
      <c r="N5">
        <f t="shared" si="5"/>
        <v>0.72386691609506859</v>
      </c>
      <c r="O5">
        <f t="shared" si="6"/>
        <v>2.9113741223551637</v>
      </c>
      <c r="P5">
        <f t="shared" si="2"/>
        <v>1.0937536031300477</v>
      </c>
    </row>
    <row r="6" spans="1:50" x14ac:dyDescent="0.25">
      <c r="A6" s="2">
        <f>IF(Multi_X_Reg!A6^2&gt;0,Multi_X_Reg!H6,"")</f>
        <v>9.4091912307213477</v>
      </c>
      <c r="B6" s="2">
        <v>8.8701584572988086</v>
      </c>
      <c r="D6" t="s">
        <v>19</v>
      </c>
      <c r="E6" t="s">
        <v>20</v>
      </c>
      <c r="F6">
        <f>AVERAGE(A3:A309)</f>
        <v>8.4806588392580089</v>
      </c>
      <c r="H6">
        <f t="shared" si="7"/>
        <v>0.30000000000000004</v>
      </c>
      <c r="I6">
        <f t="shared" si="0"/>
        <v>1.8980855939175298</v>
      </c>
      <c r="J6">
        <f t="shared" si="3"/>
        <v>1.5191260461848706</v>
      </c>
      <c r="K6">
        <f t="shared" si="4"/>
        <v>2.2770451416501891</v>
      </c>
      <c r="L6">
        <f t="shared" si="1"/>
        <v>0.37895954773265939</v>
      </c>
      <c r="N6">
        <f t="shared" si="5"/>
        <v>0.80590767949097009</v>
      </c>
      <c r="O6">
        <f t="shared" si="6"/>
        <v>2.9902635083440896</v>
      </c>
      <c r="P6">
        <f t="shared" si="2"/>
        <v>1.0921779144265598</v>
      </c>
      <c r="AF6">
        <v>1.9999999999999997E-2</v>
      </c>
      <c r="AG6">
        <v>-3.9120230054281464</v>
      </c>
      <c r="AH6">
        <f>$W$29</f>
        <v>2.2999999999999998</v>
      </c>
      <c r="AK6">
        <v>1</v>
      </c>
      <c r="AL6">
        <f>LN(AK6)</f>
        <v>0</v>
      </c>
      <c r="AM6">
        <f>$W$29</f>
        <v>2.2999999999999998</v>
      </c>
      <c r="AN6">
        <f>AK7</f>
        <v>1</v>
      </c>
      <c r="AP6">
        <v>1.9999999999999997E-2</v>
      </c>
      <c r="AQ6">
        <v>-3.9120230054281464</v>
      </c>
      <c r="AR6">
        <f>$W$26</f>
        <v>2.2999999999999998</v>
      </c>
      <c r="AU6">
        <v>0.1</v>
      </c>
      <c r="AV6">
        <f>LN(AU6)</f>
        <v>-2.3025850929940455</v>
      </c>
      <c r="AW6">
        <f>$W$26</f>
        <v>2.2999999999999998</v>
      </c>
      <c r="AX6">
        <f>AU7</f>
        <v>0.1</v>
      </c>
    </row>
    <row r="7" spans="1:50" x14ac:dyDescent="0.25">
      <c r="A7" s="2">
        <f>IF(Multi_X_Reg!A7^2&gt;0,Multi_X_Reg!H7,"")</f>
        <v>9.5976415094566754</v>
      </c>
      <c r="B7" s="2">
        <v>8.9805809968738632</v>
      </c>
      <c r="D7" t="s">
        <v>21</v>
      </c>
      <c r="E7" t="s">
        <v>22</v>
      </c>
      <c r="F7">
        <f>DEVSQ(A3:A309)</f>
        <v>501.4566513463493</v>
      </c>
      <c r="H7">
        <f t="shared" si="7"/>
        <v>0.4</v>
      </c>
      <c r="I7">
        <f t="shared" si="0"/>
        <v>1.9785506686099432</v>
      </c>
      <c r="J7">
        <f t="shared" si="3"/>
        <v>1.6041072963972522</v>
      </c>
      <c r="K7">
        <f t="shared" si="4"/>
        <v>2.352994040822634</v>
      </c>
      <c r="L7">
        <f t="shared" si="1"/>
        <v>0.37444337221269097</v>
      </c>
      <c r="N7">
        <f t="shared" si="5"/>
        <v>0.88793153392661095</v>
      </c>
      <c r="O7">
        <f t="shared" si="6"/>
        <v>3.0691698032932755</v>
      </c>
      <c r="P7">
        <f t="shared" si="2"/>
        <v>1.0906191346833323</v>
      </c>
      <c r="AF7">
        <v>1.9999999999999997E-2</v>
      </c>
      <c r="AG7">
        <v>-3.9120230054281464</v>
      </c>
      <c r="AH7">
        <f>23</f>
        <v>23</v>
      </c>
      <c r="AI7">
        <v>1.9999999999999997E-2</v>
      </c>
      <c r="AK7">
        <f>AK6</f>
        <v>1</v>
      </c>
      <c r="AL7">
        <f>LN(AK7)</f>
        <v>0</v>
      </c>
      <c r="AM7">
        <f>$X$29</f>
        <v>11.6</v>
      </c>
      <c r="AP7">
        <v>1.9999999999999997E-2</v>
      </c>
      <c r="AQ7">
        <v>-3.9120230054281464</v>
      </c>
      <c r="AR7">
        <v>23</v>
      </c>
      <c r="AS7">
        <v>1.9999999999999997E-2</v>
      </c>
      <c r="AU7">
        <f>AU6</f>
        <v>0.1</v>
      </c>
      <c r="AV7">
        <f>LN(AU7)</f>
        <v>-2.3025850929940455</v>
      </c>
      <c r="AW7">
        <v>23</v>
      </c>
    </row>
    <row r="8" spans="1:50" x14ac:dyDescent="0.25">
      <c r="A8" s="2">
        <f>IF(Multi_X_Reg!A8^2&gt;0,Multi_X_Reg!H8,"")</f>
        <v>8.725994381014571</v>
      </c>
      <c r="B8" s="2">
        <v>8.230734416486964</v>
      </c>
      <c r="D8" t="s">
        <v>23</v>
      </c>
      <c r="E8" t="s">
        <v>24</v>
      </c>
      <c r="F8">
        <f>STEYX(B3:B309,A3:A309)</f>
        <v>0.5204509318869317</v>
      </c>
      <c r="H8">
        <f t="shared" si="7"/>
        <v>0.5</v>
      </c>
      <c r="I8">
        <f t="shared" si="0"/>
        <v>2.059015743302357</v>
      </c>
      <c r="J8">
        <f t="shared" si="3"/>
        <v>1.6890871191795893</v>
      </c>
      <c r="K8">
        <f t="shared" si="4"/>
        <v>2.4289443674251245</v>
      </c>
      <c r="L8">
        <f t="shared" si="1"/>
        <v>0.36992862412276772</v>
      </c>
      <c r="N8">
        <f t="shared" si="5"/>
        <v>0.9699384067973813</v>
      </c>
      <c r="O8">
        <f t="shared" si="6"/>
        <v>3.1480930798073326</v>
      </c>
      <c r="P8">
        <f t="shared" si="2"/>
        <v>1.0890773365049757</v>
      </c>
    </row>
    <row r="9" spans="1:50" ht="18.75" x14ac:dyDescent="0.3">
      <c r="A9" s="2">
        <f>IF(Multi_X_Reg!A9^2&gt;0,Multi_X_Reg!H9,"")</f>
        <v>8.7045022897212316</v>
      </c>
      <c r="B9" s="2">
        <v>8.1688068336231296</v>
      </c>
      <c r="D9" t="s">
        <v>25</v>
      </c>
      <c r="E9" t="s">
        <v>26</v>
      </c>
      <c r="F9">
        <f>_xlfn.T.INV.2T(F4,F5-2)</f>
        <v>1.9681495542478071</v>
      </c>
      <c r="H9">
        <f t="shared" si="7"/>
        <v>0.6</v>
      </c>
      <c r="I9">
        <f t="shared" si="0"/>
        <v>2.1394808179947704</v>
      </c>
      <c r="J9">
        <f t="shared" si="3"/>
        <v>1.7740654616236979</v>
      </c>
      <c r="K9">
        <f t="shared" si="4"/>
        <v>2.5048961743658431</v>
      </c>
      <c r="L9">
        <f t="shared" si="1"/>
        <v>0.36541535637107253</v>
      </c>
      <c r="N9">
        <f t="shared" si="5"/>
        <v>1.051928225880161</v>
      </c>
      <c r="O9">
        <f t="shared" si="6"/>
        <v>3.2270334101093798</v>
      </c>
      <c r="P9">
        <f t="shared" si="2"/>
        <v>1.0875525921146094</v>
      </c>
      <c r="AB9" s="23" t="s">
        <v>111</v>
      </c>
      <c r="AC9" s="30">
        <f>PEARSON(B3:B295,A3:A295)</f>
        <v>0.89702327000147286</v>
      </c>
      <c r="AF9">
        <v>0.03</v>
      </c>
      <c r="AG9">
        <v>-3.5065578973199818</v>
      </c>
      <c r="AH9">
        <f>$W$29</f>
        <v>2.2999999999999998</v>
      </c>
      <c r="AK9">
        <v>10</v>
      </c>
      <c r="AL9">
        <f>LN(AK9)</f>
        <v>2.3025850929940459</v>
      </c>
      <c r="AM9">
        <f>$W$29</f>
        <v>2.2999999999999998</v>
      </c>
      <c r="AN9">
        <f>AK10</f>
        <v>10</v>
      </c>
      <c r="AP9">
        <v>0.03</v>
      </c>
      <c r="AQ9">
        <v>-3.5065578973199818</v>
      </c>
      <c r="AR9">
        <f>$W$26</f>
        <v>2.2999999999999998</v>
      </c>
      <c r="AU9">
        <v>1</v>
      </c>
      <c r="AV9">
        <f>LN(AU9)</f>
        <v>0</v>
      </c>
      <c r="AW9">
        <f>$W$26</f>
        <v>2.2999999999999998</v>
      </c>
      <c r="AX9">
        <f>AU10</f>
        <v>1</v>
      </c>
    </row>
    <row r="10" spans="1:50" ht="21" x14ac:dyDescent="0.3">
      <c r="A10" s="2">
        <f>IF(Multi_X_Reg!A10^2&gt;0,Multi_X_Reg!H10,"")</f>
        <v>7.8811822022271016</v>
      </c>
      <c r="B10" s="2">
        <v>7.6028207287887319</v>
      </c>
      <c r="H10">
        <f t="shared" si="7"/>
        <v>0.7</v>
      </c>
      <c r="I10">
        <f t="shared" si="0"/>
        <v>2.2199458926871838</v>
      </c>
      <c r="J10">
        <f t="shared" si="3"/>
        <v>1.8590422681926191</v>
      </c>
      <c r="K10">
        <f t="shared" si="4"/>
        <v>2.5808495171817487</v>
      </c>
      <c r="L10">
        <f t="shared" si="1"/>
        <v>0.3609036244945647</v>
      </c>
      <c r="N10">
        <f t="shared" si="5"/>
        <v>1.1339009193473493</v>
      </c>
      <c r="O10">
        <f t="shared" si="6"/>
        <v>3.3059908660270185</v>
      </c>
      <c r="P10">
        <f t="shared" si="2"/>
        <v>1.0860449733398345</v>
      </c>
      <c r="AB10" s="23" t="s">
        <v>112</v>
      </c>
      <c r="AC10" s="30">
        <f>AC9^2</f>
        <v>0.8046507469241353</v>
      </c>
      <c r="AF10">
        <v>0.03</v>
      </c>
      <c r="AG10">
        <v>-3.5065578973199818</v>
      </c>
      <c r="AH10">
        <f>23</f>
        <v>23</v>
      </c>
      <c r="AI10">
        <v>0.03</v>
      </c>
      <c r="AK10">
        <f>AK9</f>
        <v>10</v>
      </c>
      <c r="AL10">
        <f>LN(AK10)</f>
        <v>2.3025850929940459</v>
      </c>
      <c r="AM10">
        <f>$X$29</f>
        <v>11.6</v>
      </c>
      <c r="AP10">
        <v>0.03</v>
      </c>
      <c r="AQ10">
        <v>-3.5065578973199818</v>
      </c>
      <c r="AR10">
        <v>23</v>
      </c>
      <c r="AS10">
        <v>0.03</v>
      </c>
      <c r="AU10">
        <f>AU9</f>
        <v>1</v>
      </c>
      <c r="AV10">
        <f>LN(AU10)</f>
        <v>0</v>
      </c>
      <c r="AW10">
        <v>23</v>
      </c>
    </row>
    <row r="11" spans="1:50" ht="18.75" x14ac:dyDescent="0.3">
      <c r="A11" s="2">
        <f>IF(Multi_X_Reg!A11^2&gt;0,Multi_X_Reg!H11,"")</f>
        <v>6.2168056819656794</v>
      </c>
      <c r="B11" s="2">
        <v>6.2931571215711752</v>
      </c>
      <c r="D11" t="s">
        <v>44</v>
      </c>
      <c r="F11">
        <f>(X26-W26)/100</f>
        <v>9.3000000000000013E-2</v>
      </c>
      <c r="H11">
        <f t="shared" si="7"/>
        <v>0.79999999999999993</v>
      </c>
      <c r="I11">
        <f t="shared" si="0"/>
        <v>2.3004109673795972</v>
      </c>
      <c r="J11">
        <f t="shared" si="3"/>
        <v>1.9440174805565191</v>
      </c>
      <c r="K11">
        <f t="shared" si="4"/>
        <v>2.6568044542026752</v>
      </c>
      <c r="L11">
        <f t="shared" si="1"/>
        <v>0.35639348682307809</v>
      </c>
      <c r="N11">
        <f t="shared" si="5"/>
        <v>1.2158564157809606</v>
      </c>
      <c r="O11">
        <f t="shared" si="6"/>
        <v>3.3849655189782339</v>
      </c>
      <c r="P11">
        <f t="shared" si="2"/>
        <v>1.0845545515986366</v>
      </c>
      <c r="AB11" s="23" t="s">
        <v>113</v>
      </c>
      <c r="AC11" s="24">
        <f>COUNT(A3:A1466)</f>
        <v>293</v>
      </c>
    </row>
    <row r="12" spans="1:50" ht="18.75" x14ac:dyDescent="0.3">
      <c r="A12" s="2">
        <f>IF(Multi_X_Reg!A12^2&gt;0,Multi_X_Reg!H12,"")</f>
        <v>7.7894545660866727</v>
      </c>
      <c r="B12" s="2">
        <v>7.8086487836253493</v>
      </c>
      <c r="F12" s="6"/>
      <c r="H12">
        <f t="shared" si="7"/>
        <v>0.89999999999999991</v>
      </c>
      <c r="I12">
        <f t="shared" si="0"/>
        <v>2.3808760420720105</v>
      </c>
      <c r="J12">
        <f t="shared" si="3"/>
        <v>2.0289910374162408</v>
      </c>
      <c r="K12">
        <f t="shared" si="4"/>
        <v>2.7327610467277803</v>
      </c>
      <c r="L12">
        <f t="shared" si="1"/>
        <v>0.35188500465576988</v>
      </c>
      <c r="N12">
        <f t="shared" si="5"/>
        <v>1.297794644186792</v>
      </c>
      <c r="O12">
        <f t="shared" si="6"/>
        <v>3.463957439957229</v>
      </c>
      <c r="P12">
        <f t="shared" si="2"/>
        <v>1.0830813978852185</v>
      </c>
      <c r="AB12" s="23" t="s">
        <v>114</v>
      </c>
      <c r="AC12" s="25">
        <f>((AC9*((AC11-2)^0.5))/(1-AC9^2)^0.5)</f>
        <v>34.621376141586452</v>
      </c>
      <c r="AF12">
        <v>0.04</v>
      </c>
      <c r="AG12">
        <v>-3.2188758248682006</v>
      </c>
      <c r="AH12">
        <f>$W$29</f>
        <v>2.2999999999999998</v>
      </c>
      <c r="AK12">
        <v>100</v>
      </c>
      <c r="AL12">
        <f>LN(AK12)</f>
        <v>4.6051701859880918</v>
      </c>
      <c r="AM12">
        <f>$W$29</f>
        <v>2.2999999999999998</v>
      </c>
      <c r="AN12">
        <f>AK13</f>
        <v>100</v>
      </c>
      <c r="AP12">
        <v>0.04</v>
      </c>
      <c r="AQ12">
        <v>-3.2188758248682006</v>
      </c>
      <c r="AR12">
        <f>$W$26</f>
        <v>2.2999999999999998</v>
      </c>
      <c r="AU12">
        <v>10</v>
      </c>
      <c r="AV12">
        <f>LN(AU12)</f>
        <v>2.3025850929940459</v>
      </c>
      <c r="AW12">
        <f>$W$26</f>
        <v>2.2999999999999998</v>
      </c>
      <c r="AX12">
        <f>AU13</f>
        <v>10</v>
      </c>
    </row>
    <row r="13" spans="1:50" ht="18.75" x14ac:dyDescent="0.3">
      <c r="A13" s="2">
        <f>IF(Multi_X_Reg!A13^2&gt;0,Multi_X_Reg!H13,"")</f>
        <v>7.111512116496157</v>
      </c>
      <c r="B13" s="2">
        <v>7.1319199131110711</v>
      </c>
      <c r="H13">
        <f t="shared" si="7"/>
        <v>0.99999999999999989</v>
      </c>
      <c r="I13">
        <f t="shared" si="0"/>
        <v>2.4613411167644244</v>
      </c>
      <c r="J13">
        <f t="shared" si="3"/>
        <v>2.1139628743134145</v>
      </c>
      <c r="K13">
        <f t="shared" si="4"/>
        <v>2.8087193592154343</v>
      </c>
      <c r="L13">
        <f t="shared" si="1"/>
        <v>0.34737824245101012</v>
      </c>
      <c r="N13">
        <f t="shared" si="5"/>
        <v>1.3797155340086535</v>
      </c>
      <c r="O13">
        <f t="shared" si="6"/>
        <v>3.5429666995201954</v>
      </c>
      <c r="P13">
        <f t="shared" si="2"/>
        <v>1.0816255827557708</v>
      </c>
      <c r="AB13" s="23" t="s">
        <v>115</v>
      </c>
      <c r="AC13" s="31">
        <f>_xlfn.T.DIST.2T($AC$12,$AC$15)</f>
        <v>3.3850726668907683E-105</v>
      </c>
      <c r="AF13">
        <v>0.04</v>
      </c>
      <c r="AG13">
        <v>-3.2188758248682006</v>
      </c>
      <c r="AH13">
        <f>23</f>
        <v>23</v>
      </c>
      <c r="AI13">
        <v>0.04</v>
      </c>
      <c r="AK13">
        <f>AK12</f>
        <v>100</v>
      </c>
      <c r="AL13">
        <f>LN(AK13)</f>
        <v>4.6051701859880918</v>
      </c>
      <c r="AM13">
        <f>$X$29</f>
        <v>11.6</v>
      </c>
      <c r="AP13">
        <v>0.04</v>
      </c>
      <c r="AQ13">
        <v>-3.2188758248682006</v>
      </c>
      <c r="AR13">
        <v>23</v>
      </c>
      <c r="AS13">
        <v>0.04</v>
      </c>
      <c r="AU13">
        <f>AU12</f>
        <v>10</v>
      </c>
      <c r="AV13">
        <f>LN(AU13)</f>
        <v>2.3025850929940459</v>
      </c>
      <c r="AW13">
        <v>23</v>
      </c>
    </row>
    <row r="14" spans="1:50" ht="18.75" x14ac:dyDescent="0.3">
      <c r="A14" s="2">
        <f>IF(Multi_X_Reg!A14^2&gt;0,Multi_X_Reg!H14,"")</f>
        <v>7.0942348459247553</v>
      </c>
      <c r="B14" s="2">
        <v>7.2802097332315538</v>
      </c>
      <c r="H14">
        <f t="shared" si="7"/>
        <v>1.0999999999999999</v>
      </c>
      <c r="I14">
        <f t="shared" si="0"/>
        <v>2.5418061914568377</v>
      </c>
      <c r="J14">
        <f t="shared" si="3"/>
        <v>2.1989329234259278</v>
      </c>
      <c r="K14">
        <f t="shared" si="4"/>
        <v>2.8846794594877476</v>
      </c>
      <c r="L14">
        <f t="shared" si="1"/>
        <v>0.34287326803091001</v>
      </c>
      <c r="N14">
        <f t="shared" si="5"/>
        <v>1.4616190151426565</v>
      </c>
      <c r="O14">
        <f t="shared" si="6"/>
        <v>3.6219933677710188</v>
      </c>
      <c r="P14">
        <f t="shared" si="2"/>
        <v>1.0801871763141813</v>
      </c>
      <c r="AB14" s="23" t="s">
        <v>131</v>
      </c>
      <c r="AC14" s="26" t="str">
        <f>IF(AC13&lt;0.05,"Yes","No")</f>
        <v>Yes</v>
      </c>
    </row>
    <row r="15" spans="1:50" x14ac:dyDescent="0.25">
      <c r="A15" s="2">
        <f>IF(Multi_X_Reg!A15^2&gt;0,Multi_X_Reg!H15,"")</f>
        <v>7.8465899752911863</v>
      </c>
      <c r="B15" s="2">
        <v>7.7273590166396389</v>
      </c>
      <c r="H15">
        <f t="shared" si="7"/>
        <v>1.2</v>
      </c>
      <c r="I15">
        <f t="shared" si="0"/>
        <v>2.6222712661492515</v>
      </c>
      <c r="J15">
        <f t="shared" si="3"/>
        <v>2.2839011133474396</v>
      </c>
      <c r="K15">
        <f t="shared" si="4"/>
        <v>2.9606414189510635</v>
      </c>
      <c r="L15">
        <f t="shared" si="1"/>
        <v>0.33837015280181204</v>
      </c>
      <c r="N15">
        <f t="shared" si="5"/>
        <v>1.543505017951557</v>
      </c>
      <c r="O15">
        <f t="shared" si="6"/>
        <v>3.7010375143469458</v>
      </c>
      <c r="P15">
        <f t="shared" si="2"/>
        <v>1.0787662481976945</v>
      </c>
      <c r="AB15" t="s">
        <v>117</v>
      </c>
      <c r="AC15">
        <f>AC11-2</f>
        <v>291</v>
      </c>
      <c r="AF15">
        <v>0.05</v>
      </c>
      <c r="AG15">
        <v>-2.9957322735539909</v>
      </c>
      <c r="AH15">
        <f>$W$29</f>
        <v>2.2999999999999998</v>
      </c>
      <c r="AK15">
        <v>1000</v>
      </c>
      <c r="AL15">
        <f>LN(AK15)</f>
        <v>6.9077552789821368</v>
      </c>
      <c r="AM15">
        <f>$W$29</f>
        <v>2.2999999999999998</v>
      </c>
      <c r="AN15">
        <f>AK16</f>
        <v>1000</v>
      </c>
      <c r="AP15">
        <v>0.05</v>
      </c>
      <c r="AQ15">
        <v>-2.9957322735539909</v>
      </c>
      <c r="AR15">
        <f>$W$26</f>
        <v>2.2999999999999998</v>
      </c>
      <c r="AU15">
        <v>100</v>
      </c>
      <c r="AV15">
        <f>LN(AU15)</f>
        <v>4.6051701859880918</v>
      </c>
      <c r="AW15">
        <f>$W$26</f>
        <v>2.2999999999999998</v>
      </c>
      <c r="AX15">
        <f>AU16</f>
        <v>100</v>
      </c>
    </row>
    <row r="16" spans="1:50" x14ac:dyDescent="0.25">
      <c r="A16" s="2">
        <f>IF(Multi_X_Reg!A16^2&gt;0,Multi_X_Reg!H16,"")</f>
        <v>8.2912958519054065</v>
      </c>
      <c r="B16" s="2">
        <v>8.1028030529519111</v>
      </c>
      <c r="H16">
        <f t="shared" si="7"/>
        <v>1.3</v>
      </c>
      <c r="I16">
        <f t="shared" si="0"/>
        <v>2.7027363408416649</v>
      </c>
      <c r="J16">
        <f t="shared" si="3"/>
        <v>2.3688673688494641</v>
      </c>
      <c r="K16">
        <f t="shared" si="4"/>
        <v>3.0366053128338657</v>
      </c>
      <c r="L16">
        <f t="shared" si="1"/>
        <v>0.33386897199220072</v>
      </c>
      <c r="N16">
        <f t="shared" si="5"/>
        <v>1.6253734732791443</v>
      </c>
      <c r="O16">
        <f t="shared" si="6"/>
        <v>3.7800992084041853</v>
      </c>
      <c r="P16">
        <f t="shared" si="2"/>
        <v>1.0773628675625206</v>
      </c>
      <c r="AF16">
        <v>0.05</v>
      </c>
      <c r="AG16">
        <v>-2.9957322735539909</v>
      </c>
      <c r="AH16">
        <f>23</f>
        <v>23</v>
      </c>
      <c r="AI16">
        <v>0.05</v>
      </c>
      <c r="AK16">
        <f>AK15</f>
        <v>1000</v>
      </c>
      <c r="AL16">
        <f>LN(AK16)</f>
        <v>6.9077552789821368</v>
      </c>
      <c r="AM16">
        <f>$X$29</f>
        <v>11.6</v>
      </c>
      <c r="AP16">
        <v>0.05</v>
      </c>
      <c r="AQ16">
        <v>-2.9957322735539909</v>
      </c>
      <c r="AR16">
        <v>23</v>
      </c>
      <c r="AS16">
        <v>0.05</v>
      </c>
      <c r="AU16">
        <f>AU15</f>
        <v>100</v>
      </c>
      <c r="AV16">
        <f>LN(AU16)</f>
        <v>4.6051701859880918</v>
      </c>
      <c r="AW16">
        <v>23</v>
      </c>
    </row>
    <row r="17" spans="1:50" x14ac:dyDescent="0.25">
      <c r="A17" s="2">
        <f>IF(Multi_X_Reg!A17^2&gt;0,Multi_X_Reg!H17,"")</f>
        <v>7.6304612617836272</v>
      </c>
      <c r="B17" s="2">
        <v>7.8006860393764095</v>
      </c>
      <c r="H17">
        <f t="shared" si="7"/>
        <v>1.4000000000000001</v>
      </c>
      <c r="I17">
        <f t="shared" si="0"/>
        <v>2.7832014155340783</v>
      </c>
      <c r="J17">
        <f t="shared" si="3"/>
        <v>2.4538316106244324</v>
      </c>
      <c r="K17">
        <f t="shared" si="4"/>
        <v>3.1125712204437241</v>
      </c>
      <c r="L17">
        <f t="shared" si="1"/>
        <v>0.32936980490964579</v>
      </c>
      <c r="N17">
        <f t="shared" si="5"/>
        <v>1.7072243124646744</v>
      </c>
      <c r="O17">
        <f t="shared" si="6"/>
        <v>3.8591785186034819</v>
      </c>
      <c r="P17">
        <f t="shared" si="2"/>
        <v>1.0759771030694039</v>
      </c>
    </row>
    <row r="18" spans="1:50" x14ac:dyDescent="0.25">
      <c r="A18" s="2">
        <f>IF(Multi_X_Reg!A18^2&gt;0,Multi_X_Reg!H18,"")</f>
        <v>6.2904574107056295</v>
      </c>
      <c r="B18" s="2">
        <v>6.6772508798416315</v>
      </c>
      <c r="H18">
        <f t="shared" si="7"/>
        <v>1.5000000000000002</v>
      </c>
      <c r="I18">
        <f t="shared" si="0"/>
        <v>2.8636664902264921</v>
      </c>
      <c r="J18">
        <f t="shared" si="3"/>
        <v>2.5387937550079309</v>
      </c>
      <c r="K18">
        <f t="shared" si="4"/>
        <v>3.1885392254450533</v>
      </c>
      <c r="L18">
        <f t="shared" si="1"/>
        <v>0.32487273521856103</v>
      </c>
      <c r="N18">
        <f t="shared" si="5"/>
        <v>1.7890574673573385</v>
      </c>
      <c r="O18">
        <f t="shared" si="6"/>
        <v>3.9382755130956459</v>
      </c>
      <c r="P18">
        <f t="shared" si="2"/>
        <v>1.0746090228691536</v>
      </c>
      <c r="AF18">
        <v>6.0000000000000005E-2</v>
      </c>
      <c r="AG18">
        <v>-2.8134107167600364</v>
      </c>
      <c r="AH18">
        <f>$W$29</f>
        <v>2.2999999999999998</v>
      </c>
      <c r="AK18">
        <v>10000</v>
      </c>
      <c r="AL18">
        <f>LN(AK18)</f>
        <v>9.2103403719761836</v>
      </c>
      <c r="AM18">
        <f>$W$29</f>
        <v>2.2999999999999998</v>
      </c>
      <c r="AN18">
        <f>AK19</f>
        <v>10000</v>
      </c>
      <c r="AP18">
        <v>6.0000000000000005E-2</v>
      </c>
      <c r="AQ18">
        <v>-2.8134107167600364</v>
      </c>
      <c r="AR18">
        <f>$W$26</f>
        <v>2.2999999999999998</v>
      </c>
      <c r="AU18">
        <v>1000</v>
      </c>
      <c r="AV18">
        <f>LN(AU18)</f>
        <v>6.9077552789821368</v>
      </c>
      <c r="AW18">
        <f>$W$26</f>
        <v>2.2999999999999998</v>
      </c>
      <c r="AX18">
        <f>AU19</f>
        <v>1000</v>
      </c>
    </row>
    <row r="19" spans="1:50" x14ac:dyDescent="0.25">
      <c r="A19" s="2">
        <f>IF(Multi_X_Reg!A19^2&gt;0,Multi_X_Reg!H19,"")</f>
        <v>8.506536611227709</v>
      </c>
      <c r="B19" s="2">
        <v>8.1662282162639617</v>
      </c>
      <c r="H19">
        <f t="shared" si="7"/>
        <v>1.6000000000000003</v>
      </c>
      <c r="I19">
        <f t="shared" si="0"/>
        <v>2.9441315649189059</v>
      </c>
      <c r="J19">
        <f t="shared" si="3"/>
        <v>2.6237537136781528</v>
      </c>
      <c r="K19">
        <f t="shared" si="4"/>
        <v>3.2645094161596591</v>
      </c>
      <c r="L19">
        <f t="shared" si="1"/>
        <v>0.3203778512407533</v>
      </c>
      <c r="N19">
        <f t="shared" si="5"/>
        <v>1.8708728703307604</v>
      </c>
      <c r="O19">
        <f t="shared" si="6"/>
        <v>4.0173902595070512</v>
      </c>
      <c r="P19">
        <f t="shared" si="2"/>
        <v>1.0732586945881455</v>
      </c>
      <c r="AF19">
        <v>6.0000000000000005E-2</v>
      </c>
      <c r="AG19">
        <v>-2.8134107167600364</v>
      </c>
      <c r="AH19">
        <f>23</f>
        <v>23</v>
      </c>
      <c r="AI19">
        <v>6.0000000000000005E-2</v>
      </c>
      <c r="AK19">
        <f>AK18</f>
        <v>10000</v>
      </c>
      <c r="AL19">
        <f>LN(AK19)</f>
        <v>9.2103403719761836</v>
      </c>
      <c r="AM19">
        <f>$X$29</f>
        <v>11.6</v>
      </c>
      <c r="AP19">
        <v>6.0000000000000005E-2</v>
      </c>
      <c r="AQ19">
        <v>-2.8134107167600364</v>
      </c>
      <c r="AR19">
        <v>23</v>
      </c>
      <c r="AS19">
        <v>6.0000000000000005E-2</v>
      </c>
      <c r="AU19">
        <f>AU18</f>
        <v>1000</v>
      </c>
      <c r="AV19">
        <f>LN(AU19)</f>
        <v>6.9077552789821368</v>
      </c>
      <c r="AW19">
        <v>23</v>
      </c>
    </row>
    <row r="20" spans="1:50" x14ac:dyDescent="0.25">
      <c r="A20" s="2">
        <f>IF(Multi_X_Reg!A20^2&gt;0,Multi_X_Reg!H20,"")</f>
        <v>8.6661303041906077</v>
      </c>
      <c r="B20" s="2">
        <v>8.3511642664924732</v>
      </c>
      <c r="E20" s="4"/>
      <c r="H20">
        <f t="shared" si="7"/>
        <v>1.7000000000000004</v>
      </c>
      <c r="I20">
        <f t="shared" si="0"/>
        <v>3.0245966396113193</v>
      </c>
      <c r="J20">
        <f t="shared" si="3"/>
        <v>2.7087113933303679</v>
      </c>
      <c r="K20">
        <f t="shared" si="4"/>
        <v>3.3404818858922707</v>
      </c>
      <c r="L20">
        <f t="shared" si="1"/>
        <v>0.31588524628095127</v>
      </c>
      <c r="N20">
        <f t="shared" si="5"/>
        <v>1.9526704542975237</v>
      </c>
      <c r="O20">
        <f t="shared" si="6"/>
        <v>4.0965228249251151</v>
      </c>
      <c r="P20">
        <f t="shared" si="2"/>
        <v>1.0719261853137956</v>
      </c>
    </row>
    <row r="21" spans="1:50" x14ac:dyDescent="0.25">
      <c r="A21" s="2">
        <f>IF(Multi_X_Reg!A21^2&gt;0,Multi_X_Reg!H21,"")</f>
        <v>6.9479370686149693</v>
      </c>
      <c r="B21" s="2">
        <v>7.0206828573506668</v>
      </c>
      <c r="H21">
        <f t="shared" si="7"/>
        <v>1.8000000000000005</v>
      </c>
      <c r="I21">
        <f t="shared" si="0"/>
        <v>3.1050617143037327</v>
      </c>
      <c r="J21">
        <f t="shared" si="3"/>
        <v>2.7936666953239904</v>
      </c>
      <c r="K21">
        <f t="shared" si="4"/>
        <v>3.416456733283475</v>
      </c>
      <c r="L21">
        <f t="shared" si="1"/>
        <v>0.3113950189797422</v>
      </c>
      <c r="N21">
        <f t="shared" si="5"/>
        <v>2.034450152723716</v>
      </c>
      <c r="O21">
        <f t="shared" si="6"/>
        <v>4.1756732758837494</v>
      </c>
      <c r="P21">
        <f t="shared" si="2"/>
        <v>1.0706115615800169</v>
      </c>
      <c r="AF21">
        <v>7.0000000000000007E-2</v>
      </c>
      <c r="AG21">
        <v>-2.6592600369327779</v>
      </c>
      <c r="AH21">
        <f>$W$29</f>
        <v>2.2999999999999998</v>
      </c>
      <c r="AK21">
        <v>100000</v>
      </c>
      <c r="AL21">
        <f>LN(AK21)</f>
        <v>11.512925464970229</v>
      </c>
      <c r="AM21">
        <f>$W$29</f>
        <v>2.2999999999999998</v>
      </c>
      <c r="AN21">
        <f>AK22</f>
        <v>100000</v>
      </c>
      <c r="AP21">
        <v>7.0000000000000007E-2</v>
      </c>
      <c r="AQ21">
        <v>-2.6592600369327779</v>
      </c>
      <c r="AR21">
        <f>$W$26</f>
        <v>2.2999999999999998</v>
      </c>
      <c r="AU21">
        <v>10000</v>
      </c>
      <c r="AV21">
        <f>LN(AU21)</f>
        <v>9.2103403719761836</v>
      </c>
      <c r="AW21">
        <f>$W$26</f>
        <v>2.2999999999999998</v>
      </c>
      <c r="AX21">
        <f>AU22</f>
        <v>10000</v>
      </c>
    </row>
    <row r="22" spans="1:50" x14ac:dyDescent="0.25">
      <c r="A22" s="2">
        <f>IF(Multi_X_Reg!A22^2&gt;0,Multi_X_Reg!H22,"")</f>
        <v>5.6667726490223007</v>
      </c>
      <c r="B22" s="2">
        <v>5.6440444669647203</v>
      </c>
      <c r="H22">
        <f t="shared" si="7"/>
        <v>1.9000000000000006</v>
      </c>
      <c r="I22">
        <f t="shared" si="0"/>
        <v>3.1855267889961461</v>
      </c>
      <c r="J22">
        <f t="shared" si="3"/>
        <v>2.8786195152995249</v>
      </c>
      <c r="K22">
        <f t="shared" si="4"/>
        <v>3.4924340626927672</v>
      </c>
      <c r="L22">
        <f t="shared" si="1"/>
        <v>0.30690727369662124</v>
      </c>
      <c r="N22">
        <f t="shared" si="5"/>
        <v>2.1162118996434813</v>
      </c>
      <c r="O22">
        <f t="shared" si="6"/>
        <v>4.2548416783488108</v>
      </c>
      <c r="P22">
        <f t="shared" si="2"/>
        <v>1.0693148893526645</v>
      </c>
      <c r="AF22">
        <v>7.0000000000000007E-2</v>
      </c>
      <c r="AG22">
        <v>-2.6592600369327779</v>
      </c>
      <c r="AH22">
        <f>23</f>
        <v>23</v>
      </c>
      <c r="AI22">
        <v>7.0000000000000007E-2</v>
      </c>
      <c r="AK22">
        <f>AK21</f>
        <v>100000</v>
      </c>
      <c r="AL22">
        <f>LN(AK22)</f>
        <v>11.512925464970229</v>
      </c>
      <c r="AM22">
        <f>$X$29</f>
        <v>11.6</v>
      </c>
      <c r="AP22">
        <v>7.0000000000000007E-2</v>
      </c>
      <c r="AQ22">
        <v>-2.6592600369327779</v>
      </c>
      <c r="AR22">
        <v>23</v>
      </c>
      <c r="AS22">
        <v>7.0000000000000007E-2</v>
      </c>
      <c r="AU22">
        <f>AU21</f>
        <v>10000</v>
      </c>
      <c r="AV22">
        <f>LN(AU22)</f>
        <v>9.2103403719761836</v>
      </c>
      <c r="AW22">
        <v>23</v>
      </c>
    </row>
    <row r="23" spans="1:50" x14ac:dyDescent="0.25">
      <c r="A23" s="2">
        <f>IF(Multi_X_Reg!A23^2&gt;0,Multi_X_Reg!H23,"")</f>
        <v>8.3909494648419862</v>
      </c>
      <c r="B23" s="2">
        <v>8.3327121469142327</v>
      </c>
      <c r="H23">
        <f t="shared" si="7"/>
        <v>2.0000000000000004</v>
      </c>
      <c r="I23">
        <f t="shared" si="0"/>
        <v>3.2659918636885599</v>
      </c>
      <c r="J23">
        <f t="shared" si="3"/>
        <v>2.9635697427624059</v>
      </c>
      <c r="K23">
        <f t="shared" si="4"/>
        <v>3.5684139846147138</v>
      </c>
      <c r="L23">
        <f t="shared" si="1"/>
        <v>0.30242212092615417</v>
      </c>
      <c r="N23">
        <f t="shared" si="5"/>
        <v>2.1979556296735892</v>
      </c>
      <c r="O23">
        <f t="shared" si="6"/>
        <v>4.3340280977035306</v>
      </c>
      <c r="P23">
        <f t="shared" si="2"/>
        <v>1.0680362340149709</v>
      </c>
    </row>
    <row r="24" spans="1:50" x14ac:dyDescent="0.25">
      <c r="A24" s="2">
        <f>IF(Multi_X_Reg!A24^2&gt;0,Multi_X_Reg!H24,"")</f>
        <v>7.2100796281707877</v>
      </c>
      <c r="B24" s="2">
        <v>7.3828891116911057</v>
      </c>
      <c r="H24">
        <f t="shared" si="7"/>
        <v>2.1000000000000005</v>
      </c>
      <c r="I24">
        <f t="shared" si="0"/>
        <v>3.3464569383809737</v>
      </c>
      <c r="J24">
        <f t="shared" si="3"/>
        <v>3.0485172606303661</v>
      </c>
      <c r="K24">
        <f t="shared" si="4"/>
        <v>3.6443966161315813</v>
      </c>
      <c r="L24">
        <f t="shared" si="1"/>
        <v>0.2979396777506077</v>
      </c>
      <c r="N24">
        <f t="shared" si="5"/>
        <v>2.27968127802799</v>
      </c>
      <c r="O24">
        <f t="shared" si="6"/>
        <v>4.4132325987339573</v>
      </c>
      <c r="P24">
        <f t="shared" si="2"/>
        <v>1.0667756603529837</v>
      </c>
      <c r="AF24">
        <v>0.08</v>
      </c>
      <c r="AG24">
        <v>-2.5257286443082556</v>
      </c>
      <c r="AH24">
        <f>$W$29</f>
        <v>2.2999999999999998</v>
      </c>
      <c r="AK24">
        <v>1000000</v>
      </c>
      <c r="AL24">
        <f>LN(AK24)</f>
        <v>13.815510557964274</v>
      </c>
      <c r="AM24">
        <f>$W$29</f>
        <v>2.2999999999999998</v>
      </c>
      <c r="AN24">
        <f>AK25</f>
        <v>1000000</v>
      </c>
      <c r="AP24">
        <v>0.08</v>
      </c>
      <c r="AQ24">
        <v>-2.5257286443082556</v>
      </c>
      <c r="AR24">
        <f>$W$26</f>
        <v>2.2999999999999998</v>
      </c>
      <c r="AU24">
        <v>100000</v>
      </c>
      <c r="AV24">
        <f>LN(AU24)</f>
        <v>11.512925464970229</v>
      </c>
      <c r="AW24">
        <f>$W$26</f>
        <v>2.2999999999999998</v>
      </c>
      <c r="AX24">
        <f>AU25</f>
        <v>100000</v>
      </c>
    </row>
    <row r="25" spans="1:50" x14ac:dyDescent="0.25">
      <c r="A25" s="2">
        <f>IF(Multi_X_Reg!A25^2&gt;0,Multi_X_Reg!H25,"")</f>
        <v>9.6030579072618441</v>
      </c>
      <c r="B25" s="2">
        <v>8.7548906851232875</v>
      </c>
      <c r="H25">
        <f t="shared" si="7"/>
        <v>2.2000000000000006</v>
      </c>
      <c r="I25">
        <f t="shared" si="0"/>
        <v>3.4269220130733871</v>
      </c>
      <c r="J25">
        <f t="shared" si="3"/>
        <v>3.1334619447406062</v>
      </c>
      <c r="K25">
        <f t="shared" si="4"/>
        <v>3.7203820814061679</v>
      </c>
      <c r="L25">
        <f t="shared" si="1"/>
        <v>0.29346006833278088</v>
      </c>
      <c r="N25">
        <f t="shared" si="5"/>
        <v>2.3613887805323799</v>
      </c>
      <c r="O25">
        <f t="shared" si="6"/>
        <v>4.4924552456143942</v>
      </c>
      <c r="P25">
        <f t="shared" si="2"/>
        <v>1.0655332325410074</v>
      </c>
      <c r="S25" t="s">
        <v>28</v>
      </c>
      <c r="T25" t="s">
        <v>29</v>
      </c>
      <c r="U25" t="s">
        <v>45</v>
      </c>
      <c r="V25" t="s">
        <v>46</v>
      </c>
      <c r="W25" t="s">
        <v>47</v>
      </c>
      <c r="X25" t="s">
        <v>48</v>
      </c>
      <c r="AF25">
        <v>0.08</v>
      </c>
      <c r="AG25">
        <v>-2.5257286443082556</v>
      </c>
      <c r="AH25">
        <f>23</f>
        <v>23</v>
      </c>
      <c r="AI25">
        <v>0.08</v>
      </c>
      <c r="AK25">
        <f>AK24</f>
        <v>1000000</v>
      </c>
      <c r="AL25">
        <f>LN(AK25)</f>
        <v>13.815510557964274</v>
      </c>
      <c r="AM25">
        <f>$X$29</f>
        <v>11.6</v>
      </c>
      <c r="AP25">
        <v>0.08</v>
      </c>
      <c r="AQ25">
        <v>-2.5257286443082556</v>
      </c>
      <c r="AR25">
        <v>23</v>
      </c>
      <c r="AS25">
        <v>0.08</v>
      </c>
      <c r="AU25">
        <f>AU24</f>
        <v>100000</v>
      </c>
      <c r="AV25">
        <f>LN(AU25)</f>
        <v>11.512925464970229</v>
      </c>
      <c r="AW25">
        <v>23</v>
      </c>
    </row>
    <row r="26" spans="1:50" x14ac:dyDescent="0.25">
      <c r="A26" s="2">
        <f>IF(Multi_X_Reg!A26^2&gt;0,Multi_X_Reg!H26,"")</f>
        <v>7.6314316645769056</v>
      </c>
      <c r="B26" s="2">
        <v>7.4979890690684181</v>
      </c>
      <c r="H26">
        <f t="shared" si="7"/>
        <v>2.3000000000000007</v>
      </c>
      <c r="I26">
        <f t="shared" si="0"/>
        <v>3.5073870877658004</v>
      </c>
      <c r="J26">
        <f t="shared" si="3"/>
        <v>3.2184036633125856</v>
      </c>
      <c r="K26">
        <f t="shared" si="4"/>
        <v>3.7963705122190152</v>
      </c>
      <c r="L26">
        <f t="shared" si="1"/>
        <v>0.28898342445321462</v>
      </c>
      <c r="N26">
        <f t="shared" si="5"/>
        <v>2.4430780736387403</v>
      </c>
      <c r="O26">
        <f t="shared" si="6"/>
        <v>4.5716961018928606</v>
      </c>
      <c r="P26">
        <f t="shared" si="2"/>
        <v>1.0643090141270604</v>
      </c>
      <c r="S26">
        <f>MIN(A3:A295)</f>
        <v>2.7744619666214616</v>
      </c>
      <c r="T26">
        <f>MAX(A3:A295)</f>
        <v>11.313254269841162</v>
      </c>
      <c r="U26">
        <v>10</v>
      </c>
      <c r="V26">
        <v>100000</v>
      </c>
      <c r="W26">
        <f>ROUNDDOWN(LN(U26),1)</f>
        <v>2.2999999999999998</v>
      </c>
      <c r="X26">
        <f>(ROUNDUP(LN(V26),1))</f>
        <v>11.6</v>
      </c>
    </row>
    <row r="27" spans="1:50" x14ac:dyDescent="0.25">
      <c r="A27" s="2">
        <f>IF(Multi_X_Reg!A27^2&gt;0,Multi_X_Reg!H27,"")</f>
        <v>8.9015027574516097</v>
      </c>
      <c r="B27" s="2">
        <v>8.3882523288419826</v>
      </c>
      <c r="H27">
        <f t="shared" si="7"/>
        <v>2.4000000000000008</v>
      </c>
      <c r="I27">
        <f t="shared" si="0"/>
        <v>3.5878521624582138</v>
      </c>
      <c r="J27">
        <f t="shared" si="3"/>
        <v>3.3033422763617635</v>
      </c>
      <c r="K27">
        <f t="shared" si="4"/>
        <v>3.8723620485546641</v>
      </c>
      <c r="L27">
        <f t="shared" si="1"/>
        <v>0.28450988609645017</v>
      </c>
      <c r="N27">
        <f t="shared" si="5"/>
        <v>2.5247490944398665</v>
      </c>
      <c r="O27">
        <f t="shared" si="6"/>
        <v>4.6509552304765611</v>
      </c>
      <c r="P27">
        <f t="shared" si="2"/>
        <v>1.0631030680183473</v>
      </c>
      <c r="AF27">
        <v>0.09</v>
      </c>
      <c r="AG27">
        <v>-2.4079456086518722</v>
      </c>
      <c r="AH27">
        <f>$W$29</f>
        <v>2.2999999999999998</v>
      </c>
      <c r="AK27">
        <v>10000000</v>
      </c>
      <c r="AL27">
        <f>LN(AK27)</f>
        <v>16.11809565095832</v>
      </c>
      <c r="AM27">
        <f>$W$29</f>
        <v>2.2999999999999998</v>
      </c>
      <c r="AN27">
        <f>AK28</f>
        <v>10000000</v>
      </c>
      <c r="AP27">
        <v>0.09</v>
      </c>
      <c r="AQ27">
        <v>-2.4079456086518722</v>
      </c>
      <c r="AR27">
        <f>$W$26</f>
        <v>2.2999999999999998</v>
      </c>
      <c r="AU27">
        <v>1000000</v>
      </c>
      <c r="AV27">
        <f>LN(AU27)</f>
        <v>13.815510557964274</v>
      </c>
      <c r="AW27">
        <f>$W$26</f>
        <v>2.2999999999999998</v>
      </c>
      <c r="AX27">
        <f>AU28</f>
        <v>1000000</v>
      </c>
    </row>
    <row r="28" spans="1:50" x14ac:dyDescent="0.25">
      <c r="A28" s="2">
        <f>IF(Multi_X_Reg!A28^2&gt;0,Multi_X_Reg!H28,"")</f>
        <v>7.2189097076190603</v>
      </c>
      <c r="B28" s="2">
        <v>6.8693525994690248</v>
      </c>
      <c r="E28" s="4"/>
      <c r="H28">
        <f t="shared" si="7"/>
        <v>2.5000000000000009</v>
      </c>
      <c r="I28">
        <f t="shared" si="0"/>
        <v>3.6683172371506276</v>
      </c>
      <c r="J28">
        <f t="shared" si="3"/>
        <v>3.3882776350590569</v>
      </c>
      <c r="K28">
        <f t="shared" si="4"/>
        <v>3.9483568392421984</v>
      </c>
      <c r="L28">
        <f t="shared" si="1"/>
        <v>0.28003960209157069</v>
      </c>
      <c r="N28">
        <f t="shared" si="5"/>
        <v>2.6064017806838651</v>
      </c>
      <c r="O28">
        <f t="shared" si="6"/>
        <v>4.7302326936173902</v>
      </c>
      <c r="P28">
        <f t="shared" si="2"/>
        <v>1.0619154564667628</v>
      </c>
      <c r="S28" t="s">
        <v>30</v>
      </c>
      <c r="T28" t="s">
        <v>31</v>
      </c>
      <c r="U28" t="s">
        <v>49</v>
      </c>
      <c r="V28" t="s">
        <v>50</v>
      </c>
      <c r="W28" t="s">
        <v>51</v>
      </c>
      <c r="X28" t="s">
        <v>52</v>
      </c>
      <c r="AF28">
        <v>0.09</v>
      </c>
      <c r="AG28">
        <v>-2.4079456086518722</v>
      </c>
      <c r="AH28">
        <f>23</f>
        <v>23</v>
      </c>
      <c r="AI28">
        <v>0.09</v>
      </c>
      <c r="AK28">
        <f>AK27</f>
        <v>10000000</v>
      </c>
      <c r="AL28">
        <f>LN(AK28)</f>
        <v>16.11809565095832</v>
      </c>
      <c r="AM28">
        <f>$X$29</f>
        <v>11.6</v>
      </c>
      <c r="AP28">
        <v>0.09</v>
      </c>
      <c r="AQ28">
        <v>-2.4079456086518722</v>
      </c>
      <c r="AR28">
        <v>23</v>
      </c>
      <c r="AS28">
        <v>0.09</v>
      </c>
      <c r="AU28">
        <f>AU27</f>
        <v>1000000</v>
      </c>
      <c r="AV28">
        <f>LN(AU28)</f>
        <v>13.815510557964274</v>
      </c>
      <c r="AW28">
        <v>23</v>
      </c>
    </row>
    <row r="29" spans="1:50" x14ac:dyDescent="0.25">
      <c r="A29" s="2">
        <f>IF(Multi_X_Reg!A29^2&gt;0,Multi_X_Reg!H29,"")</f>
        <v>7.1785454837636999</v>
      </c>
      <c r="B29" s="2">
        <v>7.0324433971819298</v>
      </c>
      <c r="H29">
        <f t="shared" si="7"/>
        <v>2.600000000000001</v>
      </c>
      <c r="I29">
        <f t="shared" si="0"/>
        <v>3.7487823118430414</v>
      </c>
      <c r="J29">
        <f t="shared" si="3"/>
        <v>3.4732095810301447</v>
      </c>
      <c r="K29">
        <f t="shared" si="4"/>
        <v>4.0243550426559382</v>
      </c>
      <c r="L29">
        <f t="shared" si="1"/>
        <v>0.27557273081289685</v>
      </c>
      <c r="N29">
        <f t="shared" si="5"/>
        <v>2.6880360707886197</v>
      </c>
      <c r="O29">
        <f t="shared" si="6"/>
        <v>4.8095285528974632</v>
      </c>
      <c r="P29">
        <f t="shared" si="2"/>
        <v>1.0607462410544217</v>
      </c>
      <c r="S29">
        <f>MIN(B3:B298)</f>
        <v>4.7985467788656999</v>
      </c>
      <c r="T29">
        <f>MAX(B3:B298)</f>
        <v>11.125572402372526</v>
      </c>
      <c r="U29">
        <v>10</v>
      </c>
      <c r="V29">
        <v>100000</v>
      </c>
      <c r="W29">
        <f>ROUNDDOWN(LN(U29),1)</f>
        <v>2.2999999999999998</v>
      </c>
      <c r="X29">
        <f>(ROUNDUP(LN(V29),1))</f>
        <v>11.6</v>
      </c>
    </row>
    <row r="30" spans="1:50" x14ac:dyDescent="0.25">
      <c r="A30" s="2">
        <f>IF(Multi_X_Reg!A30^2&gt;0,Multi_X_Reg!H30,"")</f>
        <v>9.5045014105256733</v>
      </c>
      <c r="B30" s="2">
        <v>8.9554649747712425</v>
      </c>
      <c r="H30">
        <f t="shared" si="7"/>
        <v>2.7000000000000011</v>
      </c>
      <c r="I30">
        <f t="shared" si="0"/>
        <v>3.8292473865354548</v>
      </c>
      <c r="J30">
        <f t="shared" si="3"/>
        <v>3.5581379455880189</v>
      </c>
      <c r="K30">
        <f t="shared" si="4"/>
        <v>4.1003568274828908</v>
      </c>
      <c r="L30">
        <f t="shared" si="1"/>
        <v>0.271109440947436</v>
      </c>
      <c r="N30">
        <f t="shared" si="5"/>
        <v>2.7696519038562206</v>
      </c>
      <c r="O30">
        <f t="shared" si="6"/>
        <v>4.888842869214689</v>
      </c>
      <c r="P30">
        <f t="shared" si="2"/>
        <v>1.0595954826792342</v>
      </c>
      <c r="AF30">
        <v>0.1</v>
      </c>
      <c r="AG30">
        <v>-2.3025850929940455</v>
      </c>
      <c r="AH30">
        <f>$W$29</f>
        <v>2.2999999999999998</v>
      </c>
      <c r="AP30">
        <v>0.1</v>
      </c>
      <c r="AQ30">
        <v>-2.3025850929940455</v>
      </c>
      <c r="AR30">
        <f>$W$26</f>
        <v>2.2999999999999998</v>
      </c>
      <c r="AU30">
        <v>10000000</v>
      </c>
      <c r="AV30">
        <f>LN(AU30)</f>
        <v>16.11809565095832</v>
      </c>
      <c r="AW30">
        <f>$W$26</f>
        <v>2.2999999999999998</v>
      </c>
      <c r="AX30">
        <f>AU31</f>
        <v>10000000</v>
      </c>
    </row>
    <row r="31" spans="1:50" x14ac:dyDescent="0.25">
      <c r="A31" s="2">
        <f>IF(Multi_X_Reg!A31^2&gt;0,Multi_X_Reg!H31,"")</f>
        <v>8.456168489578463</v>
      </c>
      <c r="B31" s="2">
        <v>8.0700710065173862</v>
      </c>
      <c r="H31">
        <f t="shared" si="7"/>
        <v>2.8000000000000012</v>
      </c>
      <c r="I31">
        <f t="shared" si="0"/>
        <v>3.9097124612278682</v>
      </c>
      <c r="J31">
        <f t="shared" si="3"/>
        <v>3.6430625488913604</v>
      </c>
      <c r="K31">
        <f t="shared" si="4"/>
        <v>4.176362373564376</v>
      </c>
      <c r="L31">
        <f t="shared" si="1"/>
        <v>0.26664991233650764</v>
      </c>
      <c r="N31">
        <f t="shared" si="5"/>
        <v>2.8512492196873431</v>
      </c>
      <c r="O31">
        <f t="shared" si="6"/>
        <v>4.9681757027683933</v>
      </c>
      <c r="P31">
        <f t="shared" si="2"/>
        <v>1.0584632415405248</v>
      </c>
      <c r="S31" s="7" t="s">
        <v>53</v>
      </c>
      <c r="AF31">
        <v>0.1</v>
      </c>
      <c r="AG31">
        <v>-2.3025850929940455</v>
      </c>
      <c r="AH31">
        <f>23</f>
        <v>23</v>
      </c>
      <c r="AI31">
        <v>0.1</v>
      </c>
      <c r="AP31">
        <v>0.1</v>
      </c>
      <c r="AQ31">
        <v>-2.3025850929940455</v>
      </c>
      <c r="AR31">
        <v>23</v>
      </c>
      <c r="AS31">
        <v>0.1</v>
      </c>
      <c r="AU31">
        <f>AU30</f>
        <v>10000000</v>
      </c>
      <c r="AV31">
        <f>LN(AU31)</f>
        <v>16.11809565095832</v>
      </c>
      <c r="AW31">
        <v>23</v>
      </c>
    </row>
    <row r="32" spans="1:50" x14ac:dyDescent="0.25">
      <c r="A32" s="2">
        <f>IF(Multi_X_Reg!A32^2&gt;0,Multi_X_Reg!H32,"")</f>
        <v>8.0649508917491435</v>
      </c>
      <c r="B32" s="2">
        <v>8.2960102200783918</v>
      </c>
      <c r="H32">
        <f t="shared" si="7"/>
        <v>2.9000000000000012</v>
      </c>
      <c r="I32">
        <f t="shared" si="0"/>
        <v>3.990177535920282</v>
      </c>
      <c r="J32">
        <f t="shared" si="3"/>
        <v>3.7279831990203691</v>
      </c>
      <c r="K32">
        <f t="shared" si="4"/>
        <v>4.2523718728201949</v>
      </c>
      <c r="L32">
        <f t="shared" si="1"/>
        <v>0.26219433689991289</v>
      </c>
      <c r="N32">
        <f t="shared" si="5"/>
        <v>2.9328279587955768</v>
      </c>
      <c r="O32">
        <f t="shared" si="6"/>
        <v>5.0475271130449872</v>
      </c>
      <c r="P32">
        <f t="shared" si="2"/>
        <v>1.0573495771247052</v>
      </c>
      <c r="S32" s="8" t="s">
        <v>54</v>
      </c>
      <c r="T32" s="9" t="s">
        <v>55</v>
      </c>
      <c r="U32" s="10" t="s">
        <v>56</v>
      </c>
      <c r="V32" s="10" t="s">
        <v>57</v>
      </c>
    </row>
    <row r="33" spans="1:45" x14ac:dyDescent="0.25">
      <c r="A33" s="2">
        <f>IF(Multi_X_Reg!A33^2&gt;0,Multi_X_Reg!H33,"")</f>
        <v>2.7744619666214616</v>
      </c>
      <c r="B33" s="2">
        <v>4.9528040584113215</v>
      </c>
      <c r="H33">
        <f t="shared" si="7"/>
        <v>3.0000000000000013</v>
      </c>
      <c r="I33">
        <f t="shared" si="0"/>
        <v>4.0706426106126958</v>
      </c>
      <c r="J33">
        <f t="shared" si="3"/>
        <v>3.8128996909606041</v>
      </c>
      <c r="K33">
        <f t="shared" si="4"/>
        <v>4.3283855302647876</v>
      </c>
      <c r="L33">
        <f t="shared" si="1"/>
        <v>0.2577429196520919</v>
      </c>
      <c r="N33">
        <f t="shared" si="5"/>
        <v>3.0143880624216868</v>
      </c>
      <c r="O33">
        <f t="shared" si="6"/>
        <v>5.1268971588037049</v>
      </c>
      <c r="P33">
        <f t="shared" si="2"/>
        <v>1.0562545481910091</v>
      </c>
      <c r="S33" s="8">
        <v>1000</v>
      </c>
      <c r="T33" s="11">
        <f>EXP(V35)</f>
        <v>1359.7019695007186</v>
      </c>
      <c r="U33" s="12">
        <f>EXP(W35)</f>
        <v>3779.6875479842511</v>
      </c>
      <c r="V33" s="12">
        <f>EXP(X35)</f>
        <v>483.0713770471321</v>
      </c>
      <c r="AF33">
        <v>0.2</v>
      </c>
      <c r="AG33">
        <v>-1.6094379124341003</v>
      </c>
      <c r="AH33">
        <f>$W$29</f>
        <v>2.2999999999999998</v>
      </c>
      <c r="AP33">
        <v>0.2</v>
      </c>
      <c r="AQ33">
        <v>-1.6094379124341003</v>
      </c>
      <c r="AR33">
        <f>$W$26</f>
        <v>2.2999999999999998</v>
      </c>
    </row>
    <row r="34" spans="1:45" x14ac:dyDescent="0.25">
      <c r="A34" s="2">
        <f>IF(Multi_X_Reg!A34^2&gt;0,Multi_X_Reg!H34,"")</f>
        <v>7.0934046258687662</v>
      </c>
      <c r="B34" s="2">
        <v>7.7429897053092329</v>
      </c>
      <c r="H34">
        <f t="shared" si="7"/>
        <v>3.1000000000000014</v>
      </c>
      <c r="I34">
        <f t="shared" si="0"/>
        <v>4.1511076853051092</v>
      </c>
      <c r="J34">
        <f t="shared" si="3"/>
        <v>3.8978118054841646</v>
      </c>
      <c r="K34">
        <f t="shared" si="4"/>
        <v>4.4044035651260538</v>
      </c>
      <c r="L34">
        <f t="shared" si="1"/>
        <v>0.25329587982094443</v>
      </c>
      <c r="N34">
        <f t="shared" si="5"/>
        <v>3.0959294725478168</v>
      </c>
      <c r="O34">
        <f t="shared" si="6"/>
        <v>5.2062858980624016</v>
      </c>
      <c r="P34">
        <f t="shared" si="2"/>
        <v>1.0551782127572926</v>
      </c>
      <c r="S34" t="s">
        <v>7</v>
      </c>
      <c r="T34" t="s">
        <v>14</v>
      </c>
      <c r="U34" t="s">
        <v>58</v>
      </c>
      <c r="V34" t="s">
        <v>59</v>
      </c>
      <c r="W34" t="s">
        <v>60</v>
      </c>
      <c r="X34" t="s">
        <v>61</v>
      </c>
      <c r="AF34">
        <v>0.2</v>
      </c>
      <c r="AG34">
        <v>-1.6094379124341003</v>
      </c>
      <c r="AH34">
        <f>23</f>
        <v>23</v>
      </c>
      <c r="AI34">
        <v>0.2</v>
      </c>
      <c r="AP34">
        <v>0.2</v>
      </c>
      <c r="AQ34">
        <v>-1.6094379124341003</v>
      </c>
      <c r="AR34">
        <v>23</v>
      </c>
      <c r="AS34">
        <v>0.2</v>
      </c>
    </row>
    <row r="35" spans="1:45" x14ac:dyDescent="0.25">
      <c r="A35" s="2">
        <f>IF(Multi_X_Reg!A35^2&gt;0,Multi_X_Reg!H35,"")</f>
        <v>7.180069874302796</v>
      </c>
      <c r="B35" s="2">
        <v>7.9120348192263874</v>
      </c>
      <c r="H35">
        <f t="shared" si="7"/>
        <v>3.2000000000000015</v>
      </c>
      <c r="I35">
        <f t="shared" si="0"/>
        <v>4.2315727599975226</v>
      </c>
      <c r="J35">
        <f t="shared" si="3"/>
        <v>3.9827193079161223</v>
      </c>
      <c r="K35">
        <f t="shared" si="4"/>
        <v>4.4804262120789229</v>
      </c>
      <c r="L35">
        <f t="shared" si="1"/>
        <v>0.24885345208140044</v>
      </c>
      <c r="N35">
        <f t="shared" si="5"/>
        <v>3.1774521319116102</v>
      </c>
      <c r="O35">
        <f t="shared" si="6"/>
        <v>5.2856933880834349</v>
      </c>
      <c r="P35">
        <f t="shared" si="2"/>
        <v>1.0541206280859123</v>
      </c>
      <c r="S35">
        <f>SLOPE(B3:B3000,A3:A3000)</f>
        <v>0.80465074692413507</v>
      </c>
      <c r="T35">
        <f>INTERCEPT(B3:B3000,A3:A3000)</f>
        <v>1.6566903698402893</v>
      </c>
      <c r="U35">
        <f>LN(S33)</f>
        <v>6.9077552789821368</v>
      </c>
      <c r="V35" s="13">
        <f>((S35*U35)+T35)</f>
        <v>7.2150208146424024</v>
      </c>
      <c r="W35" s="14">
        <f>VLOOKUP(U35,$H$3:$O$1003,8,TRUE)</f>
        <v>8.2373966259337426</v>
      </c>
      <c r="X35" s="14">
        <f>VLOOKUP(U35,$H$3:$O$1003,7,TRUE)</f>
        <v>6.180164421299887</v>
      </c>
    </row>
    <row r="36" spans="1:45" x14ac:dyDescent="0.25">
      <c r="A36" s="2">
        <f>IF(Multi_X_Reg!A36^2&gt;0,Multi_X_Reg!H36,"")</f>
        <v>8.3248212987687822</v>
      </c>
      <c r="B36" s="2">
        <v>8.2475209701102408</v>
      </c>
      <c r="H36">
        <f t="shared" si="7"/>
        <v>3.3000000000000016</v>
      </c>
      <c r="I36">
        <f t="shared" si="0"/>
        <v>4.3120378346899368</v>
      </c>
      <c r="J36">
        <f t="shared" si="3"/>
        <v>4.067621946772487</v>
      </c>
      <c r="K36">
        <f t="shared" si="4"/>
        <v>4.5564537226073867</v>
      </c>
      <c r="L36">
        <f t="shared" si="1"/>
        <v>0.24441588791744964</v>
      </c>
      <c r="N36">
        <f t="shared" si="5"/>
        <v>3.258955984020254</v>
      </c>
      <c r="O36">
        <f t="shared" si="6"/>
        <v>5.3651196853596197</v>
      </c>
      <c r="P36">
        <f t="shared" si="2"/>
        <v>1.0530818506696826</v>
      </c>
      <c r="AF36">
        <v>0.30000000000000004</v>
      </c>
      <c r="AG36">
        <v>-1.2039728043259359</v>
      </c>
      <c r="AH36">
        <f>$W$29</f>
        <v>2.2999999999999998</v>
      </c>
      <c r="AP36">
        <v>0.30000000000000004</v>
      </c>
      <c r="AQ36">
        <v>-1.2039728043259359</v>
      </c>
      <c r="AR36">
        <f>$W$26</f>
        <v>2.2999999999999998</v>
      </c>
    </row>
    <row r="37" spans="1:45" x14ac:dyDescent="0.25">
      <c r="A37" s="2">
        <f>IF(Multi_X_Reg!A37^2&gt;0,Multi_X_Reg!H37,"")</f>
        <v>6.4732732218034803</v>
      </c>
      <c r="B37" s="2">
        <v>5.962300441390421</v>
      </c>
      <c r="H37">
        <f t="shared" si="7"/>
        <v>3.4000000000000017</v>
      </c>
      <c r="I37">
        <f t="shared" si="0"/>
        <v>4.3925029093823493</v>
      </c>
      <c r="J37">
        <f t="shared" si="3"/>
        <v>4.1525194522541495</v>
      </c>
      <c r="K37">
        <f t="shared" si="4"/>
        <v>4.6324863665105491</v>
      </c>
      <c r="L37">
        <f t="shared" si="1"/>
        <v>0.23998345712820007</v>
      </c>
      <c r="N37">
        <f t="shared" si="5"/>
        <v>3.3404409731644238</v>
      </c>
      <c r="O37">
        <f t="shared" si="6"/>
        <v>5.4445648456002749</v>
      </c>
      <c r="P37">
        <f t="shared" si="2"/>
        <v>1.0520619362179258</v>
      </c>
      <c r="AF37">
        <v>0.30000000000000004</v>
      </c>
      <c r="AG37">
        <v>-1.2039728043259359</v>
      </c>
      <c r="AH37">
        <f>23</f>
        <v>23</v>
      </c>
      <c r="AI37">
        <v>0.30000000000000004</v>
      </c>
      <c r="AP37">
        <v>0.30000000000000004</v>
      </c>
      <c r="AQ37">
        <v>-1.2039728043259359</v>
      </c>
      <c r="AR37">
        <v>23</v>
      </c>
      <c r="AS37">
        <v>0.30000000000000004</v>
      </c>
    </row>
    <row r="38" spans="1:45" x14ac:dyDescent="0.25">
      <c r="A38" s="2">
        <f>IF(Multi_X_Reg!A38^2&gt;0,Multi_X_Reg!H38,"")</f>
        <v>9.5446674522510069</v>
      </c>
      <c r="B38" s="2">
        <v>8.4848674032709113</v>
      </c>
      <c r="H38">
        <f t="shared" si="7"/>
        <v>3.5000000000000018</v>
      </c>
      <c r="I38">
        <f t="shared" si="0"/>
        <v>4.4729679840747636</v>
      </c>
      <c r="J38">
        <f t="shared" si="3"/>
        <v>4.2374115345790813</v>
      </c>
      <c r="K38">
        <f t="shared" si="4"/>
        <v>4.7085244335704459</v>
      </c>
      <c r="L38">
        <f t="shared" si="1"/>
        <v>0.23555644949568222</v>
      </c>
      <c r="N38">
        <f t="shared" si="5"/>
        <v>3.4219070444321469</v>
      </c>
      <c r="O38">
        <f t="shared" si="6"/>
        <v>5.5240289237173803</v>
      </c>
      <c r="P38">
        <f t="shared" si="2"/>
        <v>1.0510609396426167</v>
      </c>
    </row>
    <row r="39" spans="1:45" x14ac:dyDescent="0.25">
      <c r="A39" s="2">
        <f>IF(Multi_X_Reg!A39^2&gt;0,Multi_X_Reg!H39,"")</f>
        <v>9.2723757628956349</v>
      </c>
      <c r="B39" s="2">
        <v>8.8916327703429658</v>
      </c>
      <c r="H39">
        <f t="shared" si="7"/>
        <v>3.6000000000000019</v>
      </c>
      <c r="I39">
        <f t="shared" si="0"/>
        <v>4.553433058767177</v>
      </c>
      <c r="J39">
        <f t="shared" si="3"/>
        <v>4.3222978821325873</v>
      </c>
      <c r="K39">
        <f t="shared" si="4"/>
        <v>4.7845682354017667</v>
      </c>
      <c r="L39">
        <f t="shared" si="1"/>
        <v>0.23113517663458982</v>
      </c>
      <c r="N39">
        <f t="shared" si="5"/>
        <v>3.5033541437225448</v>
      </c>
      <c r="O39">
        <f t="shared" si="6"/>
        <v>5.6035119738118091</v>
      </c>
      <c r="P39">
        <f t="shared" si="2"/>
        <v>1.0500789150446319</v>
      </c>
      <c r="AF39">
        <v>0.4</v>
      </c>
      <c r="AG39">
        <v>-0.916290731874155</v>
      </c>
      <c r="AH39">
        <f>$W$29</f>
        <v>2.2999999999999998</v>
      </c>
      <c r="AP39">
        <v>0.4</v>
      </c>
      <c r="AQ39">
        <v>-0.916290731874155</v>
      </c>
      <c r="AR39">
        <f>$W$26</f>
        <v>2.2999999999999998</v>
      </c>
    </row>
    <row r="40" spans="1:45" x14ac:dyDescent="0.25">
      <c r="A40" s="2">
        <f>IF(Multi_X_Reg!A40^2&gt;0,Multi_X_Reg!H40,"")</f>
        <v>9.3092803198310872</v>
      </c>
      <c r="B40" s="2">
        <v>8.8426785842698212</v>
      </c>
      <c r="H40">
        <f t="shared" si="7"/>
        <v>3.700000000000002</v>
      </c>
      <c r="I40">
        <f t="shared" si="0"/>
        <v>4.6338981334595903</v>
      </c>
      <c r="J40">
        <f t="shared" si="3"/>
        <v>4.4071781594125818</v>
      </c>
      <c r="K40">
        <f t="shared" si="4"/>
        <v>4.8606181075065988</v>
      </c>
      <c r="L40">
        <f t="shared" si="1"/>
        <v>0.22671997404700825</v>
      </c>
      <c r="N40">
        <f t="shared" si="5"/>
        <v>3.5847822177594786</v>
      </c>
      <c r="O40">
        <f t="shared" si="6"/>
        <v>5.6830140491597021</v>
      </c>
      <c r="P40">
        <f t="shared" si="2"/>
        <v>1.049115915700112</v>
      </c>
      <c r="AF40">
        <v>0.4</v>
      </c>
      <c r="AG40">
        <v>-0.916290731874155</v>
      </c>
      <c r="AH40">
        <f>23</f>
        <v>23</v>
      </c>
      <c r="AI40">
        <v>0.4</v>
      </c>
      <c r="AP40">
        <v>0.4</v>
      </c>
      <c r="AQ40">
        <v>-0.916290731874155</v>
      </c>
      <c r="AR40">
        <v>23</v>
      </c>
      <c r="AS40">
        <v>0.4</v>
      </c>
    </row>
    <row r="41" spans="1:45" x14ac:dyDescent="0.25">
      <c r="A41" s="2">
        <f>IF(Multi_X_Reg!A41^2&gt;0,Multi_X_Reg!H41,"")</f>
        <v>9.9626994121679733</v>
      </c>
      <c r="B41" s="2">
        <v>9.6185471867981018</v>
      </c>
      <c r="H41">
        <f t="shared" si="7"/>
        <v>3.800000000000002</v>
      </c>
      <c r="I41">
        <f t="shared" si="0"/>
        <v>4.7143632081520046</v>
      </c>
      <c r="J41">
        <f t="shared" si="3"/>
        <v>4.4920520047435142</v>
      </c>
      <c r="K41">
        <f t="shared" si="4"/>
        <v>4.936674411560495</v>
      </c>
      <c r="L41">
        <f t="shared" si="1"/>
        <v>0.22231120340849012</v>
      </c>
      <c r="N41">
        <f t="shared" si="5"/>
        <v>3.6661912141050639</v>
      </c>
      <c r="O41">
        <f t="shared" si="6"/>
        <v>5.7625352021989453</v>
      </c>
      <c r="P41">
        <f t="shared" si="2"/>
        <v>1.0481719940469405</v>
      </c>
    </row>
    <row r="42" spans="1:45" x14ac:dyDescent="0.25">
      <c r="A42" s="2">
        <f>IF(Multi_X_Reg!A42^2&gt;0,Multi_X_Reg!H42,"")</f>
        <v>8.6237130347939104</v>
      </c>
      <c r="B42" s="2">
        <v>8.2308445107790682</v>
      </c>
      <c r="H42">
        <f t="shared" si="7"/>
        <v>3.9000000000000021</v>
      </c>
      <c r="I42">
        <f t="shared" si="0"/>
        <v>4.794828282844418</v>
      </c>
      <c r="J42">
        <f t="shared" si="3"/>
        <v>4.5769190277287439</v>
      </c>
      <c r="K42">
        <f t="shared" si="4"/>
        <v>5.012737537960092</v>
      </c>
      <c r="L42">
        <f t="shared" si="1"/>
        <v>0.21790925511567411</v>
      </c>
      <c r="N42">
        <f t="shared" si="5"/>
        <v>3.7475810811730668</v>
      </c>
      <c r="O42">
        <f t="shared" si="6"/>
        <v>5.8420754845157692</v>
      </c>
      <c r="P42">
        <f t="shared" si="2"/>
        <v>1.0472472016713512</v>
      </c>
      <c r="AF42">
        <v>0.5</v>
      </c>
      <c r="AG42">
        <v>-0.69314718055994529</v>
      </c>
      <c r="AH42">
        <f>$W$29</f>
        <v>2.2999999999999998</v>
      </c>
      <c r="AP42">
        <v>0.5</v>
      </c>
      <c r="AQ42">
        <v>-0.69314718055994529</v>
      </c>
      <c r="AR42">
        <f>$W$26</f>
        <v>2.2999999999999998</v>
      </c>
    </row>
    <row r="43" spans="1:45" x14ac:dyDescent="0.25">
      <c r="A43" s="2">
        <f>IF(Multi_X_Reg!A43^2&gt;0,Multi_X_Reg!H43,"")</f>
        <v>7.4318919168077997</v>
      </c>
      <c r="B43" s="2">
        <v>7.2632265004172174</v>
      </c>
      <c r="H43">
        <f t="shared" si="7"/>
        <v>4.0000000000000018</v>
      </c>
      <c r="I43">
        <f t="shared" si="0"/>
        <v>4.8752933575368314</v>
      </c>
      <c r="J43">
        <f t="shared" si="3"/>
        <v>4.6617788064067343</v>
      </c>
      <c r="K43">
        <f t="shared" si="4"/>
        <v>5.0888079086669284</v>
      </c>
      <c r="L43">
        <f t="shared" si="1"/>
        <v>0.21351455113009685</v>
      </c>
      <c r="N43">
        <f t="shared" si="5"/>
        <v>3.8289517682421614</v>
      </c>
      <c r="O43">
        <f t="shared" si="6"/>
        <v>5.9216349468315013</v>
      </c>
      <c r="P43">
        <f t="shared" si="2"/>
        <v>1.0463415892946697</v>
      </c>
      <c r="AF43">
        <v>0.5</v>
      </c>
      <c r="AG43">
        <v>-0.69314718055994529</v>
      </c>
      <c r="AH43">
        <f>23</f>
        <v>23</v>
      </c>
      <c r="AI43">
        <v>0.5</v>
      </c>
      <c r="AP43">
        <v>0.5</v>
      </c>
      <c r="AQ43">
        <v>-0.69314718055994529</v>
      </c>
      <c r="AR43">
        <v>23</v>
      </c>
      <c r="AS43">
        <v>0.5</v>
      </c>
    </row>
    <row r="44" spans="1:45" x14ac:dyDescent="0.25">
      <c r="A44" s="2">
        <f>IF(Multi_X_Reg!A44^2&gt;0,Multi_X_Reg!H44,"")</f>
        <v>9.7596171821164255</v>
      </c>
      <c r="B44" s="2">
        <v>9.3176654942905799</v>
      </c>
      <c r="H44">
        <f t="shared" si="7"/>
        <v>4.1000000000000014</v>
      </c>
      <c r="I44">
        <f t="shared" si="0"/>
        <v>4.9557584322292438</v>
      </c>
      <c r="J44">
        <f t="shared" si="3"/>
        <v>4.7466308840712177</v>
      </c>
      <c r="K44">
        <f t="shared" si="4"/>
        <v>5.16488598038727</v>
      </c>
      <c r="L44">
        <f t="shared" si="1"/>
        <v>0.20912754815802584</v>
      </c>
      <c r="N44">
        <f t="shared" si="5"/>
        <v>3.9103032254690522</v>
      </c>
      <c r="O44">
        <f t="shared" si="6"/>
        <v>6.0012136389894355</v>
      </c>
      <c r="P44">
        <f t="shared" si="2"/>
        <v>1.0454552067601919</v>
      </c>
    </row>
    <row r="45" spans="1:45" x14ac:dyDescent="0.25">
      <c r="A45" s="2">
        <f>IF(Multi_X_Reg!A45^2&gt;0,Multi_X_Reg!H45,"")</f>
        <v>7.3479438231486869</v>
      </c>
      <c r="B45" s="2">
        <v>7.0913633075596021</v>
      </c>
      <c r="H45">
        <f t="shared" si="7"/>
        <v>4.2000000000000011</v>
      </c>
      <c r="I45">
        <f t="shared" si="0"/>
        <v>5.0362235069216581</v>
      </c>
      <c r="J45">
        <f t="shared" si="3"/>
        <v>4.8314747657094834</v>
      </c>
      <c r="K45">
        <f t="shared" si="4"/>
        <v>5.2409722481338328</v>
      </c>
      <c r="L45">
        <f t="shared" si="1"/>
        <v>0.20474874121217454</v>
      </c>
      <c r="N45">
        <f t="shared" si="5"/>
        <v>3.9916354039014399</v>
      </c>
      <c r="O45">
        <f t="shared" si="6"/>
        <v>6.0808116099418763</v>
      </c>
      <c r="P45">
        <f t="shared" si="2"/>
        <v>1.0445881030202182</v>
      </c>
      <c r="AF45">
        <v>0.6</v>
      </c>
      <c r="AG45">
        <v>-0.51082562376599072</v>
      </c>
      <c r="AH45">
        <f>$W$29</f>
        <v>2.2999999999999998</v>
      </c>
      <c r="AP45">
        <v>0.6</v>
      </c>
      <c r="AQ45">
        <v>-0.51082562376599072</v>
      </c>
      <c r="AR45">
        <f>$W$26</f>
        <v>2.2999999999999998</v>
      </c>
    </row>
    <row r="46" spans="1:45" x14ac:dyDescent="0.25">
      <c r="A46" s="2">
        <f>IF(Multi_X_Reg!A46^2&gt;0,Multi_X_Reg!H46,"")</f>
        <v>9.0173622349936995</v>
      </c>
      <c r="B46" s="2">
        <v>8.3895589033105207</v>
      </c>
      <c r="H46">
        <f t="shared" si="7"/>
        <v>4.3000000000000007</v>
      </c>
      <c r="I46">
        <f t="shared" si="0"/>
        <v>5.1166885816140706</v>
      </c>
      <c r="J46">
        <f t="shared" si="3"/>
        <v>4.9163099140058781</v>
      </c>
      <c r="K46">
        <f t="shared" si="4"/>
        <v>5.317067249222263</v>
      </c>
      <c r="L46">
        <f t="shared" si="1"/>
        <v>0.20037866760819259</v>
      </c>
      <c r="N46">
        <f t="shared" si="5"/>
        <v>4.0729482554908332</v>
      </c>
      <c r="O46">
        <f t="shared" si="6"/>
        <v>6.160428907737308</v>
      </c>
      <c r="P46">
        <f t="shared" si="2"/>
        <v>1.0437403261232376</v>
      </c>
      <c r="AF46">
        <v>0.6</v>
      </c>
      <c r="AG46">
        <v>-0.51082562376599072</v>
      </c>
      <c r="AH46">
        <f>23</f>
        <v>23</v>
      </c>
      <c r="AI46">
        <v>0.6</v>
      </c>
      <c r="AP46">
        <v>0.6</v>
      </c>
      <c r="AQ46">
        <v>-0.51082562376599072</v>
      </c>
      <c r="AR46">
        <v>23</v>
      </c>
      <c r="AS46">
        <v>0.6</v>
      </c>
    </row>
    <row r="47" spans="1:45" x14ac:dyDescent="0.25">
      <c r="A47" s="2">
        <f>IF(Multi_X_Reg!A47^2&gt;0,Multi_X_Reg!H47,"")</f>
        <v>7.2470805845857562</v>
      </c>
      <c r="B47" s="2">
        <v>6.9586921620093474</v>
      </c>
      <c r="H47">
        <f t="shared" si="7"/>
        <v>4.4000000000000004</v>
      </c>
      <c r="I47">
        <f t="shared" si="0"/>
        <v>5.197153656306484</v>
      </c>
      <c r="J47">
        <f t="shared" si="3"/>
        <v>5.0011357448494413</v>
      </c>
      <c r="K47">
        <f t="shared" si="4"/>
        <v>5.3931715677635266</v>
      </c>
      <c r="L47">
        <f t="shared" si="1"/>
        <v>0.1960179114570425</v>
      </c>
      <c r="N47">
        <f t="shared" si="5"/>
        <v>4.1542417331052057</v>
      </c>
      <c r="O47">
        <f t="shared" si="6"/>
        <v>6.2400655795077622</v>
      </c>
      <c r="P47">
        <f t="shared" si="2"/>
        <v>1.0429119232012785</v>
      </c>
    </row>
    <row r="48" spans="1:45" x14ac:dyDescent="0.25">
      <c r="A48" s="2">
        <f>IF(Multi_X_Reg!A48^2&gt;0,Multi_X_Reg!H48,"")</f>
        <v>7.2633296174768365</v>
      </c>
      <c r="B48" s="2">
        <v>7.3101208254813548</v>
      </c>
      <c r="H48">
        <f t="shared" si="7"/>
        <v>4.5</v>
      </c>
      <c r="I48">
        <f t="shared" si="0"/>
        <v>5.2776187309988973</v>
      </c>
      <c r="J48">
        <f t="shared" si="3"/>
        <v>5.0859516222749193</v>
      </c>
      <c r="K48">
        <f t="shared" si="4"/>
        <v>5.4692858397228754</v>
      </c>
      <c r="L48">
        <f t="shared" si="1"/>
        <v>0.19166710872397816</v>
      </c>
      <c r="N48">
        <f t="shared" si="5"/>
        <v>4.23551579054147</v>
      </c>
      <c r="O48">
        <f t="shared" si="6"/>
        <v>6.3197216714563247</v>
      </c>
      <c r="P48">
        <f t="shared" si="2"/>
        <v>1.0421029404574278</v>
      </c>
      <c r="AF48">
        <v>0.7</v>
      </c>
      <c r="AG48">
        <v>-0.35667494393873245</v>
      </c>
      <c r="AH48">
        <f>$W$29</f>
        <v>2.2999999999999998</v>
      </c>
      <c r="AP48">
        <v>0.7</v>
      </c>
      <c r="AQ48">
        <v>-0.35667494393873245</v>
      </c>
      <c r="AR48">
        <f>$W$26</f>
        <v>2.2999999999999998</v>
      </c>
    </row>
    <row r="49" spans="1:45" x14ac:dyDescent="0.25">
      <c r="A49" s="2">
        <f>IF(Multi_X_Reg!A49^2&gt;0,Multi_X_Reg!H49,"")</f>
        <v>8.9438978025168208</v>
      </c>
      <c r="B49" s="2">
        <v>8.3541651622294211</v>
      </c>
      <c r="H49">
        <f t="shared" si="7"/>
        <v>4.5999999999999996</v>
      </c>
      <c r="I49">
        <f t="shared" si="0"/>
        <v>5.3580838056913098</v>
      </c>
      <c r="J49">
        <f t="shared" si="3"/>
        <v>5.170756852755221</v>
      </c>
      <c r="K49">
        <f t="shared" si="4"/>
        <v>5.5454107586273986</v>
      </c>
      <c r="L49">
        <f t="shared" si="1"/>
        <v>0.18732695293608845</v>
      </c>
      <c r="N49">
        <f t="shared" si="5"/>
        <v>4.3167703825377775</v>
      </c>
      <c r="O49">
        <f t="shared" si="6"/>
        <v>6.3993972288448422</v>
      </c>
      <c r="P49">
        <f t="shared" si="2"/>
        <v>1.0413134231535324</v>
      </c>
      <c r="AF49">
        <v>0.7</v>
      </c>
      <c r="AG49">
        <v>-0.35667494393873245</v>
      </c>
      <c r="AH49">
        <f>23</f>
        <v>23</v>
      </c>
      <c r="AI49">
        <v>0.7</v>
      </c>
      <c r="AP49">
        <v>0.7</v>
      </c>
      <c r="AQ49">
        <v>-0.35667494393873245</v>
      </c>
      <c r="AR49">
        <v>23</v>
      </c>
      <c r="AS49">
        <v>0.7</v>
      </c>
    </row>
    <row r="50" spans="1:45" x14ac:dyDescent="0.25">
      <c r="A50" s="2">
        <f>IF(Multi_X_Reg!A50^2&gt;0,Multi_X_Reg!H50,"")</f>
        <v>6.6811055883386397</v>
      </c>
      <c r="B50" s="2">
        <v>6.345906859953871</v>
      </c>
      <c r="H50">
        <f t="shared" si="7"/>
        <v>4.6999999999999993</v>
      </c>
      <c r="I50">
        <f t="shared" si="0"/>
        <v>5.4385488803837241</v>
      </c>
      <c r="J50">
        <f t="shared" si="3"/>
        <v>5.2555506787501791</v>
      </c>
      <c r="K50">
        <f t="shared" si="4"/>
        <v>5.621547082017269</v>
      </c>
      <c r="L50">
        <f t="shared" si="1"/>
        <v>0.18299820163354508</v>
      </c>
      <c r="N50">
        <f t="shared" si="5"/>
        <v>4.3980054647856441</v>
      </c>
      <c r="O50">
        <f t="shared" si="6"/>
        <v>6.479092295981804</v>
      </c>
      <c r="P50">
        <f t="shared" si="2"/>
        <v>1.0405434155980804</v>
      </c>
    </row>
    <row r="51" spans="1:45" x14ac:dyDescent="0.25">
      <c r="A51" s="2">
        <f>IF(Multi_X_Reg!A51^2&gt;0,Multi_X_Reg!H51,"")</f>
        <v>9.042040056544483</v>
      </c>
      <c r="B51" s="2">
        <v>8.5860271462230635</v>
      </c>
      <c r="H51">
        <f t="shared" si="7"/>
        <v>4.7999999999999989</v>
      </c>
      <c r="I51">
        <f t="shared" si="0"/>
        <v>5.5190139550761366</v>
      </c>
      <c r="J51">
        <f t="shared" si="3"/>
        <v>5.3403322714009889</v>
      </c>
      <c r="K51">
        <f t="shared" si="4"/>
        <v>5.6976956387512843</v>
      </c>
      <c r="L51">
        <f t="shared" si="1"/>
        <v>0.17868168367514806</v>
      </c>
      <c r="N51">
        <f t="shared" si="5"/>
        <v>4.4792209939418566</v>
      </c>
      <c r="O51">
        <f t="shared" si="6"/>
        <v>6.5588069162104166</v>
      </c>
      <c r="P51">
        <f t="shared" si="2"/>
        <v>1.0397929611342798</v>
      </c>
      <c r="AF51">
        <v>0.8</v>
      </c>
      <c r="AG51">
        <v>-0.22314355131420971</v>
      </c>
      <c r="AH51">
        <f>$W$29</f>
        <v>2.2999999999999998</v>
      </c>
      <c r="AP51">
        <v>0.8</v>
      </c>
      <c r="AQ51">
        <v>-0.22314355131420971</v>
      </c>
      <c r="AR51">
        <f>$W$26</f>
        <v>2.2999999999999998</v>
      </c>
    </row>
    <row r="52" spans="1:45" x14ac:dyDescent="0.25">
      <c r="A52" s="2">
        <f>IF(Multi_X_Reg!A52^2&gt;0,Multi_X_Reg!H52,"")</f>
        <v>7.9724660159745655</v>
      </c>
      <c r="B52" s="2">
        <v>8.09377873102666</v>
      </c>
      <c r="H52">
        <f t="shared" si="7"/>
        <v>4.8999999999999986</v>
      </c>
      <c r="I52">
        <f t="shared" si="0"/>
        <v>5.5994790297685499</v>
      </c>
      <c r="J52">
        <f t="shared" si="3"/>
        <v>5.4251007222416625</v>
      </c>
      <c r="K52">
        <f t="shared" si="4"/>
        <v>5.7738573372954374</v>
      </c>
      <c r="L52">
        <f t="shared" si="1"/>
        <v>0.1743783075268871</v>
      </c>
      <c r="N52">
        <f t="shared" si="5"/>
        <v>4.5604169276402171</v>
      </c>
      <c r="O52">
        <f t="shared" si="6"/>
        <v>6.6385411318968828</v>
      </c>
      <c r="P52">
        <f t="shared" si="2"/>
        <v>1.0390621021283328</v>
      </c>
      <c r="AF52">
        <v>0.8</v>
      </c>
      <c r="AG52">
        <v>-0.22314355131420971</v>
      </c>
      <c r="AH52">
        <f>23</f>
        <v>23</v>
      </c>
      <c r="AI52">
        <v>0.8</v>
      </c>
      <c r="AP52">
        <v>0.8</v>
      </c>
      <c r="AQ52">
        <v>-0.22314355131420971</v>
      </c>
      <c r="AR52">
        <v>23</v>
      </c>
      <c r="AS52">
        <v>0.8</v>
      </c>
    </row>
    <row r="53" spans="1:45" x14ac:dyDescent="0.25">
      <c r="A53" s="2">
        <f>IF(Multi_X_Reg!A53^2&gt;0,Multi_X_Reg!H53,"")</f>
        <v>7.6063873897726522</v>
      </c>
      <c r="B53" s="2">
        <v>7.7287405573076269</v>
      </c>
      <c r="H53">
        <f t="shared" si="7"/>
        <v>4.9999999999999982</v>
      </c>
      <c r="I53">
        <f t="shared" si="0"/>
        <v>5.6799441044609633</v>
      </c>
      <c r="J53">
        <f t="shared" si="3"/>
        <v>5.5098550337774554</v>
      </c>
      <c r="K53">
        <f t="shared" si="4"/>
        <v>5.8500331751444712</v>
      </c>
      <c r="L53">
        <f t="shared" si="1"/>
        <v>0.1700890706835082</v>
      </c>
      <c r="N53">
        <f t="shared" si="5"/>
        <v>4.6415932245030431</v>
      </c>
      <c r="O53">
        <f t="shared" si="6"/>
        <v>6.7182949844188835</v>
      </c>
      <c r="P53">
        <f t="shared" si="2"/>
        <v>1.0383508799579204</v>
      </c>
    </row>
    <row r="54" spans="1:45" x14ac:dyDescent="0.25">
      <c r="A54" s="2">
        <f>IF(Multi_X_Reg!A54^2&gt;0,Multi_X_Reg!H54,"")</f>
        <v>7.3790081276283042</v>
      </c>
      <c r="B54" s="2">
        <v>7.5219044345486825</v>
      </c>
      <c r="H54">
        <f t="shared" si="7"/>
        <v>5.0999999999999979</v>
      </c>
      <c r="I54">
        <f t="shared" si="0"/>
        <v>5.7604091791533767</v>
      </c>
      <c r="J54">
        <f t="shared" si="3"/>
        <v>5.5945941087553601</v>
      </c>
      <c r="K54">
        <f t="shared" si="4"/>
        <v>5.9262242495513933</v>
      </c>
      <c r="L54">
        <f t="shared" si="1"/>
        <v>0.16581507039801668</v>
      </c>
      <c r="N54">
        <f t="shared" si="5"/>
        <v>4.722749844152478</v>
      </c>
      <c r="O54">
        <f t="shared" si="6"/>
        <v>6.7980685141542754</v>
      </c>
      <c r="P54">
        <f t="shared" si="2"/>
        <v>1.0376593350008987</v>
      </c>
      <c r="AF54">
        <v>0.89999999999999991</v>
      </c>
      <c r="AG54">
        <v>-0.10536051565782641</v>
      </c>
      <c r="AH54">
        <f>$W$29</f>
        <v>2.2999999999999998</v>
      </c>
      <c r="AP54">
        <v>0.89999999999999991</v>
      </c>
      <c r="AQ54">
        <v>-0.10536051565782641</v>
      </c>
      <c r="AR54">
        <f>$W$26</f>
        <v>2.2999999999999998</v>
      </c>
    </row>
    <row r="55" spans="1:45" x14ac:dyDescent="0.25">
      <c r="A55" s="2">
        <f>IF(Multi_X_Reg!A55^2&gt;0,Multi_X_Reg!H55,"")</f>
        <v>6.9791452750688103</v>
      </c>
      <c r="B55" s="2">
        <v>6.7103921643530873</v>
      </c>
      <c r="H55">
        <f t="shared" si="7"/>
        <v>5.1999999999999975</v>
      </c>
      <c r="I55">
        <f t="shared" si="0"/>
        <v>5.8408742538457901</v>
      </c>
      <c r="J55">
        <f t="shared" si="3"/>
        <v>5.6793167379225098</v>
      </c>
      <c r="K55">
        <f t="shared" si="4"/>
        <v>6.0024317697690703</v>
      </c>
      <c r="L55">
        <f t="shared" si="1"/>
        <v>0.16155751592328005</v>
      </c>
      <c r="N55">
        <f t="shared" si="5"/>
        <v>4.8038867472215738</v>
      </c>
      <c r="O55">
        <f t="shared" si="6"/>
        <v>6.8778617604700063</v>
      </c>
      <c r="P55">
        <f t="shared" si="2"/>
        <v>1.0369875066242162</v>
      </c>
      <c r="AF55">
        <v>0.89999999999999991</v>
      </c>
      <c r="AG55">
        <v>-0.10536051565782641</v>
      </c>
      <c r="AH55">
        <f>23</f>
        <v>23</v>
      </c>
      <c r="AI55">
        <v>0.89999999999999991</v>
      </c>
      <c r="AP55">
        <v>0.89999999999999991</v>
      </c>
      <c r="AQ55">
        <v>-0.10536051565782641</v>
      </c>
      <c r="AR55">
        <v>23</v>
      </c>
      <c r="AS55">
        <v>0.89999999999999991</v>
      </c>
    </row>
    <row r="56" spans="1:45" x14ac:dyDescent="0.25">
      <c r="A56" s="2">
        <f>IF(Multi_X_Reg!A56^2&gt;0,Multi_X_Reg!H56,"")</f>
        <v>9.104424146384634</v>
      </c>
      <c r="B56" s="2">
        <v>8.5138675180469239</v>
      </c>
      <c r="H56">
        <f t="shared" si="7"/>
        <v>5.2999999999999972</v>
      </c>
      <c r="I56">
        <f t="shared" si="0"/>
        <v>5.9213393285382026</v>
      </c>
      <c r="J56">
        <f t="shared" si="3"/>
        <v>5.7640215860341089</v>
      </c>
      <c r="K56">
        <f t="shared" si="4"/>
        <v>6.0786570710422962</v>
      </c>
      <c r="L56">
        <f t="shared" si="1"/>
        <v>0.15731774250409411</v>
      </c>
      <c r="N56">
        <f t="shared" si="5"/>
        <v>4.8850038953651431</v>
      </c>
      <c r="O56">
        <f t="shared" si="6"/>
        <v>6.957674761711262</v>
      </c>
      <c r="P56">
        <f t="shared" si="2"/>
        <v>1.0363354331730594</v>
      </c>
    </row>
    <row r="57" spans="1:45" x14ac:dyDescent="0.25">
      <c r="A57" s="2">
        <f>IF(Multi_X_Reg!A57^2&gt;0,Multi_X_Reg!H57,"")</f>
        <v>8.3442673562626446</v>
      </c>
      <c r="B57" s="2">
        <v>7.9075662028711378</v>
      </c>
      <c r="H57">
        <f t="shared" si="7"/>
        <v>5.3999999999999968</v>
      </c>
      <c r="I57">
        <f t="shared" si="0"/>
        <v>6.0018044032306159</v>
      </c>
      <c r="J57">
        <f t="shared" si="3"/>
        <v>5.8487071758326321</v>
      </c>
      <c r="K57">
        <f t="shared" si="4"/>
        <v>6.1549016306285997</v>
      </c>
      <c r="L57">
        <f t="shared" si="1"/>
        <v>0.1530972273979837</v>
      </c>
      <c r="N57">
        <f t="shared" si="5"/>
        <v>4.9661012512703842</v>
      </c>
      <c r="O57">
        <f t="shared" si="6"/>
        <v>7.0375075551908477</v>
      </c>
      <c r="P57">
        <f t="shared" si="2"/>
        <v>1.0357031519602315</v>
      </c>
      <c r="AF57">
        <v>1</v>
      </c>
      <c r="AG57">
        <v>0</v>
      </c>
      <c r="AH57">
        <f>$W$29</f>
        <v>2.2999999999999998</v>
      </c>
      <c r="AP57">
        <v>1</v>
      </c>
      <c r="AQ57">
        <v>0</v>
      </c>
      <c r="AR57">
        <f>$W$26</f>
        <v>2.2999999999999998</v>
      </c>
    </row>
    <row r="58" spans="1:45" x14ac:dyDescent="0.25">
      <c r="A58" s="2">
        <f>IF(Multi_X_Reg!A58^2&gt;0,Multi_X_Reg!H58,"")</f>
        <v>8.1961611392829017</v>
      </c>
      <c r="B58" s="2">
        <v>8.091321370314251</v>
      </c>
      <c r="H58">
        <f t="shared" si="7"/>
        <v>5.4999999999999964</v>
      </c>
      <c r="I58">
        <f t="shared" si="0"/>
        <v>6.0822694779230293</v>
      </c>
      <c r="J58">
        <f t="shared" si="3"/>
        <v>5.9333718696736106</v>
      </c>
      <c r="K58">
        <f t="shared" si="4"/>
        <v>6.231167086172448</v>
      </c>
      <c r="L58">
        <f t="shared" si="1"/>
        <v>0.14889760824941861</v>
      </c>
      <c r="N58">
        <f t="shared" si="5"/>
        <v>5.0471787786672557</v>
      </c>
      <c r="O58">
        <f t="shared" si="6"/>
        <v>7.1173601771788029</v>
      </c>
      <c r="P58">
        <f t="shared" si="2"/>
        <v>1.0350906992557733</v>
      </c>
      <c r="AF58">
        <v>1</v>
      </c>
      <c r="AG58">
        <v>0</v>
      </c>
      <c r="AH58">
        <f>23</f>
        <v>23</v>
      </c>
      <c r="AI58">
        <v>1</v>
      </c>
      <c r="AP58">
        <v>1</v>
      </c>
      <c r="AQ58">
        <v>0</v>
      </c>
      <c r="AR58">
        <v>23</v>
      </c>
      <c r="AS58">
        <v>1</v>
      </c>
    </row>
    <row r="59" spans="1:45" x14ac:dyDescent="0.25">
      <c r="A59" s="2">
        <f>IF(Multi_X_Reg!A59^2&gt;0,Multi_X_Reg!H59,"")</f>
        <v>9.3934949150740294</v>
      </c>
      <c r="B59" s="2">
        <v>8.9667571466250688</v>
      </c>
      <c r="H59">
        <f t="shared" si="7"/>
        <v>5.5999999999999961</v>
      </c>
      <c r="I59">
        <f t="shared" si="0"/>
        <v>6.1627345526154427</v>
      </c>
      <c r="J59">
        <f t="shared" si="3"/>
        <v>6.0180138484196481</v>
      </c>
      <c r="K59">
        <f t="shared" si="4"/>
        <v>6.3074552568112372</v>
      </c>
      <c r="L59">
        <f t="shared" si="1"/>
        <v>0.14472070419579436</v>
      </c>
      <c r="N59">
        <f t="shared" si="5"/>
        <v>5.1282364423386113</v>
      </c>
      <c r="O59">
        <f t="shared" si="6"/>
        <v>7.197232662892274</v>
      </c>
      <c r="P59">
        <f t="shared" si="2"/>
        <v>1.0344981102768311</v>
      </c>
    </row>
    <row r="60" spans="1:45" x14ac:dyDescent="0.25">
      <c r="A60" s="2">
        <f>IF(Multi_X_Reg!A60^2&gt;0,Multi_X_Reg!H60,"")</f>
        <v>5.9793919658737131</v>
      </c>
      <c r="B60" s="2">
        <v>5.9734856434052048</v>
      </c>
      <c r="H60">
        <f t="shared" si="7"/>
        <v>5.6999999999999957</v>
      </c>
      <c r="I60">
        <f t="shared" si="0"/>
        <v>6.243199627307856</v>
      </c>
      <c r="J60">
        <f t="shared" si="3"/>
        <v>6.1026310871627087</v>
      </c>
      <c r="K60">
        <f t="shared" si="4"/>
        <v>6.3837681674530034</v>
      </c>
      <c r="L60">
        <f t="shared" si="1"/>
        <v>0.14056854014514703</v>
      </c>
      <c r="N60">
        <f t="shared" si="5"/>
        <v>5.2092742081300774</v>
      </c>
      <c r="O60">
        <f t="shared" si="6"/>
        <v>7.2771250464856347</v>
      </c>
      <c r="P60">
        <f t="shared" si="2"/>
        <v>1.0339254191777789</v>
      </c>
      <c r="AF60">
        <v>2</v>
      </c>
      <c r="AG60">
        <v>0.69314718055994529</v>
      </c>
      <c r="AH60">
        <f>$W$29</f>
        <v>2.2999999999999998</v>
      </c>
      <c r="AP60">
        <v>2</v>
      </c>
      <c r="AQ60">
        <v>0.69314718055994529</v>
      </c>
      <c r="AR60">
        <f>$W$26</f>
        <v>2.2999999999999998</v>
      </c>
    </row>
    <row r="61" spans="1:45" x14ac:dyDescent="0.25">
      <c r="A61" s="2">
        <f>IF(Multi_X_Reg!A61^2&gt;0,Multi_X_Reg!H61,"")</f>
        <v>9.915910072534686</v>
      </c>
      <c r="B61" s="2">
        <v>9.489239257440758</v>
      </c>
      <c r="H61">
        <f t="shared" si="7"/>
        <v>5.7999999999999954</v>
      </c>
      <c r="I61">
        <f t="shared" si="0"/>
        <v>6.3236647020002694</v>
      </c>
      <c r="J61">
        <f t="shared" si="3"/>
        <v>6.1872213272647008</v>
      </c>
      <c r="K61">
        <f t="shared" si="4"/>
        <v>6.4601080767358381</v>
      </c>
      <c r="L61">
        <f t="shared" si="1"/>
        <v>0.13644337473556903</v>
      </c>
      <c r="N61">
        <f t="shared" si="5"/>
        <v>5.2902920429596696</v>
      </c>
      <c r="O61">
        <f t="shared" si="6"/>
        <v>7.3570373610408692</v>
      </c>
      <c r="P61">
        <f t="shared" si="2"/>
        <v>1.0333726590405996</v>
      </c>
      <c r="AF61">
        <v>2</v>
      </c>
      <c r="AG61">
        <v>0.69314718055994529</v>
      </c>
      <c r="AH61">
        <f>23</f>
        <v>23</v>
      </c>
      <c r="AI61">
        <v>2</v>
      </c>
      <c r="AP61">
        <v>2</v>
      </c>
      <c r="AQ61">
        <v>0.69314718055994529</v>
      </c>
      <c r="AR61">
        <v>23</v>
      </c>
      <c r="AS61">
        <v>2</v>
      </c>
    </row>
    <row r="62" spans="1:45" x14ac:dyDescent="0.25">
      <c r="A62" s="2">
        <f>IF(Multi_X_Reg!A62^2&gt;0,Multi_X_Reg!H62,"")</f>
        <v>9.1847148243372096</v>
      </c>
      <c r="B62" s="2">
        <v>8.4993076267264822</v>
      </c>
      <c r="H62">
        <f t="shared" si="7"/>
        <v>5.899999999999995</v>
      </c>
      <c r="I62">
        <f t="shared" si="0"/>
        <v>6.4041297766926819</v>
      </c>
      <c r="J62">
        <f t="shared" si="3"/>
        <v>6.2717820441280248</v>
      </c>
      <c r="K62">
        <f t="shared" si="4"/>
        <v>6.5364775092573391</v>
      </c>
      <c r="L62">
        <f t="shared" si="1"/>
        <v>0.13234773256465684</v>
      </c>
      <c r="N62">
        <f t="shared" si="5"/>
        <v>5.3712899148271482</v>
      </c>
      <c r="O62">
        <f t="shared" si="6"/>
        <v>7.4369696385582156</v>
      </c>
      <c r="P62">
        <f t="shared" si="2"/>
        <v>1.0328398618655334</v>
      </c>
    </row>
    <row r="63" spans="1:45" x14ac:dyDescent="0.25">
      <c r="A63" s="2">
        <f>IF(Multi_X_Reg!A63^2&gt;0,Multi_X_Reg!H63,"")</f>
        <v>9.5839707565643284</v>
      </c>
      <c r="B63" s="2">
        <v>9.3341413607663384</v>
      </c>
      <c r="H63">
        <f t="shared" si="7"/>
        <v>5.9999999999999947</v>
      </c>
      <c r="I63">
        <f t="shared" si="0"/>
        <v>6.4845948513850953</v>
      </c>
      <c r="J63">
        <f t="shared" si="3"/>
        <v>6.3563104100219165</v>
      </c>
      <c r="K63">
        <f t="shared" si="4"/>
        <v>6.612879292748274</v>
      </c>
      <c r="L63">
        <f t="shared" si="1"/>
        <v>0.12828444136317874</v>
      </c>
      <c r="N63">
        <f t="shared" si="5"/>
        <v>5.4522677928230951</v>
      </c>
      <c r="O63">
        <f t="shared" si="6"/>
        <v>7.5169219099470954</v>
      </c>
      <c r="P63">
        <f t="shared" si="2"/>
        <v>1.0323270585619999</v>
      </c>
      <c r="AF63">
        <v>3</v>
      </c>
      <c r="AG63">
        <v>1.0986122886681098</v>
      </c>
      <c r="AH63">
        <f>$W$29</f>
        <v>2.2999999999999998</v>
      </c>
      <c r="AP63">
        <v>3</v>
      </c>
      <c r="AQ63">
        <v>1.0986122886681098</v>
      </c>
      <c r="AR63">
        <f>$W$26</f>
        <v>2.2999999999999998</v>
      </c>
    </row>
    <row r="64" spans="1:45" x14ac:dyDescent="0.25">
      <c r="A64" s="2">
        <f>IF(Multi_X_Reg!A64^2&gt;0,Multi_X_Reg!H64,"")</f>
        <v>6.3594008433237326</v>
      </c>
      <c r="B64" s="2">
        <v>7.1314292715691279</v>
      </c>
      <c r="H64">
        <f t="shared" si="7"/>
        <v>6.0999999999999943</v>
      </c>
      <c r="I64">
        <f t="shared" si="0"/>
        <v>6.5650599260775087</v>
      </c>
      <c r="J64">
        <f t="shared" si="3"/>
        <v>6.4408032511992488</v>
      </c>
      <c r="K64">
        <f t="shared" si="4"/>
        <v>6.6893166009557685</v>
      </c>
      <c r="L64">
        <f t="shared" si="1"/>
        <v>0.12425667487826025</v>
      </c>
      <c r="N64">
        <f t="shared" si="5"/>
        <v>5.5332256471377121</v>
      </c>
      <c r="O64">
        <f t="shared" si="6"/>
        <v>7.5968942050173052</v>
      </c>
      <c r="P64">
        <f t="shared" si="2"/>
        <v>1.0318342789397963</v>
      </c>
      <c r="AF64">
        <v>3</v>
      </c>
      <c r="AG64">
        <v>1.0986122886681098</v>
      </c>
      <c r="AH64">
        <f>23</f>
        <v>23</v>
      </c>
      <c r="AI64">
        <v>3</v>
      </c>
      <c r="AP64">
        <v>3</v>
      </c>
      <c r="AQ64">
        <v>1.0986122886681098</v>
      </c>
      <c r="AR64">
        <v>23</v>
      </c>
      <c r="AS64">
        <v>3</v>
      </c>
    </row>
    <row r="65" spans="1:45" x14ac:dyDescent="0.25">
      <c r="A65" s="2">
        <f>IF(Multi_X_Reg!A65^2&gt;0,Multi_X_Reg!H65,"")</f>
        <v>8.7747768160439854</v>
      </c>
      <c r="B65" s="2">
        <v>8.4326930667055251</v>
      </c>
      <c r="H65">
        <f t="shared" si="7"/>
        <v>6.199999999999994</v>
      </c>
      <c r="I65">
        <f t="shared" si="0"/>
        <v>6.645525000769922</v>
      </c>
      <c r="J65">
        <f t="shared" si="3"/>
        <v>6.5252569984466842</v>
      </c>
      <c r="K65">
        <f t="shared" si="4"/>
        <v>6.7657930030931599</v>
      </c>
      <c r="L65">
        <f t="shared" si="1"/>
        <v>0.1202680023232381</v>
      </c>
      <c r="N65">
        <f t="shared" si="5"/>
        <v>5.6141634490693413</v>
      </c>
      <c r="O65">
        <f t="shared" si="6"/>
        <v>7.6768865524705028</v>
      </c>
      <c r="P65">
        <f t="shared" si="2"/>
        <v>1.0313615517005812</v>
      </c>
    </row>
    <row r="66" spans="1:45" x14ac:dyDescent="0.25">
      <c r="A66" s="2">
        <f>IF(Multi_X_Reg!A66^2&gt;0,Multi_X_Reg!H66,"")</f>
        <v>9.5715052211877669</v>
      </c>
      <c r="B66" s="2">
        <v>9.2954253186673661</v>
      </c>
      <c r="H66">
        <f t="shared" si="7"/>
        <v>6.2999999999999936</v>
      </c>
      <c r="I66">
        <f t="shared" si="0"/>
        <v>6.7259900754623354</v>
      </c>
      <c r="J66">
        <f t="shared" si="3"/>
        <v>6.6096676301264283</v>
      </c>
      <c r="K66">
        <f t="shared" si="4"/>
        <v>6.8423125207982425</v>
      </c>
      <c r="L66">
        <f t="shared" si="1"/>
        <v>0.11632244533590685</v>
      </c>
      <c r="N66">
        <f t="shared" si="5"/>
        <v>5.6950811710326894</v>
      </c>
      <c r="O66">
        <f t="shared" si="6"/>
        <v>7.7568989798919814</v>
      </c>
      <c r="P66">
        <f t="shared" si="2"/>
        <v>1.030908904429646</v>
      </c>
      <c r="AF66">
        <v>4</v>
      </c>
      <c r="AG66">
        <v>1.3862943611198906</v>
      </c>
      <c r="AH66">
        <f>$W$29</f>
        <v>2.2999999999999998</v>
      </c>
      <c r="AP66">
        <v>4</v>
      </c>
      <c r="AQ66">
        <v>1.3862943611198906</v>
      </c>
      <c r="AR66">
        <f>$W$26</f>
        <v>2.2999999999999998</v>
      </c>
    </row>
    <row r="67" spans="1:45" x14ac:dyDescent="0.25">
      <c r="A67" s="2">
        <f>IF(Multi_X_Reg!A67^2&gt;0,Multi_X_Reg!H67,"")</f>
        <v>8.1279950557719456</v>
      </c>
      <c r="B67" s="2">
        <v>8.0979812252448973</v>
      </c>
      <c r="H67">
        <f t="shared" si="7"/>
        <v>6.3999999999999932</v>
      </c>
      <c r="I67">
        <f t="shared" ref="I67:I123" si="8">($F$2*H67)+$F$3</f>
        <v>6.8064551501547479</v>
      </c>
      <c r="J67">
        <f t="shared" si="3"/>
        <v>6.6940306067039979</v>
      </c>
      <c r="K67">
        <f t="shared" si="4"/>
        <v>6.9188796936054979</v>
      </c>
      <c r="L67">
        <f t="shared" ref="L67:L123" si="9">($F$8*SQRT(1/$F$5+(H67-$F$6)^2/$F$7))*$F$9</f>
        <v>0.11242454345075005</v>
      </c>
      <c r="N67">
        <f t="shared" si="5"/>
        <v>5.7759787865667622</v>
      </c>
      <c r="O67">
        <f t="shared" si="6"/>
        <v>7.8369315137427336</v>
      </c>
      <c r="P67">
        <f t="shared" ref="P67:P123" si="10">($F$8*SQRT(1+1/$F$5+(H67-$F$6)^2/$F$7))*$F$9</f>
        <v>1.0304763635879854</v>
      </c>
      <c r="AF67">
        <v>4</v>
      </c>
      <c r="AG67">
        <v>1.3862943611198906</v>
      </c>
      <c r="AH67">
        <f>23</f>
        <v>23</v>
      </c>
      <c r="AI67">
        <v>4</v>
      </c>
      <c r="AP67">
        <v>4</v>
      </c>
      <c r="AQ67">
        <v>1.3862943611198906</v>
      </c>
      <c r="AR67">
        <v>23</v>
      </c>
      <c r="AS67">
        <v>4</v>
      </c>
    </row>
    <row r="68" spans="1:45" x14ac:dyDescent="0.25">
      <c r="A68" s="2">
        <f>IF(Multi_X_Reg!A68^2&gt;0,Multi_X_Reg!H68,"")</f>
        <v>9.3165005678045727</v>
      </c>
      <c r="B68" s="2">
        <v>9.0323215293766754</v>
      </c>
      <c r="H68">
        <f t="shared" si="7"/>
        <v>6.4999999999999929</v>
      </c>
      <c r="I68">
        <f t="shared" si="8"/>
        <v>6.8869202248471613</v>
      </c>
      <c r="J68">
        <f t="shared" ref="J68:J123" si="11">I68-L68</f>
        <v>6.7783407957347555</v>
      </c>
      <c r="K68">
        <f t="shared" ref="K68:K123" si="12">I68+L68</f>
        <v>6.9954996539595671</v>
      </c>
      <c r="L68">
        <f t="shared" si="9"/>
        <v>0.10857942911240617</v>
      </c>
      <c r="N68">
        <f t="shared" ref="N68:N123" si="13">I68-P68</f>
        <v>5.8568562703424982</v>
      </c>
      <c r="O68">
        <f t="shared" ref="O68:O123" si="14">I68+P68</f>
        <v>7.9169841793518243</v>
      </c>
      <c r="P68">
        <f t="shared" si="10"/>
        <v>1.0300639545046628</v>
      </c>
    </row>
    <row r="69" spans="1:45" x14ac:dyDescent="0.25">
      <c r="A69" s="2">
        <f>IF(Multi_X_Reg!A69^2&gt;0,Multi_X_Reg!H69,"")</f>
        <v>8.533656917446903</v>
      </c>
      <c r="B69" s="2">
        <v>8.2495266922663788</v>
      </c>
      <c r="H69">
        <f t="shared" ref="H69:H123" si="15">H68+0.1</f>
        <v>6.5999999999999925</v>
      </c>
      <c r="I69">
        <f t="shared" si="8"/>
        <v>6.9673852995395746</v>
      </c>
      <c r="J69">
        <f t="shared" si="11"/>
        <v>6.8625923863358453</v>
      </c>
      <c r="K69">
        <f t="shared" si="12"/>
        <v>7.0721782127433039</v>
      </c>
      <c r="L69">
        <f t="shared" si="9"/>
        <v>0.10479291320372953</v>
      </c>
      <c r="N69">
        <f t="shared" si="13"/>
        <v>5.9377135981700881</v>
      </c>
      <c r="O69">
        <f t="shared" si="14"/>
        <v>7.9970570009090611</v>
      </c>
      <c r="P69">
        <f t="shared" si="10"/>
        <v>1.0296717013694865</v>
      </c>
      <c r="AF69">
        <v>5</v>
      </c>
      <c r="AG69">
        <v>1.6094379124341003</v>
      </c>
      <c r="AH69">
        <f>$W$29</f>
        <v>2.2999999999999998</v>
      </c>
      <c r="AP69">
        <v>5</v>
      </c>
      <c r="AQ69">
        <v>1.6094379124341003</v>
      </c>
      <c r="AR69">
        <f>$W$26</f>
        <v>2.2999999999999998</v>
      </c>
    </row>
    <row r="70" spans="1:45" x14ac:dyDescent="0.25">
      <c r="A70" s="2">
        <f>IF(Multi_X_Reg!A70^2&gt;0,Multi_X_Reg!H70,"")</f>
        <v>7.7664168980196555</v>
      </c>
      <c r="B70" s="2">
        <v>7.8195767118089066</v>
      </c>
      <c r="H70">
        <f t="shared" si="15"/>
        <v>6.6999999999999922</v>
      </c>
      <c r="I70">
        <f t="shared" si="8"/>
        <v>7.047850374231988</v>
      </c>
      <c r="J70">
        <f t="shared" si="11"/>
        <v>6.946778792349865</v>
      </c>
      <c r="K70">
        <f t="shared" si="12"/>
        <v>7.1489219561141111</v>
      </c>
      <c r="L70">
        <f t="shared" si="9"/>
        <v>0.1010715818821228</v>
      </c>
      <c r="N70">
        <f t="shared" si="13"/>
        <v>6.0185507470059978</v>
      </c>
      <c r="O70">
        <f t="shared" si="14"/>
        <v>8.0771500014579782</v>
      </c>
      <c r="P70">
        <f t="shared" si="10"/>
        <v>1.0292996272259904</v>
      </c>
      <c r="AF70">
        <v>5</v>
      </c>
      <c r="AG70">
        <v>1.6094379124341003</v>
      </c>
      <c r="AH70">
        <f>23</f>
        <v>23</v>
      </c>
      <c r="AI70">
        <v>5</v>
      </c>
      <c r="AP70">
        <v>5</v>
      </c>
      <c r="AQ70">
        <v>1.6094379124341003</v>
      </c>
      <c r="AR70">
        <v>23</v>
      </c>
      <c r="AS70">
        <v>5</v>
      </c>
    </row>
    <row r="71" spans="1:45" x14ac:dyDescent="0.25">
      <c r="A71" s="2">
        <f>IF(Multi_X_Reg!A71^2&gt;0,Multi_X_Reg!H71,"")</f>
        <v>8.2794434877126655</v>
      </c>
      <c r="B71" s="2">
        <v>8.1545980116929453</v>
      </c>
      <c r="H71">
        <f t="shared" si="15"/>
        <v>6.7999999999999918</v>
      </c>
      <c r="I71">
        <f t="shared" si="8"/>
        <v>7.1283154489244014</v>
      </c>
      <c r="J71">
        <f t="shared" si="11"/>
        <v>7.0308925437856873</v>
      </c>
      <c r="K71">
        <f t="shared" si="12"/>
        <v>7.2257383540631155</v>
      </c>
      <c r="L71">
        <f t="shared" si="9"/>
        <v>9.7422905138713767E-2</v>
      </c>
      <c r="N71">
        <f t="shared" si="13"/>
        <v>6.0993676949596649</v>
      </c>
      <c r="O71">
        <f t="shared" si="14"/>
        <v>8.157263202889137</v>
      </c>
      <c r="P71">
        <f t="shared" si="10"/>
        <v>1.0289477539647363</v>
      </c>
    </row>
    <row r="72" spans="1:45" x14ac:dyDescent="0.25">
      <c r="A72" s="2">
        <f>IF(Multi_X_Reg!A72^2&gt;0,Multi_X_Reg!H72,"")</f>
        <v>8.3175219962871694</v>
      </c>
      <c r="B72" s="2">
        <v>8.3078214552689822</v>
      </c>
      <c r="H72">
        <f t="shared" si="15"/>
        <v>6.8999999999999915</v>
      </c>
      <c r="I72">
        <f t="shared" si="8"/>
        <v>7.2087805236168148</v>
      </c>
      <c r="J72">
        <f t="shared" si="11"/>
        <v>7.1149251668050644</v>
      </c>
      <c r="K72">
        <f t="shared" si="12"/>
        <v>7.3026358804285652</v>
      </c>
      <c r="L72">
        <f t="shared" si="9"/>
        <v>9.385535681174996E-2</v>
      </c>
      <c r="N72">
        <f t="shared" si="13"/>
        <v>6.180164421299887</v>
      </c>
      <c r="O72">
        <f t="shared" si="14"/>
        <v>8.2373966259337426</v>
      </c>
      <c r="P72">
        <f t="shared" si="10"/>
        <v>1.028616102316928</v>
      </c>
      <c r="AF72">
        <v>6</v>
      </c>
      <c r="AG72">
        <v>1.791759469228055</v>
      </c>
      <c r="AH72">
        <f>$W$29</f>
        <v>2.2999999999999998</v>
      </c>
      <c r="AP72">
        <v>6</v>
      </c>
      <c r="AQ72">
        <v>1.791759469228055</v>
      </c>
      <c r="AR72">
        <f>$W$26</f>
        <v>2.2999999999999998</v>
      </c>
    </row>
    <row r="73" spans="1:45" x14ac:dyDescent="0.25">
      <c r="A73" s="2">
        <f>IF(Multi_X_Reg!A73^2&gt;0,Multi_X_Reg!H73,"")</f>
        <v>9.522958929717996</v>
      </c>
      <c r="B73" s="2">
        <v>9.624768603014445</v>
      </c>
      <c r="H73">
        <f t="shared" si="15"/>
        <v>6.9999999999999911</v>
      </c>
      <c r="I73">
        <f t="shared" si="8"/>
        <v>7.2892455983092272</v>
      </c>
      <c r="J73">
        <f t="shared" si="11"/>
        <v>7.1988670536543324</v>
      </c>
      <c r="K73">
        <f t="shared" si="12"/>
        <v>7.3796241429641221</v>
      </c>
      <c r="L73">
        <f t="shared" si="9"/>
        <v>9.0378544654895171E-2</v>
      </c>
      <c r="N73">
        <f t="shared" si="13"/>
        <v>6.2609409064608696</v>
      </c>
      <c r="O73">
        <f t="shared" si="14"/>
        <v>8.317550290157584</v>
      </c>
      <c r="P73">
        <f t="shared" si="10"/>
        <v>1.0283046918483574</v>
      </c>
      <c r="AF73">
        <v>6</v>
      </c>
      <c r="AG73">
        <v>1.791759469228055</v>
      </c>
      <c r="AH73">
        <f>23</f>
        <v>23</v>
      </c>
      <c r="AI73">
        <v>6</v>
      </c>
      <c r="AP73">
        <v>6</v>
      </c>
      <c r="AQ73">
        <v>1.791759469228055</v>
      </c>
      <c r="AR73">
        <v>23</v>
      </c>
      <c r="AS73">
        <v>6</v>
      </c>
    </row>
    <row r="74" spans="1:45" x14ac:dyDescent="0.25">
      <c r="A74" s="2">
        <f>IF(Multi_X_Reg!A74^2&gt;0,Multi_X_Reg!H74,"")</f>
        <v>6.1141245598438694</v>
      </c>
      <c r="B74" s="2">
        <v>6.1530215469819733</v>
      </c>
      <c r="H74">
        <f t="shared" si="15"/>
        <v>7.0999999999999908</v>
      </c>
      <c r="I74">
        <f t="shared" si="8"/>
        <v>7.3697106730016406</v>
      </c>
      <c r="J74">
        <f t="shared" si="11"/>
        <v>7.2827073257057187</v>
      </c>
      <c r="K74">
        <f t="shared" si="12"/>
        <v>7.4567140202975626</v>
      </c>
      <c r="L74">
        <f t="shared" si="9"/>
        <v>8.7003347295921726E-2</v>
      </c>
      <c r="N74">
        <f t="shared" si="13"/>
        <v>6.3416971320479707</v>
      </c>
      <c r="O74">
        <f t="shared" si="14"/>
        <v>8.3977242139553105</v>
      </c>
      <c r="P74">
        <f t="shared" si="10"/>
        <v>1.0280135409536699</v>
      </c>
    </row>
    <row r="75" spans="1:45" x14ac:dyDescent="0.25">
      <c r="A75" s="2">
        <f>IF(Multi_X_Reg!A75^2&gt;0,Multi_X_Reg!H75,"")</f>
        <v>8.7601393700266268</v>
      </c>
      <c r="B75" s="2">
        <v>8.6015309460955631</v>
      </c>
      <c r="H75">
        <f t="shared" si="15"/>
        <v>7.1999999999999904</v>
      </c>
      <c r="I75">
        <f t="shared" si="8"/>
        <v>7.450175747694054</v>
      </c>
      <c r="J75">
        <f t="shared" si="11"/>
        <v>7.3664336953993166</v>
      </c>
      <c r="K75">
        <f t="shared" si="12"/>
        <v>7.5339177999887914</v>
      </c>
      <c r="L75">
        <f t="shared" si="9"/>
        <v>8.3742052294737593E-2</v>
      </c>
      <c r="N75">
        <f t="shared" si="13"/>
        <v>6.422433080843085</v>
      </c>
      <c r="O75">
        <f t="shared" si="14"/>
        <v>8.477918414545023</v>
      </c>
      <c r="P75">
        <f t="shared" si="10"/>
        <v>1.0277426668509695</v>
      </c>
      <c r="AF75">
        <v>7</v>
      </c>
      <c r="AG75">
        <v>1.9459101490553132</v>
      </c>
      <c r="AH75">
        <f>$W$29</f>
        <v>2.2999999999999998</v>
      </c>
      <c r="AP75">
        <v>7</v>
      </c>
      <c r="AQ75">
        <v>1.9459101490553132</v>
      </c>
      <c r="AR75">
        <f>$W$26</f>
        <v>2.2999999999999998</v>
      </c>
    </row>
    <row r="76" spans="1:45" x14ac:dyDescent="0.25">
      <c r="A76" s="2">
        <f>IF(Multi_X_Reg!A76^2&gt;0,Multi_X_Reg!H76,"")</f>
        <v>8.1429360104322654</v>
      </c>
      <c r="B76" s="2">
        <v>8.1636876855128371</v>
      </c>
      <c r="H76">
        <f t="shared" si="15"/>
        <v>7.2999999999999901</v>
      </c>
      <c r="I76">
        <f t="shared" si="8"/>
        <v>7.5306408223864674</v>
      </c>
      <c r="J76">
        <f t="shared" si="11"/>
        <v>7.4500323366082553</v>
      </c>
      <c r="K76">
        <f t="shared" si="12"/>
        <v>7.6112493081646795</v>
      </c>
      <c r="L76">
        <f t="shared" si="9"/>
        <v>8.0608485778212377E-2</v>
      </c>
      <c r="N76">
        <f t="shared" si="13"/>
        <v>6.5031487368097149</v>
      </c>
      <c r="O76">
        <f t="shared" si="14"/>
        <v>8.5581329079632198</v>
      </c>
      <c r="P76">
        <f t="shared" si="10"/>
        <v>1.0274920855767524</v>
      </c>
      <c r="AF76">
        <v>7</v>
      </c>
      <c r="AG76">
        <v>1.9459101490553132</v>
      </c>
      <c r="AH76">
        <f>23</f>
        <v>23</v>
      </c>
      <c r="AI76">
        <v>7</v>
      </c>
      <c r="AP76">
        <v>7</v>
      </c>
      <c r="AQ76">
        <v>1.9459101490553132</v>
      </c>
      <c r="AR76">
        <v>23</v>
      </c>
      <c r="AS76">
        <v>7</v>
      </c>
    </row>
    <row r="77" spans="1:45" x14ac:dyDescent="0.25">
      <c r="A77" s="2">
        <f>IF(Multi_X_Reg!A77^2&gt;0,Multi_X_Reg!H77,"")</f>
        <v>8.1786387885906997</v>
      </c>
      <c r="B77" s="2">
        <v>8.2252428495364942</v>
      </c>
      <c r="H77">
        <f t="shared" si="15"/>
        <v>7.3999999999999897</v>
      </c>
      <c r="I77">
        <f t="shared" si="8"/>
        <v>7.6111058970788807</v>
      </c>
      <c r="J77">
        <f t="shared" si="11"/>
        <v>7.5334877779863652</v>
      </c>
      <c r="K77">
        <f t="shared" si="12"/>
        <v>7.6887240161713963</v>
      </c>
      <c r="L77">
        <f t="shared" si="9"/>
        <v>7.7618119092515217E-2</v>
      </c>
      <c r="N77">
        <f t="shared" si="13"/>
        <v>6.5838440850976951</v>
      </c>
      <c r="O77">
        <f t="shared" si="14"/>
        <v>8.6383677090600663</v>
      </c>
      <c r="P77">
        <f t="shared" si="10"/>
        <v>1.0272618119811854</v>
      </c>
    </row>
    <row r="78" spans="1:45" x14ac:dyDescent="0.25">
      <c r="A78" s="2">
        <f>IF(Multi_X_Reg!A78^2&gt;0,Multi_X_Reg!H78,"")</f>
        <v>8.7591977503713654</v>
      </c>
      <c r="B78" s="2">
        <v>8.3126620169920997</v>
      </c>
      <c r="H78">
        <f t="shared" si="15"/>
        <v>7.4999999999999893</v>
      </c>
      <c r="I78">
        <f t="shared" si="8"/>
        <v>7.6915709717712941</v>
      </c>
      <c r="J78">
        <f t="shared" si="11"/>
        <v>7.6167828402359667</v>
      </c>
      <c r="K78">
        <f t="shared" si="12"/>
        <v>7.7663591033066215</v>
      </c>
      <c r="L78">
        <f t="shared" si="9"/>
        <v>7.4788131535327124E-2</v>
      </c>
      <c r="N78">
        <f t="shared" si="13"/>
        <v>6.6645191120475733</v>
      </c>
      <c r="O78">
        <f t="shared" si="14"/>
        <v>8.7186228314950149</v>
      </c>
      <c r="P78">
        <f t="shared" si="10"/>
        <v>1.0270518597237208</v>
      </c>
      <c r="AF78">
        <v>8</v>
      </c>
      <c r="AG78">
        <v>2.0794415416798357</v>
      </c>
      <c r="AH78">
        <f>$W$29</f>
        <v>2.2999999999999998</v>
      </c>
      <c r="AP78">
        <v>8</v>
      </c>
      <c r="AQ78">
        <v>2.0794415416798357</v>
      </c>
      <c r="AR78">
        <f>$W$26</f>
        <v>2.2999999999999998</v>
      </c>
    </row>
    <row r="79" spans="1:45" x14ac:dyDescent="0.25">
      <c r="A79" s="2">
        <f>IF(Multi_X_Reg!A79^2&gt;0,Multi_X_Reg!H79,"")</f>
        <v>8.8859943151528107</v>
      </c>
      <c r="B79" s="2">
        <v>8.6912483665121503</v>
      </c>
      <c r="H79">
        <f t="shared" si="15"/>
        <v>7.599999999999989</v>
      </c>
      <c r="I79">
        <f t="shared" si="8"/>
        <v>7.7720360464637066</v>
      </c>
      <c r="J79">
        <f t="shared" si="11"/>
        <v>7.6998986456184255</v>
      </c>
      <c r="K79">
        <f t="shared" si="12"/>
        <v>7.8441734473089877</v>
      </c>
      <c r="L79">
        <f t="shared" si="9"/>
        <v>7.2137400845281432E-2</v>
      </c>
      <c r="N79">
        <f t="shared" si="13"/>
        <v>6.7451738051946446</v>
      </c>
      <c r="O79">
        <f t="shared" si="14"/>
        <v>8.7988982877327686</v>
      </c>
      <c r="P79">
        <f t="shared" si="10"/>
        <v>1.026862241269062</v>
      </c>
      <c r="AF79">
        <v>8</v>
      </c>
      <c r="AG79">
        <v>2.0794415416798357</v>
      </c>
      <c r="AH79">
        <f>23</f>
        <v>23</v>
      </c>
      <c r="AI79">
        <v>8</v>
      </c>
      <c r="AP79">
        <v>8</v>
      </c>
      <c r="AQ79">
        <v>2.0794415416798357</v>
      </c>
      <c r="AR79">
        <v>23</v>
      </c>
      <c r="AS79">
        <v>8</v>
      </c>
    </row>
    <row r="80" spans="1:45" x14ac:dyDescent="0.25">
      <c r="A80" s="2">
        <f>IF(Multi_X_Reg!A80^2&gt;0,Multi_X_Reg!H80,"")</f>
        <v>9.3236690572831851</v>
      </c>
      <c r="B80" s="2">
        <v>10.431589777532153</v>
      </c>
      <c r="H80">
        <f t="shared" si="15"/>
        <v>7.6999999999999886</v>
      </c>
      <c r="I80">
        <f t="shared" si="8"/>
        <v>7.85250112115612</v>
      </c>
      <c r="J80">
        <f t="shared" si="11"/>
        <v>7.782814735412833</v>
      </c>
      <c r="K80">
        <f t="shared" si="12"/>
        <v>7.922187506899407</v>
      </c>
      <c r="L80">
        <f t="shared" si="9"/>
        <v>6.9686385743286602E-2</v>
      </c>
      <c r="N80">
        <f t="shared" si="13"/>
        <v>6.8258081532726482</v>
      </c>
      <c r="O80">
        <f t="shared" si="14"/>
        <v>8.8791940890395917</v>
      </c>
      <c r="P80">
        <f t="shared" si="10"/>
        <v>1.0266929678834713</v>
      </c>
    </row>
    <row r="81" spans="1:45" x14ac:dyDescent="0.25">
      <c r="A81" s="2">
        <f>IF(Multi_X_Reg!A81^2&gt;0,Multi_X_Reg!H81,"")</f>
        <v>7.89989532313973</v>
      </c>
      <c r="B81" s="2">
        <v>8.2504404846784443</v>
      </c>
      <c r="H81">
        <f t="shared" si="15"/>
        <v>7.7999999999999883</v>
      </c>
      <c r="I81">
        <f t="shared" si="8"/>
        <v>7.9329661958485334</v>
      </c>
      <c r="J81">
        <f t="shared" si="11"/>
        <v>7.865509336373063</v>
      </c>
      <c r="K81">
        <f t="shared" si="12"/>
        <v>8.0004230553240046</v>
      </c>
      <c r="L81">
        <f t="shared" si="9"/>
        <v>6.745685947547049E-2</v>
      </c>
      <c r="N81">
        <f t="shared" si="13"/>
        <v>6.9064221462171007</v>
      </c>
      <c r="O81">
        <f t="shared" si="14"/>
        <v>8.9595102454799669</v>
      </c>
      <c r="P81">
        <f t="shared" si="10"/>
        <v>1.0265440496314329</v>
      </c>
      <c r="AF81">
        <v>9</v>
      </c>
      <c r="AG81">
        <v>2.1972245773362196</v>
      </c>
      <c r="AH81">
        <f>$W$29</f>
        <v>2.2999999999999998</v>
      </c>
      <c r="AP81">
        <v>9</v>
      </c>
      <c r="AQ81">
        <v>2.1972245773362196</v>
      </c>
      <c r="AR81">
        <f>$W$26</f>
        <v>2.2999999999999998</v>
      </c>
    </row>
    <row r="82" spans="1:45" x14ac:dyDescent="0.25">
      <c r="A82" s="2">
        <f>IF(Multi_X_Reg!A82^2&gt;0,Multi_X_Reg!H82,"")</f>
        <v>8.6387026088134338</v>
      </c>
      <c r="B82" s="2">
        <v>8.6368364631559285</v>
      </c>
      <c r="H82">
        <f t="shared" si="15"/>
        <v>7.8999999999999879</v>
      </c>
      <c r="I82">
        <f t="shared" si="8"/>
        <v>8.0134312705409467</v>
      </c>
      <c r="J82">
        <f t="shared" si="11"/>
        <v>7.9479598172371864</v>
      </c>
      <c r="K82">
        <f t="shared" si="12"/>
        <v>8.078902723844708</v>
      </c>
      <c r="L82">
        <f t="shared" si="9"/>
        <v>6.5471453303760668E-2</v>
      </c>
      <c r="N82">
        <f t="shared" si="13"/>
        <v>6.9870157751682811</v>
      </c>
      <c r="O82">
        <f t="shared" si="14"/>
        <v>9.0398467659136124</v>
      </c>
      <c r="P82">
        <f t="shared" si="10"/>
        <v>1.0264154953726656</v>
      </c>
      <c r="AF82">
        <v>9</v>
      </c>
      <c r="AG82">
        <v>2.1972245773362196</v>
      </c>
      <c r="AH82">
        <f>23</f>
        <v>23</v>
      </c>
      <c r="AI82">
        <v>9</v>
      </c>
      <c r="AP82">
        <v>9</v>
      </c>
      <c r="AQ82">
        <v>2.1972245773362196</v>
      </c>
      <c r="AR82">
        <v>23</v>
      </c>
      <c r="AS82">
        <v>9</v>
      </c>
    </row>
    <row r="83" spans="1:45" x14ac:dyDescent="0.25">
      <c r="A83" s="2">
        <f>IF(Multi_X_Reg!A83^2&gt;0,Multi_X_Reg!H83,"")</f>
        <v>8.5169931714135707</v>
      </c>
      <c r="B83" s="2">
        <v>8.3341830589485326</v>
      </c>
      <c r="H83">
        <f t="shared" si="15"/>
        <v>7.9999999999999876</v>
      </c>
      <c r="I83">
        <f t="shared" si="8"/>
        <v>8.093896345233361</v>
      </c>
      <c r="J83">
        <f t="shared" si="11"/>
        <v>8.0301433666346984</v>
      </c>
      <c r="K83">
        <f t="shared" si="12"/>
        <v>8.1576493238320236</v>
      </c>
      <c r="L83">
        <f t="shared" si="9"/>
        <v>6.3752978598662829E-2</v>
      </c>
      <c r="N83">
        <f t="shared" si="13"/>
        <v>7.0675890324738688</v>
      </c>
      <c r="O83">
        <f t="shared" si="14"/>
        <v>9.1202036579928532</v>
      </c>
      <c r="P83">
        <f t="shared" si="10"/>
        <v>1.0263073127594922</v>
      </c>
    </row>
    <row r="84" spans="1:45" x14ac:dyDescent="0.25">
      <c r="A84" s="2">
        <f>IF(Multi_X_Reg!A84^2&gt;0,Multi_X_Reg!H84,"")</f>
        <v>7.8594131546935833</v>
      </c>
      <c r="B84" s="2">
        <v>8.3279662769480485</v>
      </c>
      <c r="H84">
        <f t="shared" si="15"/>
        <v>8.0999999999999872</v>
      </c>
      <c r="I84">
        <f t="shared" si="8"/>
        <v>8.1743614199257735</v>
      </c>
      <c r="J84">
        <f t="shared" si="11"/>
        <v>8.1120378999852356</v>
      </c>
      <c r="K84">
        <f t="shared" si="12"/>
        <v>8.2366849398663113</v>
      </c>
      <c r="L84">
        <f t="shared" si="9"/>
        <v>6.2323519940537003E-2</v>
      </c>
      <c r="N84">
        <f t="shared" si="13"/>
        <v>7.1481419116912113</v>
      </c>
      <c r="O84">
        <f t="shared" si="14"/>
        <v>9.2005809281603348</v>
      </c>
      <c r="P84">
        <f t="shared" si="10"/>
        <v>1.0262195082345622</v>
      </c>
      <c r="AF84">
        <v>10</v>
      </c>
      <c r="AG84">
        <v>2.3025850929940459</v>
      </c>
      <c r="AH84">
        <f>$W$29</f>
        <v>2.2999999999999998</v>
      </c>
      <c r="AP84">
        <v>10</v>
      </c>
      <c r="AQ84">
        <v>2.3025850929940459</v>
      </c>
      <c r="AR84">
        <f>$W$26</f>
        <v>2.2999999999999998</v>
      </c>
    </row>
    <row r="85" spans="1:45" x14ac:dyDescent="0.25">
      <c r="A85" s="2">
        <f>IF(Multi_X_Reg!A85^2&gt;0,Multi_X_Reg!H85,"")</f>
        <v>9.05998249038762</v>
      </c>
      <c r="B85" s="2">
        <v>9.5741392001734678</v>
      </c>
      <c r="H85">
        <f t="shared" si="15"/>
        <v>8.1999999999999869</v>
      </c>
      <c r="I85">
        <f t="shared" si="8"/>
        <v>8.254826494618186</v>
      </c>
      <c r="J85">
        <f t="shared" si="11"/>
        <v>8.1936231632510346</v>
      </c>
      <c r="K85">
        <f t="shared" si="12"/>
        <v>8.3160298259853374</v>
      </c>
      <c r="L85">
        <f t="shared" si="9"/>
        <v>6.1203331367151684E-2</v>
      </c>
      <c r="N85">
        <f t="shared" si="13"/>
        <v>7.2286744075892475</v>
      </c>
      <c r="O85">
        <f t="shared" si="14"/>
        <v>9.2809785816471244</v>
      </c>
      <c r="P85">
        <f t="shared" si="10"/>
        <v>1.0261520870289382</v>
      </c>
      <c r="AF85">
        <v>10</v>
      </c>
      <c r="AG85">
        <v>2.3025850929940459</v>
      </c>
      <c r="AH85">
        <f>23</f>
        <v>23</v>
      </c>
      <c r="AI85">
        <v>10</v>
      </c>
      <c r="AP85">
        <v>10</v>
      </c>
      <c r="AQ85">
        <v>2.3025850929940459</v>
      </c>
      <c r="AR85">
        <v>23</v>
      </c>
      <c r="AS85">
        <v>10</v>
      </c>
    </row>
    <row r="86" spans="1:45" x14ac:dyDescent="0.25">
      <c r="A86" s="2">
        <f>IF(Multi_X_Reg!A86^2&gt;0,Multi_X_Reg!H86,"")</f>
        <v>9.5617012210911465</v>
      </c>
      <c r="B86" s="2">
        <v>10.121402701100616</v>
      </c>
      <c r="H86">
        <f t="shared" si="15"/>
        <v>8.2999999999999865</v>
      </c>
      <c r="I86">
        <f t="shared" si="8"/>
        <v>8.3352915693105984</v>
      </c>
      <c r="J86">
        <f t="shared" si="11"/>
        <v>8.2748819493963985</v>
      </c>
      <c r="K86">
        <f t="shared" si="12"/>
        <v>8.3957011892247984</v>
      </c>
      <c r="L86">
        <f t="shared" si="9"/>
        <v>6.0409619914200255E-2</v>
      </c>
      <c r="N86">
        <f t="shared" si="13"/>
        <v>7.3091865161500627</v>
      </c>
      <c r="O86">
        <f t="shared" si="14"/>
        <v>9.3613966224711351</v>
      </c>
      <c r="P86">
        <f t="shared" si="10"/>
        <v>1.026105053160536</v>
      </c>
    </row>
    <row r="87" spans="1:45" x14ac:dyDescent="0.25">
      <c r="A87" s="2">
        <f>IF(Multi_X_Reg!A87^2&gt;0,Multi_X_Reg!H87,"")</f>
        <v>8.6600806789647855</v>
      </c>
      <c r="B87" s="2">
        <v>8.7279951941955414</v>
      </c>
      <c r="H87">
        <f t="shared" si="15"/>
        <v>8.3999999999999861</v>
      </c>
      <c r="I87">
        <f t="shared" si="8"/>
        <v>8.4157566440030127</v>
      </c>
      <c r="J87">
        <f t="shared" si="11"/>
        <v>8.3558012909392474</v>
      </c>
      <c r="K87">
        <f t="shared" si="12"/>
        <v>8.475711997066778</v>
      </c>
      <c r="L87">
        <f t="shared" si="9"/>
        <v>5.9955353063765808E-2</v>
      </c>
      <c r="N87">
        <f t="shared" si="13"/>
        <v>7.3896782345700842</v>
      </c>
      <c r="O87">
        <f t="shared" si="14"/>
        <v>9.4418350534359412</v>
      </c>
      <c r="P87">
        <f t="shared" si="10"/>
        <v>1.0260784094329287</v>
      </c>
      <c r="AF87">
        <v>20</v>
      </c>
      <c r="AG87">
        <v>2.9957322735539909</v>
      </c>
      <c r="AH87">
        <f>$W$29</f>
        <v>2.2999999999999998</v>
      </c>
      <c r="AP87">
        <v>20</v>
      </c>
      <c r="AQ87">
        <v>2.9957322735539909</v>
      </c>
      <c r="AR87">
        <f>$W$26</f>
        <v>2.2999999999999998</v>
      </c>
    </row>
    <row r="88" spans="1:45" x14ac:dyDescent="0.25">
      <c r="A88" s="2">
        <f>IF(Multi_X_Reg!A88^2&gt;0,Multi_X_Reg!H88,"")</f>
        <v>9.0407375875900033</v>
      </c>
      <c r="B88" s="2">
        <v>8.939965118754774</v>
      </c>
      <c r="H88">
        <f t="shared" si="15"/>
        <v>8.4999999999999858</v>
      </c>
      <c r="I88">
        <f t="shared" si="8"/>
        <v>8.496221718695427</v>
      </c>
      <c r="J88">
        <f t="shared" si="11"/>
        <v>8.4363734579111291</v>
      </c>
      <c r="K88">
        <f t="shared" si="12"/>
        <v>8.5560699794797248</v>
      </c>
      <c r="L88">
        <f t="shared" si="9"/>
        <v>5.9848260784298418E-2</v>
      </c>
      <c r="N88">
        <f t="shared" si="13"/>
        <v>7.4701495612609152</v>
      </c>
      <c r="O88">
        <f t="shared" si="14"/>
        <v>9.5222938761299396</v>
      </c>
      <c r="P88">
        <f t="shared" si="10"/>
        <v>1.0260721574345117</v>
      </c>
      <c r="AF88">
        <v>20</v>
      </c>
      <c r="AG88">
        <v>2.9957322735539909</v>
      </c>
      <c r="AH88">
        <f>23</f>
        <v>23</v>
      </c>
      <c r="AI88">
        <v>20</v>
      </c>
      <c r="AP88">
        <v>20</v>
      </c>
      <c r="AQ88">
        <v>2.9957322735539909</v>
      </c>
      <c r="AR88">
        <v>23</v>
      </c>
      <c r="AS88">
        <v>20</v>
      </c>
    </row>
    <row r="89" spans="1:45" x14ac:dyDescent="0.25">
      <c r="A89" s="2">
        <f>IF(Multi_X_Reg!A89^2&gt;0,Multi_X_Reg!H89,"")</f>
        <v>8.5848518398900531</v>
      </c>
      <c r="B89" s="2">
        <v>9.4119638884504493</v>
      </c>
      <c r="H89">
        <f t="shared" si="15"/>
        <v>8.5999999999999854</v>
      </c>
      <c r="I89">
        <f t="shared" si="8"/>
        <v>8.5766867933878395</v>
      </c>
      <c r="J89">
        <f t="shared" si="11"/>
        <v>8.5165965940880213</v>
      </c>
      <c r="K89">
        <f t="shared" si="12"/>
        <v>8.6367769926876576</v>
      </c>
      <c r="L89">
        <f t="shared" si="9"/>
        <v>6.009019929981825E-2</v>
      </c>
      <c r="N89">
        <f t="shared" si="13"/>
        <v>7.5506004958498103</v>
      </c>
      <c r="O89">
        <f t="shared" si="14"/>
        <v>9.6027730909258686</v>
      </c>
      <c r="P89">
        <f t="shared" si="10"/>
        <v>1.0260862975380287</v>
      </c>
    </row>
    <row r="90" spans="1:45" x14ac:dyDescent="0.25">
      <c r="A90" s="2">
        <f>IF(Multi_X_Reg!A90^2&gt;0,Multi_X_Reg!H90,"")</f>
        <v>9.0779511839304377</v>
      </c>
      <c r="B90" s="2">
        <v>10.550034021448353</v>
      </c>
      <c r="H90">
        <f t="shared" si="15"/>
        <v>8.6999999999999851</v>
      </c>
      <c r="I90">
        <f t="shared" si="8"/>
        <v>8.6571518680802519</v>
      </c>
      <c r="J90">
        <f t="shared" si="11"/>
        <v>8.596474874417412</v>
      </c>
      <c r="K90">
        <f t="shared" si="12"/>
        <v>8.7178288617430919</v>
      </c>
      <c r="L90">
        <f t="shared" si="9"/>
        <v>6.0676993662839546E-2</v>
      </c>
      <c r="N90">
        <f t="shared" si="13"/>
        <v>7.6310310391797911</v>
      </c>
      <c r="O90">
        <f t="shared" si="14"/>
        <v>9.6832726969807119</v>
      </c>
      <c r="P90">
        <f t="shared" si="10"/>
        <v>1.0261208289004609</v>
      </c>
      <c r="AF90">
        <v>30</v>
      </c>
      <c r="AG90">
        <v>3.4011973816621555</v>
      </c>
      <c r="AH90">
        <f>$W$29</f>
        <v>2.2999999999999998</v>
      </c>
      <c r="AP90">
        <v>30</v>
      </c>
      <c r="AQ90">
        <v>3.4011973816621555</v>
      </c>
      <c r="AR90">
        <f>$W$26</f>
        <v>2.2999999999999998</v>
      </c>
    </row>
    <row r="91" spans="1:45" x14ac:dyDescent="0.25">
      <c r="A91" s="2">
        <f>IF(Multi_X_Reg!A91^2&gt;0,Multi_X_Reg!H91,"")</f>
        <v>9.7796235653137416</v>
      </c>
      <c r="B91" s="2">
        <v>11.125572402372526</v>
      </c>
      <c r="H91">
        <f t="shared" si="15"/>
        <v>8.7999999999999847</v>
      </c>
      <c r="I91">
        <f t="shared" si="8"/>
        <v>8.7376169427726644</v>
      </c>
      <c r="J91">
        <f t="shared" si="11"/>
        <v>8.6760181534735992</v>
      </c>
      <c r="K91">
        <f t="shared" si="12"/>
        <v>8.7992157320717297</v>
      </c>
      <c r="L91">
        <f t="shared" si="9"/>
        <v>6.1598789299064712E-2</v>
      </c>
      <c r="N91">
        <f t="shared" si="13"/>
        <v>7.7114411933093869</v>
      </c>
      <c r="O91">
        <f t="shared" si="14"/>
        <v>9.7637926922359419</v>
      </c>
      <c r="P91">
        <f t="shared" si="10"/>
        <v>1.0261757494632773</v>
      </c>
      <c r="AF91">
        <v>30</v>
      </c>
      <c r="AG91">
        <v>3.4011973816621555</v>
      </c>
      <c r="AH91">
        <f>23</f>
        <v>23</v>
      </c>
      <c r="AI91">
        <v>30</v>
      </c>
      <c r="AP91">
        <v>30</v>
      </c>
      <c r="AQ91">
        <v>3.4011973816621555</v>
      </c>
      <c r="AR91">
        <v>23</v>
      </c>
      <c r="AS91">
        <v>30</v>
      </c>
    </row>
    <row r="92" spans="1:45" x14ac:dyDescent="0.25">
      <c r="A92" s="2">
        <f>IF(Multi_X_Reg!A92^2&gt;0,Multi_X_Reg!H92,"")</f>
        <v>8.4805292070446452</v>
      </c>
      <c r="B92" s="2">
        <v>9.5333848179937419</v>
      </c>
      <c r="H92">
        <f t="shared" si="15"/>
        <v>8.8999999999999844</v>
      </c>
      <c r="I92">
        <f t="shared" si="8"/>
        <v>8.8180820174650787</v>
      </c>
      <c r="J92">
        <f t="shared" si="11"/>
        <v>8.7552411716612326</v>
      </c>
      <c r="K92">
        <f t="shared" si="12"/>
        <v>8.8809228632689248</v>
      </c>
      <c r="L92">
        <f t="shared" si="9"/>
        <v>6.284084580384619E-2</v>
      </c>
      <c r="N92">
        <f t="shared" si="13"/>
        <v>7.7918309615120283</v>
      </c>
      <c r="O92">
        <f t="shared" si="14"/>
        <v>9.8443330734181291</v>
      </c>
      <c r="P92">
        <f t="shared" si="10"/>
        <v>1.0262510559530504</v>
      </c>
    </row>
    <row r="93" spans="1:45" x14ac:dyDescent="0.25">
      <c r="A93" s="2">
        <f>IF(Multi_X_Reg!A93^2&gt;0,Multi_X_Reg!H93,"")</f>
        <v>6.670005575278565</v>
      </c>
      <c r="B93" s="2">
        <v>8.2814018845542101</v>
      </c>
      <c r="H93">
        <f t="shared" si="15"/>
        <v>8.999999999999984</v>
      </c>
      <c r="I93">
        <f t="shared" si="8"/>
        <v>8.898547092157493</v>
      </c>
      <c r="J93">
        <f t="shared" si="11"/>
        <v>8.8341624609582929</v>
      </c>
      <c r="K93">
        <f t="shared" si="12"/>
        <v>8.962931723356693</v>
      </c>
      <c r="L93">
        <f t="shared" si="9"/>
        <v>6.4384631199199127E-2</v>
      </c>
      <c r="N93">
        <f t="shared" si="13"/>
        <v>7.8722003482750633</v>
      </c>
      <c r="O93">
        <f t="shared" si="14"/>
        <v>9.9248938360399226</v>
      </c>
      <c r="P93">
        <f t="shared" si="10"/>
        <v>1.0263467438824294</v>
      </c>
      <c r="AF93">
        <v>40</v>
      </c>
      <c r="AG93">
        <v>3.6888794541139363</v>
      </c>
      <c r="AH93">
        <f>$W$29</f>
        <v>2.2999999999999998</v>
      </c>
      <c r="AP93">
        <v>40</v>
      </c>
      <c r="AQ93">
        <v>3.6888794541139363</v>
      </c>
      <c r="AR93">
        <f>$W$26</f>
        <v>2.2999999999999998</v>
      </c>
    </row>
    <row r="94" spans="1:45" x14ac:dyDescent="0.25">
      <c r="A94" s="2">
        <f>IF(Multi_X_Reg!A94^2&gt;0,Multi_X_Reg!H94,"")</f>
        <v>7.2513449833722143</v>
      </c>
      <c r="B94" s="2">
        <v>9.2586188433222283</v>
      </c>
      <c r="H94">
        <f t="shared" si="15"/>
        <v>9.0999999999999837</v>
      </c>
      <c r="I94">
        <f t="shared" si="8"/>
        <v>8.9790121668499054</v>
      </c>
      <c r="J94">
        <f t="shared" si="11"/>
        <v>8.9128031240909831</v>
      </c>
      <c r="K94">
        <f t="shared" si="12"/>
        <v>9.0452212096088278</v>
      </c>
      <c r="L94">
        <f t="shared" si="9"/>
        <v>6.6209042758923073E-2</v>
      </c>
      <c r="N94">
        <f t="shared" si="13"/>
        <v>7.9525493592984287</v>
      </c>
      <c r="O94">
        <f t="shared" si="14"/>
        <v>10.005474974401382</v>
      </c>
      <c r="P94">
        <f t="shared" si="10"/>
        <v>1.0264628075514772</v>
      </c>
      <c r="AF94">
        <v>40</v>
      </c>
      <c r="AG94">
        <v>3.6888794541139363</v>
      </c>
      <c r="AH94">
        <f>23</f>
        <v>23</v>
      </c>
      <c r="AI94">
        <v>40</v>
      </c>
      <c r="AP94">
        <v>40</v>
      </c>
      <c r="AQ94">
        <v>3.6888794541139363</v>
      </c>
      <c r="AR94">
        <v>23</v>
      </c>
      <c r="AS94">
        <v>40</v>
      </c>
    </row>
    <row r="95" spans="1:45" x14ac:dyDescent="0.25">
      <c r="A95" s="2">
        <f>IF(Multi_X_Reg!A95^2&gt;0,Multi_X_Reg!H95,"")</f>
        <v>9.7670949276305734</v>
      </c>
      <c r="B95" s="2">
        <v>10.251671500261722</v>
      </c>
      <c r="H95">
        <f t="shared" si="15"/>
        <v>9.1999999999999833</v>
      </c>
      <c r="I95">
        <f t="shared" si="8"/>
        <v>9.0594772415423179</v>
      </c>
      <c r="J95">
        <f t="shared" si="11"/>
        <v>8.991185648161208</v>
      </c>
      <c r="K95">
        <f t="shared" si="12"/>
        <v>9.1277688349234278</v>
      </c>
      <c r="L95">
        <f t="shared" si="9"/>
        <v>6.8291593381109697E-2</v>
      </c>
      <c r="N95">
        <f t="shared" si="13"/>
        <v>8.0328780014929499</v>
      </c>
      <c r="O95">
        <f t="shared" si="14"/>
        <v>10.086076481591686</v>
      </c>
      <c r="P95">
        <f t="shared" si="10"/>
        <v>1.0265992400493678</v>
      </c>
    </row>
    <row r="96" spans="1:45" x14ac:dyDescent="0.25">
      <c r="A96" s="2">
        <f>IF(Multi_X_Reg!A96^2&gt;0,Multi_X_Reg!H96,"")</f>
        <v>8.658519127506672</v>
      </c>
      <c r="B96" s="2">
        <v>9.2370318218775349</v>
      </c>
      <c r="H96">
        <f t="shared" si="15"/>
        <v>9.2999999999999829</v>
      </c>
      <c r="I96">
        <f t="shared" si="8"/>
        <v>9.1399423162347322</v>
      </c>
      <c r="J96">
        <f t="shared" si="11"/>
        <v>9.0693328700884077</v>
      </c>
      <c r="K96">
        <f t="shared" si="12"/>
        <v>9.2105517623810567</v>
      </c>
      <c r="L96">
        <f t="shared" si="9"/>
        <v>7.0609446146324209E-2</v>
      </c>
      <c r="N96">
        <f t="shared" si="13"/>
        <v>8.1131862829782921</v>
      </c>
      <c r="O96">
        <f t="shared" si="14"/>
        <v>10.166698349491172</v>
      </c>
      <c r="P96">
        <f t="shared" si="10"/>
        <v>1.0267560332564396</v>
      </c>
      <c r="AF96">
        <v>50</v>
      </c>
      <c r="AG96">
        <v>3.912023005428146</v>
      </c>
      <c r="AH96">
        <f>$W$29</f>
        <v>2.2999999999999998</v>
      </c>
      <c r="AP96">
        <v>50</v>
      </c>
      <c r="AQ96">
        <v>3.912023005428146</v>
      </c>
      <c r="AR96">
        <f>$W$26</f>
        <v>2.2999999999999998</v>
      </c>
    </row>
    <row r="97" spans="1:45" x14ac:dyDescent="0.25">
      <c r="A97" s="2">
        <f>IF(Multi_X_Reg!A97^2&gt;0,Multi_X_Reg!H97,"")</f>
        <v>9.7491701921517713</v>
      </c>
      <c r="B97" s="2">
        <v>10.144224186351048</v>
      </c>
      <c r="H97">
        <f t="shared" si="15"/>
        <v>9.3999999999999826</v>
      </c>
      <c r="I97">
        <f t="shared" si="8"/>
        <v>9.2204073909271447</v>
      </c>
      <c r="J97">
        <f t="shared" si="11"/>
        <v>9.1472671570012647</v>
      </c>
      <c r="K97">
        <f t="shared" si="12"/>
        <v>9.2935476248530247</v>
      </c>
      <c r="L97">
        <f t="shared" si="9"/>
        <v>7.314023392587965E-2</v>
      </c>
      <c r="N97">
        <f t="shared" si="13"/>
        <v>8.1934742130805329</v>
      </c>
      <c r="O97">
        <f t="shared" si="14"/>
        <v>10.247340568773756</v>
      </c>
      <c r="P97">
        <f t="shared" si="10"/>
        <v>1.0269331778466118</v>
      </c>
      <c r="AF97">
        <v>50</v>
      </c>
      <c r="AG97">
        <v>3.912023005428146</v>
      </c>
      <c r="AH97">
        <f>23</f>
        <v>23</v>
      </c>
      <c r="AI97">
        <v>50</v>
      </c>
      <c r="AP97">
        <v>50</v>
      </c>
      <c r="AQ97">
        <v>3.912023005428146</v>
      </c>
      <c r="AR97">
        <v>23</v>
      </c>
      <c r="AS97">
        <v>50</v>
      </c>
    </row>
    <row r="98" spans="1:45" x14ac:dyDescent="0.25">
      <c r="A98" s="2">
        <f>IF(Multi_X_Reg!A98^2&gt;0,Multi_X_Reg!H98,"")</f>
        <v>10.286707051696972</v>
      </c>
      <c r="B98" s="2">
        <v>10.406920844803656</v>
      </c>
      <c r="H98">
        <f t="shared" si="15"/>
        <v>9.4999999999999822</v>
      </c>
      <c r="I98">
        <f t="shared" si="8"/>
        <v>9.3008724656195589</v>
      </c>
      <c r="J98">
        <f t="shared" si="11"/>
        <v>9.2250098165262404</v>
      </c>
      <c r="K98">
        <f t="shared" si="12"/>
        <v>9.3767351147128775</v>
      </c>
      <c r="L98">
        <f t="shared" si="9"/>
        <v>7.5862649093318912E-2</v>
      </c>
      <c r="N98">
        <f t="shared" si="13"/>
        <v>8.2737418023294076</v>
      </c>
      <c r="O98">
        <f t="shared" si="14"/>
        <v>10.32800312890971</v>
      </c>
      <c r="P98">
        <f t="shared" si="10"/>
        <v>1.0271306632901505</v>
      </c>
    </row>
    <row r="99" spans="1:45" x14ac:dyDescent="0.25">
      <c r="A99" s="2">
        <f>IF(Multi_X_Reg!A99^2&gt;0,Multi_X_Reg!H99,"")</f>
        <v>9.5111854309542441</v>
      </c>
      <c r="B99" s="2">
        <v>9.6874617075308578</v>
      </c>
      <c r="H99">
        <f t="shared" si="15"/>
        <v>9.5999999999999819</v>
      </c>
      <c r="I99">
        <f t="shared" si="8"/>
        <v>9.3813375403119714</v>
      </c>
      <c r="J99">
        <f t="shared" si="11"/>
        <v>9.3025807183137363</v>
      </c>
      <c r="K99">
        <f t="shared" si="12"/>
        <v>9.4600943623102065</v>
      </c>
      <c r="L99">
        <f t="shared" si="9"/>
        <v>7.8756821998234486E-2</v>
      </c>
      <c r="N99">
        <f t="shared" si="13"/>
        <v>8.3539890624551774</v>
      </c>
      <c r="O99">
        <f t="shared" si="14"/>
        <v>10.408686018168765</v>
      </c>
      <c r="P99">
        <f t="shared" si="10"/>
        <v>1.0273484778567932</v>
      </c>
      <c r="AF99">
        <v>60</v>
      </c>
      <c r="AG99">
        <v>4.0943445622221004</v>
      </c>
      <c r="AH99">
        <f>$W$29</f>
        <v>2.2999999999999998</v>
      </c>
      <c r="AP99">
        <v>60</v>
      </c>
      <c r="AQ99">
        <v>4.0943445622221004</v>
      </c>
      <c r="AR99">
        <f>$W$26</f>
        <v>2.2999999999999998</v>
      </c>
    </row>
    <row r="100" spans="1:45" x14ac:dyDescent="0.25">
      <c r="A100" s="2">
        <f>IF(Multi_X_Reg!A100^2&gt;0,Multi_X_Reg!H100,"")</f>
        <v>9.1809115612853702</v>
      </c>
      <c r="B100" s="2">
        <v>9.0085093959502469</v>
      </c>
      <c r="H100">
        <f t="shared" si="15"/>
        <v>9.6999999999999815</v>
      </c>
      <c r="I100">
        <f t="shared" si="8"/>
        <v>9.4618026150043839</v>
      </c>
      <c r="J100">
        <f t="shared" si="11"/>
        <v>9.3799980902508651</v>
      </c>
      <c r="K100">
        <f t="shared" si="12"/>
        <v>9.5436071397579028</v>
      </c>
      <c r="L100">
        <f t="shared" si="9"/>
        <v>8.1804524753518654E-2</v>
      </c>
      <c r="N100">
        <f t="shared" si="13"/>
        <v>8.4342160063851601</v>
      </c>
      <c r="O100">
        <f t="shared" si="14"/>
        <v>10.489389223623608</v>
      </c>
      <c r="P100">
        <f t="shared" si="10"/>
        <v>1.0275866086192236</v>
      </c>
      <c r="AF100">
        <v>60</v>
      </c>
      <c r="AG100">
        <v>4.0943445622221004</v>
      </c>
      <c r="AH100">
        <f>23</f>
        <v>23</v>
      </c>
      <c r="AI100">
        <v>60</v>
      </c>
      <c r="AP100">
        <v>60</v>
      </c>
      <c r="AQ100">
        <v>4.0943445622221004</v>
      </c>
      <c r="AR100">
        <v>23</v>
      </c>
      <c r="AS100">
        <v>60</v>
      </c>
    </row>
    <row r="101" spans="1:45" x14ac:dyDescent="0.25">
      <c r="A101" s="2">
        <f>IF(Multi_X_Reg!A101^2&gt;0,Multi_X_Reg!H101,"")</f>
        <v>5.8487482449063872</v>
      </c>
      <c r="B101" s="2">
        <v>6.0291378673757006</v>
      </c>
      <c r="H101">
        <f t="shared" si="15"/>
        <v>9.7999999999999812</v>
      </c>
      <c r="I101">
        <f t="shared" si="8"/>
        <v>9.5422676896967982</v>
      </c>
      <c r="J101">
        <f t="shared" si="11"/>
        <v>9.4572784474121505</v>
      </c>
      <c r="K101">
        <f t="shared" si="12"/>
        <v>9.6272569319814458</v>
      </c>
      <c r="L101">
        <f t="shared" si="9"/>
        <v>8.4989242284646882E-2</v>
      </c>
      <c r="N101">
        <f t="shared" si="13"/>
        <v>8.5144226482399024</v>
      </c>
      <c r="O101">
        <f t="shared" si="14"/>
        <v>10.570112731153694</v>
      </c>
      <c r="P101">
        <f t="shared" si="10"/>
        <v>1.0278450414568951</v>
      </c>
    </row>
    <row r="102" spans="1:45" x14ac:dyDescent="0.25">
      <c r="A102" s="2">
        <f>IF(Multi_X_Reg!A102^2&gt;0,Multi_X_Reg!H102,"")</f>
        <v>7.7591874385077952</v>
      </c>
      <c r="B102" s="2">
        <v>7.7133043135842634</v>
      </c>
      <c r="H102">
        <f t="shared" si="15"/>
        <v>9.8999999999999808</v>
      </c>
      <c r="I102">
        <f t="shared" si="8"/>
        <v>9.6227327643892107</v>
      </c>
      <c r="J102">
        <f t="shared" si="11"/>
        <v>9.5344366143419421</v>
      </c>
      <c r="K102">
        <f t="shared" si="12"/>
        <v>9.7110289144364792</v>
      </c>
      <c r="L102">
        <f t="shared" si="9"/>
        <v>8.8296150047268096E-2</v>
      </c>
      <c r="N102">
        <f t="shared" si="13"/>
        <v>8.5946090033290083</v>
      </c>
      <c r="O102">
        <f t="shared" si="14"/>
        <v>10.650856525449413</v>
      </c>
      <c r="P102">
        <f t="shared" si="10"/>
        <v>1.0281237610602032</v>
      </c>
      <c r="AF102">
        <v>70</v>
      </c>
      <c r="AG102">
        <v>4.2484952420493594</v>
      </c>
      <c r="AH102">
        <f>$W$29</f>
        <v>2.2999999999999998</v>
      </c>
      <c r="AP102">
        <v>70</v>
      </c>
      <c r="AQ102">
        <v>4.2484952420493594</v>
      </c>
      <c r="AR102">
        <f>$W$26</f>
        <v>2.2999999999999998</v>
      </c>
    </row>
    <row r="103" spans="1:45" x14ac:dyDescent="0.25">
      <c r="A103" s="2">
        <f>IF(Multi_X_Reg!A103^2&gt;0,Multi_X_Reg!H103,"")</f>
        <v>8.2321742363839405</v>
      </c>
      <c r="B103" s="2">
        <v>8.2315503300727304</v>
      </c>
      <c r="H103">
        <f t="shared" si="15"/>
        <v>9.9999999999999805</v>
      </c>
      <c r="I103">
        <f t="shared" si="8"/>
        <v>9.7031978390816249</v>
      </c>
      <c r="J103">
        <f t="shared" si="11"/>
        <v>9.611485807715491</v>
      </c>
      <c r="K103">
        <f t="shared" si="12"/>
        <v>9.7949098704477588</v>
      </c>
      <c r="L103">
        <f t="shared" si="9"/>
        <v>9.171203136613458E-2</v>
      </c>
      <c r="N103">
        <f t="shared" si="13"/>
        <v>8.6747750881466263</v>
      </c>
      <c r="O103">
        <f t="shared" si="14"/>
        <v>10.731620590016623</v>
      </c>
      <c r="P103">
        <f t="shared" si="10"/>
        <v>1.028422750934999</v>
      </c>
      <c r="AF103">
        <v>70</v>
      </c>
      <c r="AG103">
        <v>4.2484952420493594</v>
      </c>
      <c r="AH103">
        <f>23</f>
        <v>23</v>
      </c>
      <c r="AI103">
        <v>70</v>
      </c>
      <c r="AP103">
        <v>70</v>
      </c>
      <c r="AQ103">
        <v>4.2484952420493594</v>
      </c>
      <c r="AR103">
        <v>23</v>
      </c>
      <c r="AS103">
        <v>70</v>
      </c>
    </row>
    <row r="104" spans="1:45" x14ac:dyDescent="0.25">
      <c r="A104" s="2">
        <f>IF(Multi_X_Reg!A104^2&gt;0,Multi_X_Reg!H104,"")</f>
        <v>10.257659366256743</v>
      </c>
      <c r="B104" s="2">
        <v>10.107485873264238</v>
      </c>
      <c r="H104">
        <f t="shared" si="15"/>
        <v>10.09999999999998</v>
      </c>
      <c r="I104">
        <f t="shared" si="8"/>
        <v>9.7836629137740374</v>
      </c>
      <c r="J104">
        <f t="shared" si="11"/>
        <v>9.6884377539867312</v>
      </c>
      <c r="K104">
        <f t="shared" si="12"/>
        <v>9.8788880735613436</v>
      </c>
      <c r="L104">
        <f t="shared" si="9"/>
        <v>9.5225159787305905E-2</v>
      </c>
      <c r="N104">
        <f t="shared" si="13"/>
        <v>8.7549209203665903</v>
      </c>
      <c r="O104">
        <f t="shared" si="14"/>
        <v>10.812404907181485</v>
      </c>
      <c r="P104">
        <f t="shared" si="10"/>
        <v>1.0287419934074462</v>
      </c>
    </row>
    <row r="105" spans="1:45" x14ac:dyDescent="0.25">
      <c r="A105" s="2">
        <f>IF(Multi_X_Reg!A105^2&gt;0,Multi_X_Reg!H105,"")</f>
        <v>8.9976420785235121</v>
      </c>
      <c r="B105" s="2">
        <v>8.8263866076249791</v>
      </c>
      <c r="H105">
        <f t="shared" si="15"/>
        <v>10.19999999999998</v>
      </c>
      <c r="I105">
        <f t="shared" si="8"/>
        <v>9.8641279884664499</v>
      </c>
      <c r="J105">
        <f t="shared" si="11"/>
        <v>9.7653028237015231</v>
      </c>
      <c r="K105">
        <f t="shared" si="12"/>
        <v>9.9629531532313766</v>
      </c>
      <c r="L105">
        <f t="shared" si="9"/>
        <v>9.8825164764926796E-2</v>
      </c>
      <c r="N105">
        <f t="shared" si="13"/>
        <v>8.8350465188372365</v>
      </c>
      <c r="O105">
        <f t="shared" si="14"/>
        <v>10.893209458095663</v>
      </c>
      <c r="P105">
        <f t="shared" si="10"/>
        <v>1.0290814696292141</v>
      </c>
      <c r="AF105">
        <v>80</v>
      </c>
      <c r="AG105">
        <v>4.3820266346738812</v>
      </c>
      <c r="AH105">
        <f>$W$29</f>
        <v>2.2999999999999998</v>
      </c>
      <c r="AP105">
        <v>80</v>
      </c>
      <c r="AQ105">
        <v>4.3820266346738812</v>
      </c>
      <c r="AR105">
        <f>$W$26</f>
        <v>2.2999999999999998</v>
      </c>
    </row>
    <row r="106" spans="1:45" x14ac:dyDescent="0.25">
      <c r="A106" s="2">
        <f>IF(Multi_X_Reg!A106^2&gt;0,Multi_X_Reg!H106,"")</f>
        <v>7.7146774738009274</v>
      </c>
      <c r="B106" s="2">
        <v>7.8335641320773997</v>
      </c>
      <c r="H106">
        <f t="shared" si="15"/>
        <v>10.299999999999979</v>
      </c>
      <c r="I106">
        <f t="shared" si="8"/>
        <v>9.9445930631588642</v>
      </c>
      <c r="J106">
        <f t="shared" si="11"/>
        <v>9.8420901700280172</v>
      </c>
      <c r="K106">
        <f t="shared" si="12"/>
        <v>10.047095956289711</v>
      </c>
      <c r="L106">
        <f t="shared" si="9"/>
        <v>0.1025028931308469</v>
      </c>
      <c r="N106">
        <f t="shared" si="13"/>
        <v>8.9151519035758593</v>
      </c>
      <c r="O106">
        <f t="shared" si="14"/>
        <v>10.974034222741869</v>
      </c>
      <c r="P106">
        <f t="shared" si="10"/>
        <v>1.0294411595830051</v>
      </c>
      <c r="AF106">
        <v>80</v>
      </c>
      <c r="AG106">
        <v>4.3820266346738812</v>
      </c>
      <c r="AH106">
        <f>23</f>
        <v>23</v>
      </c>
      <c r="AI106">
        <v>80</v>
      </c>
      <c r="AP106">
        <v>80</v>
      </c>
      <c r="AQ106">
        <v>4.3820266346738812</v>
      </c>
      <c r="AR106">
        <v>23</v>
      </c>
      <c r="AS106">
        <v>80</v>
      </c>
    </row>
    <row r="107" spans="1:45" x14ac:dyDescent="0.25">
      <c r="A107" s="2">
        <f>IF(Multi_X_Reg!A107^2&gt;0,Multi_X_Reg!H107,"")</f>
        <v>6.9411900550683745</v>
      </c>
      <c r="B107" s="2">
        <v>6.7978799435110027</v>
      </c>
      <c r="H107">
        <f t="shared" si="15"/>
        <v>10.399999999999979</v>
      </c>
      <c r="I107">
        <f t="shared" si="8"/>
        <v>10.025058137851277</v>
      </c>
      <c r="J107">
        <f t="shared" si="11"/>
        <v>9.9188078635709029</v>
      </c>
      <c r="K107">
        <f t="shared" si="12"/>
        <v>10.13130841213165</v>
      </c>
      <c r="L107">
        <f t="shared" si="9"/>
        <v>0.10625027428037362</v>
      </c>
      <c r="N107">
        <f t="shared" si="13"/>
        <v>8.9952370957628638</v>
      </c>
      <c r="O107">
        <f t="shared" si="14"/>
        <v>11.054879179939689</v>
      </c>
      <c r="P107">
        <f t="shared" si="10"/>
        <v>1.029821042088412</v>
      </c>
    </row>
    <row r="108" spans="1:45" x14ac:dyDescent="0.25">
      <c r="A108" s="2">
        <f>IF(Multi_X_Reg!A108^2&gt;0,Multi_X_Reg!H108,"")</f>
        <v>8.8303968010980967</v>
      </c>
      <c r="B108" s="2">
        <v>8.2222302135678387</v>
      </c>
      <c r="H108">
        <f t="shared" si="15"/>
        <v>10.499999999999979</v>
      </c>
      <c r="I108">
        <f t="shared" si="8"/>
        <v>10.105523212543691</v>
      </c>
      <c r="J108">
        <f t="shared" si="11"/>
        <v>9.9954630188122717</v>
      </c>
      <c r="K108">
        <f t="shared" si="12"/>
        <v>10.21558340627511</v>
      </c>
      <c r="L108">
        <f t="shared" si="9"/>
        <v>0.11006019373141833</v>
      </c>
      <c r="N108">
        <f t="shared" si="13"/>
        <v>9.075302117735589</v>
      </c>
      <c r="O108">
        <f t="shared" si="14"/>
        <v>11.135744307351793</v>
      </c>
      <c r="P108">
        <f t="shared" si="10"/>
        <v>1.0302210948081025</v>
      </c>
      <c r="AF108">
        <v>90</v>
      </c>
      <c r="AG108">
        <v>4.499809670330265</v>
      </c>
      <c r="AH108">
        <f>$W$29</f>
        <v>2.2999999999999998</v>
      </c>
      <c r="AP108">
        <v>90</v>
      </c>
      <c r="AQ108">
        <v>4.499809670330265</v>
      </c>
      <c r="AR108">
        <f>$W$26</f>
        <v>2.2999999999999998</v>
      </c>
    </row>
    <row r="109" spans="1:45" x14ac:dyDescent="0.25">
      <c r="A109" s="2">
        <f>IF(Multi_X_Reg!A109^2&gt;0,Multi_X_Reg!H109,"")</f>
        <v>10.230630693868823</v>
      </c>
      <c r="B109" s="2">
        <v>10.30733247906783</v>
      </c>
      <c r="H109">
        <f t="shared" si="15"/>
        <v>10.599999999999978</v>
      </c>
      <c r="I109">
        <f t="shared" si="8"/>
        <v>10.185988287236103</v>
      </c>
      <c r="J109">
        <f t="shared" si="11"/>
        <v>10.072061909786358</v>
      </c>
      <c r="K109">
        <f t="shared" si="12"/>
        <v>10.299914664685849</v>
      </c>
      <c r="L109">
        <f t="shared" si="9"/>
        <v>0.11392637744974581</v>
      </c>
      <c r="N109">
        <f t="shared" si="13"/>
        <v>9.1553469929817783</v>
      </c>
      <c r="O109">
        <f t="shared" si="14"/>
        <v>11.216629581490428</v>
      </c>
      <c r="P109">
        <f t="shared" si="10"/>
        <v>1.0306412942543248</v>
      </c>
      <c r="AF109">
        <v>90</v>
      </c>
      <c r="AG109">
        <v>4.499809670330265</v>
      </c>
      <c r="AH109">
        <f>23</f>
        <v>23</v>
      </c>
      <c r="AI109">
        <v>90</v>
      </c>
      <c r="AP109">
        <v>90</v>
      </c>
      <c r="AQ109">
        <v>4.499809670330265</v>
      </c>
      <c r="AR109">
        <v>23</v>
      </c>
      <c r="AS109">
        <v>90</v>
      </c>
    </row>
    <row r="110" spans="1:45" x14ac:dyDescent="0.25">
      <c r="A110" s="2">
        <f>IF(Multi_X_Reg!A110^2&gt;0,Multi_X_Reg!H110,"")</f>
        <v>7.307202314764738</v>
      </c>
      <c r="B110" s="2">
        <v>7.4935248271864099</v>
      </c>
      <c r="H110">
        <f t="shared" si="15"/>
        <v>10.699999999999978</v>
      </c>
      <c r="I110">
        <f t="shared" si="8"/>
        <v>10.266453361928518</v>
      </c>
      <c r="J110">
        <f t="shared" si="11"/>
        <v>10.148610074090268</v>
      </c>
      <c r="K110">
        <f t="shared" si="12"/>
        <v>10.384296649766767</v>
      </c>
      <c r="L110">
        <f t="shared" si="9"/>
        <v>0.11784328783824928</v>
      </c>
      <c r="N110">
        <f t="shared" si="13"/>
        <v>9.2353717461327864</v>
      </c>
      <c r="O110">
        <f t="shared" si="14"/>
        <v>11.297534977724249</v>
      </c>
      <c r="P110">
        <f t="shared" si="10"/>
        <v>1.0310816157957314</v>
      </c>
    </row>
    <row r="111" spans="1:45" x14ac:dyDescent="0.25">
      <c r="A111" s="2">
        <f>IF(Multi_X_Reg!A111^2&gt;0,Multi_X_Reg!H111,"")</f>
        <v>8.999372396592106</v>
      </c>
      <c r="B111" s="2">
        <v>9.0732413511919088</v>
      </c>
      <c r="H111">
        <f t="shared" si="15"/>
        <v>10.799999999999978</v>
      </c>
      <c r="I111">
        <f t="shared" si="8"/>
        <v>10.34691843662093</v>
      </c>
      <c r="J111">
        <f t="shared" si="11"/>
        <v>10.225112405270602</v>
      </c>
      <c r="K111">
        <f t="shared" si="12"/>
        <v>10.468724467971258</v>
      </c>
      <c r="L111">
        <f t="shared" si="9"/>
        <v>0.12180603135032722</v>
      </c>
      <c r="N111">
        <f t="shared" si="13"/>
        <v>9.3153764029564137</v>
      </c>
      <c r="O111">
        <f t="shared" si="14"/>
        <v>11.378460470285447</v>
      </c>
      <c r="P111">
        <f t="shared" si="10"/>
        <v>1.031542033664516</v>
      </c>
      <c r="AF111">
        <v>100</v>
      </c>
      <c r="AG111">
        <v>4.6051701859880918</v>
      </c>
      <c r="AH111">
        <f>$W$29</f>
        <v>2.2999999999999998</v>
      </c>
      <c r="AP111">
        <v>100</v>
      </c>
      <c r="AQ111">
        <v>4.6051701859880918</v>
      </c>
      <c r="AR111">
        <f>$W$26</f>
        <v>2.2999999999999998</v>
      </c>
    </row>
    <row r="112" spans="1:45" x14ac:dyDescent="0.25">
      <c r="A112" s="2">
        <f>IF(Multi_X_Reg!A112^2&gt;0,Multi_X_Reg!H112,"")</f>
        <v>9.0208733470213573</v>
      </c>
      <c r="B112" s="2">
        <v>8.9194547472498211</v>
      </c>
      <c r="H112">
        <f t="shared" si="15"/>
        <v>10.899999999999977</v>
      </c>
      <c r="I112">
        <f t="shared" si="8"/>
        <v>10.427383511313343</v>
      </c>
      <c r="J112">
        <f t="shared" si="11"/>
        <v>10.301573234176747</v>
      </c>
      <c r="K112">
        <f t="shared" si="12"/>
        <v>10.553193788449938</v>
      </c>
      <c r="L112">
        <f t="shared" si="9"/>
        <v>0.12581027713659657</v>
      </c>
      <c r="N112">
        <f t="shared" si="13"/>
        <v>9.3953609903494844</v>
      </c>
      <c r="O112">
        <f t="shared" si="14"/>
        <v>11.459406032277201</v>
      </c>
      <c r="P112">
        <f t="shared" si="10"/>
        <v>1.0320225209638574</v>
      </c>
      <c r="AF112">
        <v>100</v>
      </c>
      <c r="AG112">
        <v>4.6051701859880918</v>
      </c>
      <c r="AH112">
        <f>23</f>
        <v>23</v>
      </c>
      <c r="AI112">
        <v>100</v>
      </c>
      <c r="AP112">
        <v>100</v>
      </c>
      <c r="AQ112">
        <v>4.6051701859880918</v>
      </c>
      <c r="AR112">
        <v>23</v>
      </c>
      <c r="AS112">
        <v>100</v>
      </c>
    </row>
    <row r="113" spans="1:45" x14ac:dyDescent="0.25">
      <c r="A113" s="2">
        <f>IF(Multi_X_Reg!A113^2&gt;0,Multi_X_Reg!H113,"")</f>
        <v>8.7056624787964267</v>
      </c>
      <c r="B113" s="2">
        <v>8.5844036413475528</v>
      </c>
      <c r="H113">
        <f t="shared" si="15"/>
        <v>10.999999999999977</v>
      </c>
      <c r="I113">
        <f t="shared" si="8"/>
        <v>10.507848586005757</v>
      </c>
      <c r="J113">
        <f t="shared" si="11"/>
        <v>10.37799640016301</v>
      </c>
      <c r="K113">
        <f t="shared" si="12"/>
        <v>10.637700771848504</v>
      </c>
      <c r="L113">
        <f t="shared" si="9"/>
        <v>0.12985218584274766</v>
      </c>
      <c r="N113">
        <f t="shared" si="13"/>
        <v>9.4753255363300859</v>
      </c>
      <c r="O113">
        <f t="shared" si="14"/>
        <v>11.540371635681428</v>
      </c>
      <c r="P113">
        <f t="shared" si="10"/>
        <v>1.0325230496756708</v>
      </c>
    </row>
    <row r="114" spans="1:45" x14ac:dyDescent="0.25">
      <c r="A114" s="2">
        <f>IF(Multi_X_Reg!A114^2&gt;0,Multi_X_Reg!H114,"")</f>
        <v>9.8909087703292684</v>
      </c>
      <c r="B114" s="2">
        <v>9.6210570755086913</v>
      </c>
      <c r="H114">
        <f t="shared" si="15"/>
        <v>11.099999999999977</v>
      </c>
      <c r="I114">
        <f t="shared" si="8"/>
        <v>10.588313660698169</v>
      </c>
      <c r="J114">
        <f t="shared" si="11"/>
        <v>10.454385313145556</v>
      </c>
      <c r="K114">
        <f t="shared" si="12"/>
        <v>10.722242008250783</v>
      </c>
      <c r="L114">
        <f t="shared" si="9"/>
        <v>0.13392834755261343</v>
      </c>
      <c r="N114">
        <f t="shared" si="13"/>
        <v>9.5552700700295183</v>
      </c>
      <c r="O114">
        <f t="shared" si="14"/>
        <v>11.62135725136682</v>
      </c>
      <c r="P114">
        <f t="shared" si="10"/>
        <v>1.0330435906686519</v>
      </c>
      <c r="AF114">
        <v>200</v>
      </c>
      <c r="AG114">
        <v>5.2983173665480363</v>
      </c>
      <c r="AH114">
        <f>$W$29</f>
        <v>2.2999999999999998</v>
      </c>
      <c r="AP114">
        <v>200</v>
      </c>
      <c r="AQ114">
        <v>5.2983173665480363</v>
      </c>
      <c r="AR114">
        <f>$W$26</f>
        <v>2.2999999999999998</v>
      </c>
    </row>
    <row r="115" spans="1:45" x14ac:dyDescent="0.25">
      <c r="A115" s="2">
        <f>IF(Multi_X_Reg!A115^2&gt;0,Multi_X_Reg!H115,"")</f>
        <v>8.8341913182020715</v>
      </c>
      <c r="B115" s="2">
        <v>8.771805054268345</v>
      </c>
      <c r="H115">
        <f t="shared" si="15"/>
        <v>11.199999999999976</v>
      </c>
      <c r="I115">
        <f t="shared" si="8"/>
        <v>10.668778735390584</v>
      </c>
      <c r="J115">
        <f t="shared" si="11"/>
        <v>10.530743007539822</v>
      </c>
      <c r="K115">
        <f t="shared" si="12"/>
        <v>10.806814463241345</v>
      </c>
      <c r="L115">
        <f t="shared" si="9"/>
        <v>0.13803572785076218</v>
      </c>
      <c r="N115">
        <f t="shared" si="13"/>
        <v>9.635194621683965</v>
      </c>
      <c r="O115">
        <f t="shared" si="14"/>
        <v>11.702362849097202</v>
      </c>
      <c r="P115">
        <f t="shared" si="10"/>
        <v>1.0335841137066193</v>
      </c>
      <c r="AF115">
        <v>200</v>
      </c>
      <c r="AG115">
        <v>5.2983173665480363</v>
      </c>
      <c r="AH115">
        <f>23</f>
        <v>23</v>
      </c>
      <c r="AI115">
        <v>200</v>
      </c>
      <c r="AP115">
        <v>200</v>
      </c>
      <c r="AQ115">
        <v>5.2983173665480363</v>
      </c>
      <c r="AR115">
        <v>23</v>
      </c>
      <c r="AS115">
        <v>200</v>
      </c>
    </row>
    <row r="116" spans="1:45" x14ac:dyDescent="0.25">
      <c r="A116" s="2">
        <f>IF(Multi_X_Reg!A116^2&gt;0,Multi_X_Reg!H116,"")</f>
        <v>7.8050670442584895</v>
      </c>
      <c r="B116" s="2">
        <v>7.6197142939569202</v>
      </c>
      <c r="H116">
        <f t="shared" si="15"/>
        <v>11.299999999999976</v>
      </c>
      <c r="I116">
        <f t="shared" si="8"/>
        <v>10.749243810082996</v>
      </c>
      <c r="J116">
        <f t="shared" si="11"/>
        <v>10.60707218906288</v>
      </c>
      <c r="K116">
        <f t="shared" si="12"/>
        <v>10.891415431103113</v>
      </c>
      <c r="L116">
        <f t="shared" si="9"/>
        <v>0.14217162102011649</v>
      </c>
      <c r="N116">
        <f t="shared" si="13"/>
        <v>9.7150992226258577</v>
      </c>
      <c r="O116">
        <f t="shared" si="14"/>
        <v>11.783388397540135</v>
      </c>
      <c r="P116">
        <f t="shared" si="10"/>
        <v>1.0341445874571389</v>
      </c>
    </row>
    <row r="117" spans="1:45" x14ac:dyDescent="0.25">
      <c r="A117" s="2">
        <f>IF(Multi_X_Reg!A117^2&gt;0,Multi_X_Reg!H117,"")</f>
        <v>10.457372665762566</v>
      </c>
      <c r="B117" s="2">
        <v>9.9246443970927789</v>
      </c>
      <c r="H117">
        <f t="shared" si="15"/>
        <v>11.399999999999975</v>
      </c>
      <c r="I117">
        <f t="shared" si="8"/>
        <v>10.829708884775409</v>
      </c>
      <c r="J117">
        <f t="shared" si="11"/>
        <v>10.683375275311391</v>
      </c>
      <c r="K117">
        <f t="shared" si="12"/>
        <v>10.976042494239426</v>
      </c>
      <c r="L117">
        <f t="shared" si="9"/>
        <v>0.14633360946401719</v>
      </c>
      <c r="N117">
        <f t="shared" si="13"/>
        <v>9.7949839052749734</v>
      </c>
      <c r="O117">
        <f t="shared" si="14"/>
        <v>11.864433864275844</v>
      </c>
      <c r="P117">
        <f t="shared" si="10"/>
        <v>1.034724979500435</v>
      </c>
      <c r="AF117">
        <v>300</v>
      </c>
      <c r="AG117">
        <v>5.7037824746562009</v>
      </c>
      <c r="AH117">
        <f>$W$29</f>
        <v>2.2999999999999998</v>
      </c>
      <c r="AP117">
        <v>300</v>
      </c>
      <c r="AQ117">
        <v>5.7037824746562009</v>
      </c>
      <c r="AR117">
        <f>$W$26</f>
        <v>2.2999999999999998</v>
      </c>
    </row>
    <row r="118" spans="1:45" x14ac:dyDescent="0.25">
      <c r="A118" s="2">
        <f>IF(Multi_X_Reg!A118^2&gt;0,Multi_X_Reg!H118,"")</f>
        <v>9.6204612916205416</v>
      </c>
      <c r="B118" s="2">
        <v>8.9668613175052201</v>
      </c>
      <c r="H118">
        <f t="shared" si="15"/>
        <v>11.499999999999975</v>
      </c>
      <c r="I118">
        <f t="shared" si="8"/>
        <v>10.910173959467823</v>
      </c>
      <c r="J118">
        <f t="shared" si="11"/>
        <v>10.75965443093704</v>
      </c>
      <c r="K118">
        <f t="shared" si="12"/>
        <v>11.060693487998606</v>
      </c>
      <c r="L118">
        <f t="shared" si="9"/>
        <v>0.15051952853078324</v>
      </c>
      <c r="N118">
        <f t="shared" si="13"/>
        <v>9.8748487031292473</v>
      </c>
      <c r="O118">
        <f t="shared" si="14"/>
        <v>11.945499215806398</v>
      </c>
      <c r="P118">
        <f t="shared" si="10"/>
        <v>1.0353252563385755</v>
      </c>
      <c r="AF118">
        <v>300</v>
      </c>
      <c r="AG118">
        <v>5.7037824746562009</v>
      </c>
      <c r="AH118">
        <f>23</f>
        <v>23</v>
      </c>
      <c r="AI118">
        <v>300</v>
      </c>
      <c r="AP118">
        <v>300</v>
      </c>
      <c r="AQ118">
        <v>5.7037824746562009</v>
      </c>
      <c r="AR118">
        <v>23</v>
      </c>
      <c r="AS118">
        <v>300</v>
      </c>
    </row>
    <row r="119" spans="1:45" x14ac:dyDescent="0.25">
      <c r="A119" s="2">
        <f>IF(Multi_X_Reg!A119^2&gt;0,Multi_X_Reg!H119,"")</f>
        <v>8.4060381420500754</v>
      </c>
      <c r="B119" s="2">
        <v>8.0576969018742322</v>
      </c>
      <c r="H119">
        <f t="shared" si="15"/>
        <v>11.599999999999975</v>
      </c>
      <c r="I119">
        <f t="shared" si="8"/>
        <v>10.990639034160235</v>
      </c>
      <c r="J119">
        <f t="shared" si="11"/>
        <v>10.835911598149123</v>
      </c>
      <c r="K119">
        <f t="shared" si="12"/>
        <v>11.145366470171348</v>
      </c>
      <c r="L119">
        <f t="shared" si="9"/>
        <v>0.15472743601111266</v>
      </c>
      <c r="N119">
        <f t="shared" si="13"/>
        <v>9.9546936507553081</v>
      </c>
      <c r="O119">
        <f t="shared" si="14"/>
        <v>12.026584417565163</v>
      </c>
      <c r="P119">
        <f t="shared" si="10"/>
        <v>1.0359453834049268</v>
      </c>
    </row>
    <row r="120" spans="1:45" x14ac:dyDescent="0.25">
      <c r="A120" s="2">
        <f>IF(Multi_X_Reg!A120^2&gt;0,Multi_X_Reg!H120,"")</f>
        <v>9.9144274925744629</v>
      </c>
      <c r="B120" s="2">
        <v>9.0869884352233594</v>
      </c>
      <c r="H120">
        <f t="shared" si="15"/>
        <v>11.699999999999974</v>
      </c>
      <c r="I120">
        <f t="shared" si="8"/>
        <v>11.07110410885265</v>
      </c>
      <c r="J120">
        <f t="shared" si="11"/>
        <v>10.912148523184518</v>
      </c>
      <c r="K120">
        <f t="shared" si="12"/>
        <v>11.230059694520781</v>
      </c>
      <c r="L120">
        <f t="shared" si="9"/>
        <v>0.15895558566813103</v>
      </c>
      <c r="N120">
        <f t="shared" si="13"/>
        <v>10.034518783778777</v>
      </c>
      <c r="O120">
        <f t="shared" si="14"/>
        <v>12.107689433926522</v>
      </c>
      <c r="P120">
        <f t="shared" si="10"/>
        <v>1.0365853250738728</v>
      </c>
      <c r="AF120">
        <v>400</v>
      </c>
      <c r="AG120">
        <v>5.9914645471079817</v>
      </c>
      <c r="AH120">
        <f>$W$29</f>
        <v>2.2999999999999998</v>
      </c>
      <c r="AP120">
        <v>400</v>
      </c>
      <c r="AQ120">
        <v>5.9914645471079817</v>
      </c>
      <c r="AR120">
        <f>$W$26</f>
        <v>2.2999999999999998</v>
      </c>
    </row>
    <row r="121" spans="1:45" x14ac:dyDescent="0.25">
      <c r="A121" s="2">
        <f>IF(Multi_X_Reg!A121^2&gt;0,Multi_X_Reg!H121,"")</f>
        <v>7.6916568228105469</v>
      </c>
      <c r="B121" s="2">
        <v>7.8917326824065119</v>
      </c>
      <c r="H121">
        <f t="shared" si="15"/>
        <v>11.799999999999974</v>
      </c>
      <c r="I121">
        <f t="shared" si="8"/>
        <v>11.151569183545062</v>
      </c>
      <c r="J121">
        <f t="shared" si="11"/>
        <v>10.98836677930203</v>
      </c>
      <c r="K121">
        <f t="shared" si="12"/>
        <v>11.314771587788094</v>
      </c>
      <c r="L121">
        <f t="shared" si="9"/>
        <v>0.16320240424303201</v>
      </c>
      <c r="N121">
        <f t="shared" si="13"/>
        <v>10.11432413887427</v>
      </c>
      <c r="O121">
        <f t="shared" si="14"/>
        <v>12.188814228215854</v>
      </c>
      <c r="P121">
        <f t="shared" si="10"/>
        <v>1.0372450446707924</v>
      </c>
      <c r="AF121">
        <v>400</v>
      </c>
      <c r="AG121">
        <v>5.9914645471079817</v>
      </c>
      <c r="AH121">
        <f>23</f>
        <v>23</v>
      </c>
      <c r="AI121">
        <v>400</v>
      </c>
      <c r="AP121">
        <v>400</v>
      </c>
      <c r="AQ121">
        <v>5.9914645471079817</v>
      </c>
      <c r="AR121">
        <v>23</v>
      </c>
      <c r="AS121">
        <v>400</v>
      </c>
    </row>
    <row r="122" spans="1:45" x14ac:dyDescent="0.25">
      <c r="A122" s="2">
        <f>IF(Multi_X_Reg!A122^2&gt;0,Multi_X_Reg!H122,"")</f>
        <v>8.1247430203855675</v>
      </c>
      <c r="B122" s="2">
        <v>8.2291038172935522</v>
      </c>
      <c r="H122">
        <f t="shared" si="15"/>
        <v>11.899999999999974</v>
      </c>
      <c r="I122">
        <f t="shared" si="8"/>
        <v>11.232034258237476</v>
      </c>
      <c r="J122">
        <f t="shared" si="11"/>
        <v>11.064567786783051</v>
      </c>
      <c r="K122">
        <f t="shared" si="12"/>
        <v>11.399500729691901</v>
      </c>
      <c r="L122">
        <f t="shared" si="9"/>
        <v>0.16746647145442406</v>
      </c>
      <c r="N122">
        <f t="shared" si="13"/>
        <v>10.194109753755189</v>
      </c>
      <c r="O122">
        <f t="shared" si="14"/>
        <v>12.269958762719764</v>
      </c>
      <c r="P122">
        <f t="shared" si="10"/>
        <v>1.0379245044822882</v>
      </c>
    </row>
    <row r="123" spans="1:45" x14ac:dyDescent="0.25">
      <c r="A123" s="2">
        <f>IF(Multi_X_Reg!A123^2&gt;0,Multi_X_Reg!H123,"")</f>
        <v>7.6553906448261522</v>
      </c>
      <c r="B123" s="2">
        <v>8.0181276904528147</v>
      </c>
      <c r="H123">
        <f t="shared" si="15"/>
        <v>11.999999999999973</v>
      </c>
      <c r="I123">
        <f t="shared" si="8"/>
        <v>11.312499332929889</v>
      </c>
      <c r="J123">
        <f t="shared" si="11"/>
        <v>11.140752830353659</v>
      </c>
      <c r="K123">
        <f t="shared" si="12"/>
        <v>11.484245835506119</v>
      </c>
      <c r="L123">
        <f t="shared" si="9"/>
        <v>0.17174650257622931</v>
      </c>
      <c r="N123">
        <f t="shared" si="13"/>
        <v>10.273875667163228</v>
      </c>
      <c r="O123">
        <f t="shared" si="14"/>
        <v>12.35112299869655</v>
      </c>
      <c r="P123">
        <f t="shared" si="10"/>
        <v>1.0386236657666601</v>
      </c>
      <c r="AF123">
        <v>500</v>
      </c>
      <c r="AG123">
        <v>6.2146080984221914</v>
      </c>
      <c r="AH123">
        <f>$W$29</f>
        <v>2.2999999999999998</v>
      </c>
      <c r="AP123">
        <v>500</v>
      </c>
      <c r="AQ123">
        <v>6.2146080984221914</v>
      </c>
      <c r="AR123">
        <f>$W$26</f>
        <v>2.2999999999999998</v>
      </c>
    </row>
    <row r="124" spans="1:45" x14ac:dyDescent="0.25">
      <c r="A124" s="2">
        <f>IF(Multi_X_Reg!A124^2&gt;0,Multi_X_Reg!H124,"")</f>
        <v>9.0330063566932672</v>
      </c>
      <c r="B124" s="2">
        <v>9.1778082409389512</v>
      </c>
      <c r="AF124">
        <v>500</v>
      </c>
      <c r="AG124">
        <v>6.2146080984221914</v>
      </c>
      <c r="AH124">
        <f>23</f>
        <v>23</v>
      </c>
      <c r="AI124">
        <v>500</v>
      </c>
      <c r="AP124">
        <v>500</v>
      </c>
      <c r="AQ124">
        <v>6.2146080984221914</v>
      </c>
      <c r="AR124">
        <v>23</v>
      </c>
      <c r="AS124">
        <v>500</v>
      </c>
    </row>
    <row r="125" spans="1:45" x14ac:dyDescent="0.25">
      <c r="A125" s="2">
        <f>IF(Multi_X_Reg!A125^2&gt;0,Multi_X_Reg!H125,"")</f>
        <v>8.6159519634395014</v>
      </c>
      <c r="B125" s="2">
        <v>8.231480974294362</v>
      </c>
    </row>
    <row r="126" spans="1:45" x14ac:dyDescent="0.25">
      <c r="A126" s="2">
        <f>IF(Multi_X_Reg!A126^2&gt;0,Multi_X_Reg!H126,"")</f>
        <v>9.0038080864671706</v>
      </c>
      <c r="B126" s="2">
        <v>8.8242527481408288</v>
      </c>
      <c r="AF126">
        <v>600</v>
      </c>
      <c r="AG126">
        <v>6.3969296552161463</v>
      </c>
      <c r="AH126">
        <f>$W$29</f>
        <v>2.2999999999999998</v>
      </c>
      <c r="AP126">
        <v>600</v>
      </c>
      <c r="AQ126">
        <v>6.3969296552161463</v>
      </c>
      <c r="AR126">
        <f>$W$26</f>
        <v>2.2999999999999998</v>
      </c>
    </row>
    <row r="127" spans="1:45" x14ac:dyDescent="0.25">
      <c r="A127" s="2">
        <f>IF(Multi_X_Reg!A127^2&gt;0,Multi_X_Reg!H127,"")</f>
        <v>9.5489531730965069</v>
      </c>
      <c r="B127" s="2">
        <v>9.3217598421880599</v>
      </c>
      <c r="AF127">
        <v>600</v>
      </c>
      <c r="AG127">
        <v>6.3969296552161463</v>
      </c>
      <c r="AH127">
        <f>23</f>
        <v>23</v>
      </c>
      <c r="AI127">
        <v>600</v>
      </c>
      <c r="AP127">
        <v>600</v>
      </c>
      <c r="AQ127">
        <v>6.3969296552161463</v>
      </c>
      <c r="AR127">
        <v>23</v>
      </c>
      <c r="AS127">
        <v>600</v>
      </c>
    </row>
    <row r="128" spans="1:45" x14ac:dyDescent="0.25">
      <c r="A128" s="2">
        <f>IF(Multi_X_Reg!A128^2&gt;0,Multi_X_Reg!H128,"")</f>
        <v>8.479698986988657</v>
      </c>
      <c r="B128" s="2">
        <v>9.1064908654684089</v>
      </c>
    </row>
    <row r="129" spans="1:45" x14ac:dyDescent="0.25">
      <c r="A129" s="2">
        <f>IF(Multi_X_Reg!A129^2&gt;0,Multi_X_Reg!H129,"")</f>
        <v>7.844240718141811</v>
      </c>
      <c r="B129" s="2">
        <v>8.5048709119117945</v>
      </c>
      <c r="AF129">
        <v>700</v>
      </c>
      <c r="AG129">
        <v>6.5510803350434044</v>
      </c>
      <c r="AH129">
        <f>$W$29</f>
        <v>2.2999999999999998</v>
      </c>
      <c r="AP129">
        <v>700</v>
      </c>
      <c r="AQ129">
        <v>6.5510803350434044</v>
      </c>
      <c r="AR129">
        <f>$W$26</f>
        <v>2.2999999999999998</v>
      </c>
    </row>
    <row r="130" spans="1:45" x14ac:dyDescent="0.25">
      <c r="A130" s="2">
        <f>IF(Multi_X_Reg!A130^2&gt;0,Multi_X_Reg!H130,"")</f>
        <v>10.100287128510736</v>
      </c>
      <c r="B130" s="2">
        <v>9.6573262329815552</v>
      </c>
      <c r="AF130">
        <v>700</v>
      </c>
      <c r="AG130">
        <v>6.5510803350434044</v>
      </c>
      <c r="AH130">
        <f>23</f>
        <v>23</v>
      </c>
      <c r="AI130">
        <v>700</v>
      </c>
      <c r="AP130">
        <v>700</v>
      </c>
      <c r="AQ130">
        <v>6.5510803350434044</v>
      </c>
      <c r="AR130">
        <v>23</v>
      </c>
      <c r="AS130">
        <v>700</v>
      </c>
    </row>
    <row r="131" spans="1:45" x14ac:dyDescent="0.25">
      <c r="A131" s="2">
        <f>IF(Multi_X_Reg!A131^2&gt;0,Multi_X_Reg!H131,"")</f>
        <v>10.279867079749195</v>
      </c>
      <c r="B131" s="2">
        <v>9.9151843696181547</v>
      </c>
    </row>
    <row r="132" spans="1:45" x14ac:dyDescent="0.25">
      <c r="A132" s="2">
        <f>IF(Multi_X_Reg!A132^2&gt;0,Multi_X_Reg!H132,"")</f>
        <v>8.0126809297068391</v>
      </c>
      <c r="B132" s="2">
        <v>8.0158041972816694</v>
      </c>
      <c r="AF132">
        <v>800</v>
      </c>
      <c r="AG132">
        <v>6.6846117276679271</v>
      </c>
      <c r="AH132">
        <f>$W$29</f>
        <v>2.2999999999999998</v>
      </c>
      <c r="AP132">
        <v>800</v>
      </c>
      <c r="AQ132">
        <v>6.6846117276679271</v>
      </c>
      <c r="AR132">
        <f>$W$26</f>
        <v>2.2999999999999998</v>
      </c>
    </row>
    <row r="133" spans="1:45" x14ac:dyDescent="0.25">
      <c r="A133" s="2">
        <f>IF(Multi_X_Reg!A133^2&gt;0,Multi_X_Reg!H133,"")</f>
        <v>8.6553886901676371</v>
      </c>
      <c r="B133" s="2">
        <v>9.1270232340249038</v>
      </c>
      <c r="AF133">
        <v>800</v>
      </c>
      <c r="AG133">
        <v>6.6846117276679271</v>
      </c>
      <c r="AH133">
        <f>23</f>
        <v>23</v>
      </c>
      <c r="AI133">
        <v>800</v>
      </c>
      <c r="AP133">
        <v>800</v>
      </c>
      <c r="AQ133">
        <v>6.6846117276679271</v>
      </c>
      <c r="AR133">
        <v>23</v>
      </c>
      <c r="AS133">
        <v>800</v>
      </c>
    </row>
    <row r="134" spans="1:45" x14ac:dyDescent="0.25">
      <c r="A134" s="2">
        <f>IF(Multi_X_Reg!A134^2&gt;0,Multi_X_Reg!H134,"")</f>
        <v>9.1789528987345506</v>
      </c>
      <c r="B134" s="2">
        <v>9.4565319505628942</v>
      </c>
    </row>
    <row r="135" spans="1:45" x14ac:dyDescent="0.25">
      <c r="A135" s="2">
        <f>IF(Multi_X_Reg!A135^2&gt;0,Multi_X_Reg!H135,"")</f>
        <v>8.3223941131111694</v>
      </c>
      <c r="B135" s="2">
        <v>8.6382356839909082</v>
      </c>
      <c r="AF135">
        <v>900</v>
      </c>
      <c r="AG135">
        <v>6.8023947633243109</v>
      </c>
      <c r="AH135">
        <f>$W$29</f>
        <v>2.2999999999999998</v>
      </c>
      <c r="AP135">
        <v>900</v>
      </c>
      <c r="AQ135">
        <v>6.8023947633243109</v>
      </c>
      <c r="AR135">
        <f>$W$26</f>
        <v>2.2999999999999998</v>
      </c>
    </row>
    <row r="136" spans="1:45" x14ac:dyDescent="0.25">
      <c r="A136" s="2">
        <f>IF(Multi_X_Reg!A136^2&gt;0,Multi_X_Reg!H136,"")</f>
        <v>7.9483852851118995</v>
      </c>
      <c r="B136" s="2">
        <v>9.1973768699723273</v>
      </c>
      <c r="AF136">
        <v>900</v>
      </c>
      <c r="AG136">
        <v>6.8023947633243109</v>
      </c>
      <c r="AH136">
        <f>23</f>
        <v>23</v>
      </c>
      <c r="AI136">
        <v>900</v>
      </c>
      <c r="AP136">
        <v>900</v>
      </c>
      <c r="AQ136">
        <v>6.8023947633243109</v>
      </c>
      <c r="AR136">
        <v>23</v>
      </c>
      <c r="AS136">
        <v>900</v>
      </c>
    </row>
    <row r="137" spans="1:45" x14ac:dyDescent="0.25">
      <c r="A137" s="2">
        <f>IF(Multi_X_Reg!A137^2&gt;0,Multi_X_Reg!H137,"")</f>
        <v>7.9599745280805365</v>
      </c>
      <c r="B137" s="2">
        <v>9.294241345025096</v>
      </c>
    </row>
    <row r="138" spans="1:45" x14ac:dyDescent="0.25">
      <c r="A138" s="2">
        <f>IF(Multi_X_Reg!A138^2&gt;0,Multi_X_Reg!H138,"")</f>
        <v>6.757513615651594</v>
      </c>
      <c r="B138" s="2">
        <v>8.0712595360043338</v>
      </c>
      <c r="AF138">
        <v>1000</v>
      </c>
      <c r="AG138">
        <v>6.9077552789821368</v>
      </c>
      <c r="AH138">
        <f>$W$29</f>
        <v>2.2999999999999998</v>
      </c>
      <c r="AP138">
        <v>1000</v>
      </c>
      <c r="AQ138">
        <v>6.9077552789821368</v>
      </c>
      <c r="AR138">
        <f>$W$26</f>
        <v>2.2999999999999998</v>
      </c>
    </row>
    <row r="139" spans="1:45" x14ac:dyDescent="0.25">
      <c r="A139" s="2">
        <f>IF(Multi_X_Reg!A139^2&gt;0,Multi_X_Reg!H139,"")</f>
        <v>9.0133517781388246</v>
      </c>
      <c r="B139" s="2">
        <v>8.4849834331381668</v>
      </c>
      <c r="AF139">
        <v>1000</v>
      </c>
      <c r="AG139">
        <v>6.9077552789821368</v>
      </c>
      <c r="AH139">
        <f>23</f>
        <v>23</v>
      </c>
      <c r="AI139">
        <v>1000</v>
      </c>
      <c r="AP139">
        <v>1000</v>
      </c>
      <c r="AQ139">
        <v>6.9077552789821368</v>
      </c>
      <c r="AR139">
        <v>23</v>
      </c>
      <c r="AS139">
        <v>1000</v>
      </c>
    </row>
    <row r="140" spans="1:45" x14ac:dyDescent="0.25">
      <c r="A140" s="2">
        <f>IF(Multi_X_Reg!A140^2&gt;0,Multi_X_Reg!H140,"")</f>
        <v>7.8887095241820147</v>
      </c>
      <c r="B140" s="2">
        <v>7.9752349235754068</v>
      </c>
    </row>
    <row r="141" spans="1:45" x14ac:dyDescent="0.25">
      <c r="A141" s="2">
        <f>IF(Multi_X_Reg!A141^2&gt;0,Multi_X_Reg!H141,"")</f>
        <v>7.9483852851118995</v>
      </c>
      <c r="B141" s="2">
        <v>8.0359217809634167</v>
      </c>
      <c r="AF141">
        <v>2000</v>
      </c>
      <c r="AG141">
        <v>7.6009024595420822</v>
      </c>
      <c r="AH141">
        <f>$W$29</f>
        <v>2.2999999999999998</v>
      </c>
      <c r="AP141">
        <v>2000</v>
      </c>
      <c r="AQ141">
        <v>7.6009024595420822</v>
      </c>
      <c r="AR141">
        <f>$W$26</f>
        <v>2.2999999999999998</v>
      </c>
    </row>
    <row r="142" spans="1:45" x14ac:dyDescent="0.25">
      <c r="A142" s="2">
        <f>IF(Multi_X_Reg!A142^2&gt;0,Multi_X_Reg!H142,"")</f>
        <v>8.1095256597528724</v>
      </c>
      <c r="B142" s="2">
        <v>8.8147719468685182</v>
      </c>
      <c r="AF142">
        <v>2000</v>
      </c>
      <c r="AG142">
        <v>7.6009024595420822</v>
      </c>
      <c r="AH142">
        <f>23</f>
        <v>23</v>
      </c>
      <c r="AI142">
        <v>2000</v>
      </c>
      <c r="AP142">
        <v>2000</v>
      </c>
      <c r="AQ142">
        <v>7.6009024595420822</v>
      </c>
      <c r="AR142">
        <v>23</v>
      </c>
      <c r="AS142">
        <v>2000</v>
      </c>
    </row>
    <row r="143" spans="1:45" x14ac:dyDescent="0.25">
      <c r="A143" s="2">
        <f>IF(Multi_X_Reg!A143^2&gt;0,Multi_X_Reg!H143,"")</f>
        <v>8.4252971767117</v>
      </c>
      <c r="B143" s="2">
        <v>9.2442974441282999</v>
      </c>
    </row>
    <row r="144" spans="1:45" x14ac:dyDescent="0.25">
      <c r="A144" s="2">
        <f>IF(Multi_X_Reg!A144^2&gt;0,Multi_X_Reg!H144,"")</f>
        <v>7.5822291942764615</v>
      </c>
      <c r="B144" s="2">
        <v>8.2312716688877288</v>
      </c>
      <c r="AF144">
        <v>3000</v>
      </c>
      <c r="AG144">
        <v>8.0063675676502459</v>
      </c>
      <c r="AH144">
        <f>$W$29</f>
        <v>2.2999999999999998</v>
      </c>
      <c r="AP144">
        <v>3000</v>
      </c>
      <c r="AQ144">
        <v>8.0063675676502459</v>
      </c>
      <c r="AR144">
        <f>$W$26</f>
        <v>2.2999999999999998</v>
      </c>
    </row>
    <row r="145" spans="1:45" x14ac:dyDescent="0.25">
      <c r="A145" s="2">
        <f>IF(Multi_X_Reg!A145^2&gt;0,Multi_X_Reg!H145,"")</f>
        <v>6.6219381331398681</v>
      </c>
      <c r="B145" s="2">
        <v>7.7725079466635068</v>
      </c>
      <c r="AF145">
        <v>3000</v>
      </c>
      <c r="AG145">
        <v>8.0063675676502459</v>
      </c>
      <c r="AH145">
        <f>23</f>
        <v>23</v>
      </c>
      <c r="AI145">
        <v>3000</v>
      </c>
      <c r="AP145">
        <v>3000</v>
      </c>
      <c r="AQ145">
        <v>8.0063675676502459</v>
      </c>
      <c r="AR145">
        <v>23</v>
      </c>
      <c r="AS145">
        <v>3000</v>
      </c>
    </row>
    <row r="146" spans="1:45" x14ac:dyDescent="0.25">
      <c r="A146" s="2">
        <f>IF(Multi_X_Reg!A146^2&gt;0,Multi_X_Reg!H146,"")</f>
        <v>7.8164169836918012</v>
      </c>
      <c r="B146" s="2">
        <v>8.4170093911274169</v>
      </c>
    </row>
    <row r="147" spans="1:45" x14ac:dyDescent="0.25">
      <c r="A147" s="2">
        <f>IF(Multi_X_Reg!A147^2&gt;0,Multi_X_Reg!H147,"")</f>
        <v>9.7474183668862384</v>
      </c>
      <c r="B147" s="2">
        <v>9.3397011914784827</v>
      </c>
      <c r="AF147">
        <v>4000</v>
      </c>
      <c r="AG147">
        <v>8.2940496401020276</v>
      </c>
      <c r="AH147">
        <f>$W$29</f>
        <v>2.2999999999999998</v>
      </c>
      <c r="AP147">
        <v>4000</v>
      </c>
      <c r="AQ147">
        <v>8.2940496401020276</v>
      </c>
      <c r="AR147">
        <f>$W$26</f>
        <v>2.2999999999999998</v>
      </c>
    </row>
    <row r="148" spans="1:45" x14ac:dyDescent="0.25">
      <c r="A148" s="2">
        <f>IF(Multi_X_Reg!A148^2&gt;0,Multi_X_Reg!H148,"")</f>
        <v>8.4182564435562135</v>
      </c>
      <c r="B148" s="2">
        <v>8.0739952947742744</v>
      </c>
      <c r="AF148">
        <v>4000</v>
      </c>
      <c r="AG148">
        <v>8.2940496401020276</v>
      </c>
      <c r="AH148">
        <f>23</f>
        <v>23</v>
      </c>
      <c r="AI148">
        <v>4000</v>
      </c>
      <c r="AP148">
        <v>4000</v>
      </c>
      <c r="AQ148">
        <v>8.2940496401020276</v>
      </c>
      <c r="AR148">
        <v>23</v>
      </c>
      <c r="AS148">
        <v>4000</v>
      </c>
    </row>
    <row r="149" spans="1:45" x14ac:dyDescent="0.25">
      <c r="A149" s="2">
        <f>IF(Multi_X_Reg!A149^2&gt;0,Multi_X_Reg!H149,"")</f>
        <v>9.4501443641834992</v>
      </c>
      <c r="B149" s="2">
        <v>8.8664012988616925</v>
      </c>
    </row>
    <row r="150" spans="1:45" x14ac:dyDescent="0.25">
      <c r="A150" s="2">
        <f>IF(Multi_X_Reg!A150^2&gt;0,Multi_X_Reg!H150,"")</f>
        <v>9.1368014686413126</v>
      </c>
      <c r="B150" s="2">
        <v>8.1513220327749298</v>
      </c>
      <c r="AF150">
        <v>5000</v>
      </c>
      <c r="AG150">
        <v>8.5171931914162382</v>
      </c>
      <c r="AH150">
        <f>$W$29</f>
        <v>2.2999999999999998</v>
      </c>
      <c r="AP150">
        <v>5000</v>
      </c>
      <c r="AQ150">
        <v>8.5171931914162382</v>
      </c>
      <c r="AR150">
        <f>$W$26</f>
        <v>2.2999999999999998</v>
      </c>
    </row>
    <row r="151" spans="1:45" x14ac:dyDescent="0.25">
      <c r="A151" s="2">
        <f>IF(Multi_X_Reg!A151^2&gt;0,Multi_X_Reg!H151,"")</f>
        <v>8.12058871174027</v>
      </c>
      <c r="B151" s="2">
        <v>8.4513591605154748</v>
      </c>
      <c r="AF151">
        <v>5000</v>
      </c>
      <c r="AG151">
        <v>8.5171931914162382</v>
      </c>
      <c r="AH151">
        <f>23</f>
        <v>23</v>
      </c>
      <c r="AI151">
        <v>5000</v>
      </c>
      <c r="AP151">
        <v>5000</v>
      </c>
      <c r="AQ151">
        <v>8.5171931914162382</v>
      </c>
      <c r="AR151">
        <v>23</v>
      </c>
      <c r="AS151">
        <v>5000</v>
      </c>
    </row>
    <row r="152" spans="1:45" x14ac:dyDescent="0.25">
      <c r="A152" s="2">
        <f>IF(Multi_X_Reg!A152^2&gt;0,Multi_X_Reg!H152,"")</f>
        <v>10.090796650841122</v>
      </c>
      <c r="B152" s="2">
        <v>9.922581665111526</v>
      </c>
    </row>
    <row r="153" spans="1:45" x14ac:dyDescent="0.25">
      <c r="A153" s="2">
        <f>IF(Multi_X_Reg!A153^2&gt;0,Multi_X_Reg!H153,"")</f>
        <v>8.5544889761599343</v>
      </c>
      <c r="B153" s="2">
        <v>8.479039577885775</v>
      </c>
      <c r="AF153">
        <v>6000</v>
      </c>
      <c r="AG153">
        <v>8.6995147482101913</v>
      </c>
      <c r="AH153">
        <f>$W$29</f>
        <v>2.2999999999999998</v>
      </c>
      <c r="AP153">
        <v>6000</v>
      </c>
      <c r="AQ153">
        <v>8.6995147482101913</v>
      </c>
      <c r="AR153">
        <f>$W$26</f>
        <v>2.2999999999999998</v>
      </c>
    </row>
    <row r="154" spans="1:45" x14ac:dyDescent="0.25">
      <c r="A154" s="2">
        <f>IF(Multi_X_Reg!A154^2&gt;0,Multi_X_Reg!H154,"")</f>
        <v>7.8808043446749014</v>
      </c>
      <c r="B154" s="2">
        <v>7.9905802356852087</v>
      </c>
      <c r="AF154">
        <v>6000</v>
      </c>
      <c r="AG154">
        <v>8.6995147482101913</v>
      </c>
      <c r="AH154">
        <f>23</f>
        <v>23</v>
      </c>
      <c r="AI154">
        <v>6000</v>
      </c>
      <c r="AP154">
        <v>6000</v>
      </c>
      <c r="AQ154">
        <v>8.6995147482101913</v>
      </c>
      <c r="AR154">
        <v>23</v>
      </c>
      <c r="AS154">
        <v>6000</v>
      </c>
    </row>
    <row r="155" spans="1:45" x14ac:dyDescent="0.25">
      <c r="A155" s="2">
        <f>IF(Multi_X_Reg!A155^2&gt;0,Multi_X_Reg!H155,"")</f>
        <v>8.2095804834755768</v>
      </c>
      <c r="B155" s="2">
        <v>8.047012895753328</v>
      </c>
    </row>
    <row r="156" spans="1:45" x14ac:dyDescent="0.25">
      <c r="A156" s="2">
        <f>IF(Multi_X_Reg!A156^2&gt;0,Multi_X_Reg!H156,"")</f>
        <v>7.2800082528841878</v>
      </c>
      <c r="B156" s="2">
        <v>6.6214470415033535</v>
      </c>
      <c r="AF156">
        <v>7000</v>
      </c>
      <c r="AG156">
        <v>8.8536654280374503</v>
      </c>
      <c r="AH156">
        <f>$W$29</f>
        <v>2.2999999999999998</v>
      </c>
      <c r="AP156">
        <v>7000</v>
      </c>
      <c r="AQ156">
        <v>8.8536654280374503</v>
      </c>
      <c r="AR156">
        <f>$W$26</f>
        <v>2.2999999999999998</v>
      </c>
    </row>
    <row r="157" spans="1:45" x14ac:dyDescent="0.25">
      <c r="A157" s="2">
        <f>IF(Multi_X_Reg!A157^2&gt;0,Multi_X_Reg!H157,"")</f>
        <v>8.9320804381033074</v>
      </c>
      <c r="B157" s="2">
        <v>8.5353599627491246</v>
      </c>
      <c r="AF157">
        <v>7000</v>
      </c>
      <c r="AG157">
        <v>8.8536654280374503</v>
      </c>
      <c r="AH157">
        <f>23</f>
        <v>23</v>
      </c>
      <c r="AI157">
        <v>7000</v>
      </c>
      <c r="AP157">
        <v>7000</v>
      </c>
      <c r="AQ157">
        <v>8.8536654280374503</v>
      </c>
      <c r="AR157">
        <v>23</v>
      </c>
      <c r="AS157">
        <v>7000</v>
      </c>
    </row>
    <row r="158" spans="1:45" x14ac:dyDescent="0.25">
      <c r="A158" s="2">
        <f>IF(Multi_X_Reg!A158^2&gt;0,Multi_X_Reg!H158,"")</f>
        <v>8.7443287639999845</v>
      </c>
      <c r="B158" s="2">
        <v>9.0579561867681253</v>
      </c>
    </row>
    <row r="159" spans="1:45" x14ac:dyDescent="0.25">
      <c r="A159" s="2">
        <f>IF(Multi_X_Reg!A159^2&gt;0,Multi_X_Reg!H159,"")</f>
        <v>9.6231120552667857</v>
      </c>
      <c r="B159" s="2">
        <v>8.8681872484201314</v>
      </c>
      <c r="AF159">
        <v>8000</v>
      </c>
      <c r="AG159">
        <v>8.987196820661973</v>
      </c>
      <c r="AH159">
        <f>$W$29</f>
        <v>2.2999999999999998</v>
      </c>
      <c r="AP159">
        <v>8000</v>
      </c>
      <c r="AQ159">
        <v>8.987196820661973</v>
      </c>
      <c r="AR159">
        <f>$W$26</f>
        <v>2.2999999999999998</v>
      </c>
    </row>
    <row r="160" spans="1:45" x14ac:dyDescent="0.25">
      <c r="A160" s="2">
        <f>IF(Multi_X_Reg!A160^2&gt;0,Multi_X_Reg!H160,"")</f>
        <v>9.7491701921517713</v>
      </c>
      <c r="B160" s="2">
        <v>8.9315609681625325</v>
      </c>
      <c r="AF160">
        <v>8000</v>
      </c>
      <c r="AG160">
        <v>8.987196820661973</v>
      </c>
      <c r="AH160">
        <f>23</f>
        <v>23</v>
      </c>
      <c r="AI160">
        <v>8000</v>
      </c>
      <c r="AP160">
        <v>8000</v>
      </c>
      <c r="AQ160">
        <v>8.987196820661973</v>
      </c>
      <c r="AR160">
        <v>23</v>
      </c>
      <c r="AS160">
        <v>8000</v>
      </c>
    </row>
    <row r="161" spans="1:45" x14ac:dyDescent="0.25">
      <c r="A161" s="2">
        <f>IF(Multi_X_Reg!A161^2&gt;0,Multi_X_Reg!H161,"")</f>
        <v>9.5832822883787863</v>
      </c>
      <c r="B161" s="2">
        <v>9.352934848831655</v>
      </c>
    </row>
    <row r="162" spans="1:45" x14ac:dyDescent="0.25">
      <c r="A162" s="2">
        <f>IF(Multi_X_Reg!A162^2&gt;0,Multi_X_Reg!H162,"")</f>
        <v>9.8173848534827162</v>
      </c>
      <c r="B162" s="2">
        <v>8.9896805422339821</v>
      </c>
      <c r="AF162">
        <v>9000</v>
      </c>
      <c r="AG162">
        <v>9.1049798563183568</v>
      </c>
      <c r="AH162">
        <f>$W$29</f>
        <v>2.2999999999999998</v>
      </c>
      <c r="AP162">
        <v>9000</v>
      </c>
      <c r="AQ162">
        <v>9.1049798563183568</v>
      </c>
      <c r="AR162">
        <f>$W$26</f>
        <v>2.2999999999999998</v>
      </c>
    </row>
    <row r="163" spans="1:45" x14ac:dyDescent="0.25">
      <c r="A163" s="2">
        <f>IF(Multi_X_Reg!A163^2&gt;0,Multi_X_Reg!H163,"")</f>
        <v>9.259130536145614</v>
      </c>
      <c r="B163" s="2">
        <v>9.0884894769774895</v>
      </c>
      <c r="AF163">
        <v>9000</v>
      </c>
      <c r="AG163">
        <v>9.1049798563183568</v>
      </c>
      <c r="AH163">
        <f>23</f>
        <v>23</v>
      </c>
      <c r="AI163">
        <v>9000</v>
      </c>
      <c r="AP163">
        <v>9000</v>
      </c>
      <c r="AQ163">
        <v>9.1049798563183568</v>
      </c>
      <c r="AR163">
        <v>23</v>
      </c>
      <c r="AS163">
        <v>9000</v>
      </c>
    </row>
    <row r="164" spans="1:45" x14ac:dyDescent="0.25">
      <c r="A164" s="2">
        <f>IF(Multi_X_Reg!A164^2&gt;0,Multi_X_Reg!H164,"")</f>
        <v>9.8683783754225605</v>
      </c>
      <c r="B164" s="2">
        <v>9.4434906282164803</v>
      </c>
    </row>
    <row r="165" spans="1:45" x14ac:dyDescent="0.25">
      <c r="A165" s="2">
        <f>IF(Multi_X_Reg!A165^2&gt;0,Multi_X_Reg!H165,"")</f>
        <v>9.9674008782797809</v>
      </c>
      <c r="B165" s="2">
        <v>10.011437706819512</v>
      </c>
      <c r="AF165">
        <v>10000</v>
      </c>
      <c r="AG165">
        <v>9.2103403719761836</v>
      </c>
      <c r="AH165">
        <f>$W$29</f>
        <v>2.2999999999999998</v>
      </c>
      <c r="AP165">
        <v>10000</v>
      </c>
      <c r="AQ165">
        <v>9.2103403719761836</v>
      </c>
      <c r="AR165">
        <f>$W$26</f>
        <v>2.2999999999999998</v>
      </c>
    </row>
    <row r="166" spans="1:45" x14ac:dyDescent="0.25">
      <c r="A166" s="2">
        <f>IF(Multi_X_Reg!A166^2&gt;0,Multi_X_Reg!H166,"")</f>
        <v>10.041073215488691</v>
      </c>
      <c r="B166" s="2">
        <v>9.7936535482929656</v>
      </c>
      <c r="AF166">
        <v>10000</v>
      </c>
      <c r="AG166">
        <v>9.2103403719761836</v>
      </c>
      <c r="AH166">
        <f>23</f>
        <v>23</v>
      </c>
      <c r="AI166">
        <v>10000</v>
      </c>
      <c r="AP166">
        <v>10000</v>
      </c>
      <c r="AQ166">
        <v>9.2103403719761836</v>
      </c>
      <c r="AR166">
        <v>23</v>
      </c>
      <c r="AS166">
        <v>10000</v>
      </c>
    </row>
    <row r="167" spans="1:45" x14ac:dyDescent="0.25">
      <c r="A167" s="2">
        <f>IF(Multi_X_Reg!A167^2&gt;0,Multi_X_Reg!H167,"")</f>
        <v>6.5018900908526325</v>
      </c>
      <c r="B167" s="2">
        <v>5.0877390428666498</v>
      </c>
    </row>
    <row r="168" spans="1:45" x14ac:dyDescent="0.25">
      <c r="A168" s="2">
        <f>IF(Multi_X_Reg!A168^2&gt;0,Multi_X_Reg!H168,"")</f>
        <v>7.1959372264755688</v>
      </c>
      <c r="B168" s="2">
        <v>7.5049412235470374</v>
      </c>
      <c r="AF168">
        <v>20000</v>
      </c>
      <c r="AG168">
        <v>9.9034875525361272</v>
      </c>
      <c r="AH168">
        <f>$W$29</f>
        <v>2.2999999999999998</v>
      </c>
      <c r="AP168">
        <v>20000</v>
      </c>
      <c r="AQ168">
        <v>9.9034875525361272</v>
      </c>
      <c r="AR168">
        <f>$W$26</f>
        <v>2.2999999999999998</v>
      </c>
    </row>
    <row r="169" spans="1:45" x14ac:dyDescent="0.25">
      <c r="A169" s="2">
        <f>IF(Multi_X_Reg!A169^2&gt;0,Multi_X_Reg!H169,"")</f>
        <v>5.6454468976432377</v>
      </c>
      <c r="B169" s="2">
        <v>5.5906407256531923</v>
      </c>
      <c r="AF169">
        <v>20000</v>
      </c>
      <c r="AG169">
        <v>9.9034875525361272</v>
      </c>
      <c r="AH169">
        <f>23</f>
        <v>23</v>
      </c>
      <c r="AI169">
        <v>20000</v>
      </c>
      <c r="AP169">
        <v>20000</v>
      </c>
      <c r="AQ169">
        <v>9.9034875525361272</v>
      </c>
      <c r="AR169">
        <v>23</v>
      </c>
      <c r="AS169">
        <v>20000</v>
      </c>
    </row>
    <row r="170" spans="1:45" x14ac:dyDescent="0.25">
      <c r="A170" s="2">
        <f>IF(Multi_X_Reg!A170^2&gt;0,Multi_X_Reg!H170,"")</f>
        <v>8.7001811927533534</v>
      </c>
      <c r="B170" s="2">
        <v>8.4031255509387996</v>
      </c>
    </row>
    <row r="171" spans="1:45" x14ac:dyDescent="0.25">
      <c r="A171" s="2">
        <f>IF(Multi_X_Reg!A171^2&gt;0,Multi_X_Reg!H171,"")</f>
        <v>8.4118326757584114</v>
      </c>
      <c r="B171" s="2">
        <v>7.7311975531212589</v>
      </c>
      <c r="AF171">
        <v>30000</v>
      </c>
      <c r="AG171">
        <v>10.308952660644293</v>
      </c>
      <c r="AH171">
        <f>$W$29</f>
        <v>2.2999999999999998</v>
      </c>
      <c r="AP171">
        <v>30000</v>
      </c>
      <c r="AQ171">
        <v>10.308952660644293</v>
      </c>
      <c r="AR171">
        <f>$W$26</f>
        <v>2.2999999999999998</v>
      </c>
    </row>
    <row r="172" spans="1:45" x14ac:dyDescent="0.25">
      <c r="A172" s="2">
        <f>IF(Multi_X_Reg!A172^2&gt;0,Multi_X_Reg!H172,"")</f>
        <v>8.1836765826206577</v>
      </c>
      <c r="B172" s="2">
        <v>7.7156102587251407</v>
      </c>
      <c r="AF172">
        <v>30000</v>
      </c>
      <c r="AG172">
        <v>10.308952660644293</v>
      </c>
      <c r="AH172">
        <f>23</f>
        <v>23</v>
      </c>
      <c r="AI172">
        <v>30000</v>
      </c>
      <c r="AP172">
        <v>30000</v>
      </c>
      <c r="AQ172">
        <v>10.308952660644293</v>
      </c>
      <c r="AR172">
        <v>23</v>
      </c>
      <c r="AS172">
        <v>30000</v>
      </c>
    </row>
    <row r="173" spans="1:45" x14ac:dyDescent="0.25">
      <c r="A173" s="2">
        <f>IF(Multi_X_Reg!A173^2&gt;0,Multi_X_Reg!H173,"")</f>
        <v>9.6349542989231072</v>
      </c>
      <c r="B173" s="2">
        <v>9.4753476198577946</v>
      </c>
    </row>
    <row r="174" spans="1:45" x14ac:dyDescent="0.25">
      <c r="A174" s="2">
        <f>IF(Multi_X_Reg!A174^2&gt;0,Multi_X_Reg!H174,"")</f>
        <v>9.9218185092208522</v>
      </c>
      <c r="B174" s="2">
        <v>9.6742247471409275</v>
      </c>
      <c r="AF174">
        <v>40000</v>
      </c>
      <c r="AG174">
        <v>10.596634733096073</v>
      </c>
      <c r="AH174">
        <f>$W$29</f>
        <v>2.2999999999999998</v>
      </c>
      <c r="AP174">
        <v>40000</v>
      </c>
      <c r="AQ174">
        <v>10.596634733096073</v>
      </c>
      <c r="AR174">
        <f>$W$26</f>
        <v>2.2999999999999998</v>
      </c>
    </row>
    <row r="175" spans="1:45" x14ac:dyDescent="0.25">
      <c r="A175" s="2">
        <f>IF(Multi_X_Reg!A175^2&gt;0,Multi_X_Reg!H175,"")</f>
        <v>6.6322652472957184</v>
      </c>
      <c r="B175" s="2">
        <v>7.1713306200672795</v>
      </c>
      <c r="AF175">
        <v>40000</v>
      </c>
      <c r="AG175">
        <v>10.596634733096073</v>
      </c>
      <c r="AH175">
        <f>23</f>
        <v>23</v>
      </c>
      <c r="AI175">
        <v>40000</v>
      </c>
      <c r="AP175">
        <v>40000</v>
      </c>
      <c r="AQ175">
        <v>10.596634733096073</v>
      </c>
      <c r="AR175">
        <v>23</v>
      </c>
      <c r="AS175">
        <v>40000</v>
      </c>
    </row>
    <row r="176" spans="1:45" x14ac:dyDescent="0.25">
      <c r="A176" s="2">
        <f>IF(Multi_X_Reg!A176^2&gt;0,Multi_X_Reg!H176,"")</f>
        <v>4.5053498507058807</v>
      </c>
      <c r="B176" s="2">
        <v>6.6949761036994424</v>
      </c>
    </row>
    <row r="177" spans="1:45" x14ac:dyDescent="0.25">
      <c r="A177" s="2">
        <f>IF(Multi_X_Reg!A177^2&gt;0,Multi_X_Reg!H177,"")</f>
        <v>6.6015018209449217</v>
      </c>
      <c r="B177" s="2">
        <v>7.5659543162437473</v>
      </c>
      <c r="AF177">
        <v>50000</v>
      </c>
      <c r="AG177">
        <v>10.819778284410283</v>
      </c>
      <c r="AH177">
        <f>$W$29</f>
        <v>2.2999999999999998</v>
      </c>
      <c r="AP177">
        <v>50000</v>
      </c>
      <c r="AQ177">
        <v>10.819778284410283</v>
      </c>
      <c r="AR177">
        <f>$W$26</f>
        <v>2.2999999999999998</v>
      </c>
    </row>
    <row r="178" spans="1:45" x14ac:dyDescent="0.25">
      <c r="A178" s="2">
        <f>IF(Multi_X_Reg!A178^2&gt;0,Multi_X_Reg!H178,"")</f>
        <v>9.4610990903233656</v>
      </c>
      <c r="B178" s="2">
        <v>9.5096462140771312</v>
      </c>
      <c r="AF178">
        <v>50000</v>
      </c>
      <c r="AG178">
        <v>10.819778284410283</v>
      </c>
      <c r="AH178">
        <f>23</f>
        <v>23</v>
      </c>
      <c r="AI178">
        <v>50000</v>
      </c>
      <c r="AP178">
        <v>50000</v>
      </c>
      <c r="AQ178">
        <v>10.819778284410283</v>
      </c>
      <c r="AR178">
        <v>23</v>
      </c>
      <c r="AS178">
        <v>50000</v>
      </c>
    </row>
    <row r="179" spans="1:45" x14ac:dyDescent="0.25">
      <c r="A179" s="2">
        <f>IF(Multi_X_Reg!A179^2&gt;0,Multi_X_Reg!H179,"")</f>
        <v>9.2909982749936368</v>
      </c>
      <c r="B179" s="2">
        <v>9.8281020426504568</v>
      </c>
    </row>
    <row r="180" spans="1:45" x14ac:dyDescent="0.25">
      <c r="A180" s="2">
        <f>IF(Multi_X_Reg!A180^2&gt;0,Multi_X_Reg!H180,"")</f>
        <v>8.3402173209470352</v>
      </c>
      <c r="B180" s="2">
        <v>9.0514155377571957</v>
      </c>
      <c r="AF180">
        <v>60000</v>
      </c>
      <c r="AG180">
        <v>11.002099841204238</v>
      </c>
      <c r="AH180">
        <f>$W$29</f>
        <v>2.2999999999999998</v>
      </c>
      <c r="AP180">
        <v>60000</v>
      </c>
      <c r="AQ180">
        <v>11.002099841204238</v>
      </c>
      <c r="AR180">
        <f>$W$26</f>
        <v>2.2999999999999998</v>
      </c>
    </row>
    <row r="181" spans="1:45" x14ac:dyDescent="0.25">
      <c r="A181" s="2">
        <f>IF(Multi_X_Reg!A181^2&gt;0,Multi_X_Reg!H181,"")</f>
        <v>9.9997064102766711</v>
      </c>
      <c r="B181" s="2">
        <v>10.516253567210269</v>
      </c>
      <c r="AF181">
        <v>60000</v>
      </c>
      <c r="AG181">
        <v>11.002099841204238</v>
      </c>
      <c r="AH181">
        <f>23</f>
        <v>23</v>
      </c>
      <c r="AI181">
        <v>60000</v>
      </c>
      <c r="AP181">
        <v>60000</v>
      </c>
      <c r="AQ181">
        <v>11.002099841204238</v>
      </c>
      <c r="AR181">
        <v>23</v>
      </c>
      <c r="AS181">
        <v>60000</v>
      </c>
    </row>
    <row r="182" spans="1:45" x14ac:dyDescent="0.25">
      <c r="A182" s="2">
        <f>IF(Multi_X_Reg!A182^2&gt;0,Multi_X_Reg!H182,"")</f>
        <v>7.3901814282264295</v>
      </c>
      <c r="B182" s="2">
        <v>8.9051179216728791</v>
      </c>
    </row>
    <row r="183" spans="1:45" x14ac:dyDescent="0.25">
      <c r="A183" s="2">
        <f>IF(Multi_X_Reg!A183^2&gt;0,Multi_X_Reg!H183,"")</f>
        <v>7.8539930872242438</v>
      </c>
      <c r="B183" s="2">
        <v>8.3118279528972998</v>
      </c>
      <c r="AF183">
        <v>70000</v>
      </c>
      <c r="AG183">
        <v>11.156250521031495</v>
      </c>
      <c r="AH183">
        <f>$W$29</f>
        <v>2.2999999999999998</v>
      </c>
      <c r="AP183">
        <v>70000</v>
      </c>
      <c r="AQ183">
        <v>11.156250521031495</v>
      </c>
      <c r="AR183">
        <f>$W$26</f>
        <v>2.2999999999999998</v>
      </c>
    </row>
    <row r="184" spans="1:45" x14ac:dyDescent="0.25">
      <c r="A184" s="2">
        <f>IF(Multi_X_Reg!A184^2&gt;0,Multi_X_Reg!H184,"")</f>
        <v>8.2166284931334435</v>
      </c>
      <c r="B184" s="2">
        <v>8.4541736026378711</v>
      </c>
      <c r="AF184">
        <v>70000</v>
      </c>
      <c r="AG184">
        <v>11.156250521031495</v>
      </c>
      <c r="AH184">
        <f>23</f>
        <v>23</v>
      </c>
      <c r="AI184">
        <v>70000</v>
      </c>
      <c r="AP184">
        <v>70000</v>
      </c>
      <c r="AQ184">
        <v>11.156250521031495</v>
      </c>
      <c r="AR184">
        <v>23</v>
      </c>
      <c r="AS184">
        <v>70000</v>
      </c>
    </row>
    <row r="185" spans="1:45" x14ac:dyDescent="0.25">
      <c r="A185" s="2">
        <f>IF(Multi_X_Reg!A185^2&gt;0,Multi_X_Reg!H185,"")</f>
        <v>7.9949695226978772</v>
      </c>
      <c r="B185" s="2">
        <v>7.8923801422036686</v>
      </c>
    </row>
    <row r="186" spans="1:45" x14ac:dyDescent="0.25">
      <c r="A186" s="2">
        <f>IF(Multi_X_Reg!A186^2&gt;0,Multi_X_Reg!H186,"")</f>
        <v>7.2262090101006713</v>
      </c>
      <c r="B186" s="2">
        <v>7.0479239935790456</v>
      </c>
      <c r="AF186">
        <v>80000</v>
      </c>
      <c r="AG186">
        <v>11.289781913656018</v>
      </c>
      <c r="AH186">
        <f>$W$29</f>
        <v>2.2999999999999998</v>
      </c>
      <c r="AP186">
        <v>80000</v>
      </c>
      <c r="AQ186">
        <v>11.289781913656018</v>
      </c>
      <c r="AR186">
        <f>$W$26</f>
        <v>2.2999999999999998</v>
      </c>
    </row>
    <row r="187" spans="1:45" x14ac:dyDescent="0.25">
      <c r="A187" s="2">
        <f>IF(Multi_X_Reg!A187^2&gt;0,Multi_X_Reg!H187,"")</f>
        <v>9.2104403669765169</v>
      </c>
      <c r="B187" s="2">
        <v>8.5143708499864168</v>
      </c>
      <c r="AF187">
        <v>80000</v>
      </c>
      <c r="AG187">
        <v>11.289781913656018</v>
      </c>
      <c r="AH187">
        <f>23</f>
        <v>23</v>
      </c>
      <c r="AI187">
        <v>80000</v>
      </c>
      <c r="AP187">
        <v>80000</v>
      </c>
      <c r="AQ187">
        <v>11.289781913656018</v>
      </c>
      <c r="AR187">
        <v>23</v>
      </c>
      <c r="AS187">
        <v>80000</v>
      </c>
    </row>
    <row r="188" spans="1:45" x14ac:dyDescent="0.25">
      <c r="A188" s="2">
        <f>IF(Multi_X_Reg!A188^2&gt;0,Multi_X_Reg!H188,"")</f>
        <v>6.7122268947009003</v>
      </c>
      <c r="B188" s="2">
        <v>9.1248810590799945</v>
      </c>
    </row>
    <row r="189" spans="1:45" x14ac:dyDescent="0.25">
      <c r="A189" s="2">
        <f>IF(Multi_X_Reg!A189^2&gt;0,Multi_X_Reg!H189,"")</f>
        <v>8.8125457701722372</v>
      </c>
      <c r="B189" s="2">
        <v>8.4954622614225901</v>
      </c>
      <c r="AF189">
        <v>90000</v>
      </c>
      <c r="AG189">
        <v>11.407564949312402</v>
      </c>
      <c r="AH189">
        <f>$W$29</f>
        <v>2.2999999999999998</v>
      </c>
      <c r="AP189">
        <v>90000</v>
      </c>
      <c r="AQ189">
        <v>11.407564949312402</v>
      </c>
      <c r="AR189">
        <f>$W$26</f>
        <v>2.2999999999999998</v>
      </c>
    </row>
    <row r="190" spans="1:45" x14ac:dyDescent="0.25">
      <c r="A190" s="2">
        <f>IF(Multi_X_Reg!A190^2&gt;0,Multi_X_Reg!H190,"")</f>
        <v>9.5825933458782337</v>
      </c>
      <c r="B190" s="2">
        <v>8.8608982837766668</v>
      </c>
      <c r="AF190">
        <v>90000</v>
      </c>
      <c r="AG190">
        <v>11.407564949312402</v>
      </c>
      <c r="AH190">
        <f>23</f>
        <v>23</v>
      </c>
      <c r="AI190">
        <v>90000</v>
      </c>
      <c r="AP190">
        <v>90000</v>
      </c>
      <c r="AQ190">
        <v>11.407564949312402</v>
      </c>
      <c r="AR190">
        <v>23</v>
      </c>
      <c r="AS190">
        <v>90000</v>
      </c>
    </row>
    <row r="191" spans="1:45" x14ac:dyDescent="0.25">
      <c r="A191" s="2">
        <f>IF(Multi_X_Reg!A191^2&gt;0,Multi_X_Reg!H191,"")</f>
        <v>9.6171379253181257</v>
      </c>
      <c r="B191" s="2">
        <v>8.7423047388211899</v>
      </c>
    </row>
    <row r="192" spans="1:45" x14ac:dyDescent="0.25">
      <c r="A192" s="2">
        <f>IF(Multi_X_Reg!A192^2&gt;0,Multi_X_Reg!H192,"")</f>
        <v>9.6664985943998651</v>
      </c>
      <c r="B192" s="2">
        <v>8.6801632482219713</v>
      </c>
      <c r="AF192">
        <v>100000</v>
      </c>
      <c r="AG192">
        <v>11.512925464970229</v>
      </c>
      <c r="AH192">
        <f>$W$29</f>
        <v>2.2999999999999998</v>
      </c>
      <c r="AP192">
        <v>100000</v>
      </c>
      <c r="AQ192">
        <v>11.512925464970229</v>
      </c>
      <c r="AR192">
        <f>$W$26</f>
        <v>2.2999999999999998</v>
      </c>
    </row>
    <row r="193" spans="1:45" x14ac:dyDescent="0.25">
      <c r="A193" s="2">
        <f>IF(Multi_X_Reg!A193^2&gt;0,Multi_X_Reg!H193,"")</f>
        <v>9.5266099012798762</v>
      </c>
      <c r="B193" s="2">
        <v>9.0789645119322753</v>
      </c>
      <c r="AF193">
        <v>100000</v>
      </c>
      <c r="AG193">
        <v>11.512925464970229</v>
      </c>
      <c r="AH193">
        <f>23</f>
        <v>23</v>
      </c>
      <c r="AI193">
        <v>100000</v>
      </c>
      <c r="AP193">
        <v>100000</v>
      </c>
      <c r="AQ193">
        <v>11.512925464970229</v>
      </c>
      <c r="AR193">
        <v>23</v>
      </c>
      <c r="AS193">
        <v>100000</v>
      </c>
    </row>
    <row r="194" spans="1:45" x14ac:dyDescent="0.25">
      <c r="A194" s="2">
        <f>IF(Multi_X_Reg!A194^2&gt;0,Multi_X_Reg!H194,"")</f>
        <v>9.4734735715065508</v>
      </c>
      <c r="B194" s="2">
        <v>8.9708733116606858</v>
      </c>
    </row>
    <row r="195" spans="1:45" x14ac:dyDescent="0.25">
      <c r="A195" s="2">
        <f>IF(Multi_X_Reg!A195^2&gt;0,Multi_X_Reg!H195,"")</f>
        <v>9.94798279242268</v>
      </c>
      <c r="B195" s="2">
        <v>9.3167646046864867</v>
      </c>
      <c r="AF195">
        <v>200000</v>
      </c>
      <c r="AG195">
        <v>12.206072645530174</v>
      </c>
      <c r="AH195">
        <f>$W$29</f>
        <v>2.2999999999999998</v>
      </c>
      <c r="AP195">
        <v>200000</v>
      </c>
      <c r="AQ195">
        <v>12.206072645530174</v>
      </c>
      <c r="AR195">
        <f>$W$26</f>
        <v>2.2999999999999998</v>
      </c>
    </row>
    <row r="196" spans="1:45" x14ac:dyDescent="0.25">
      <c r="A196" s="2">
        <f>IF(Multi_X_Reg!A196^2&gt;0,Multi_X_Reg!H196,"")</f>
        <v>11.079369476695538</v>
      </c>
      <c r="B196" s="2">
        <v>10.075725746374728</v>
      </c>
      <c r="AF196">
        <v>200000</v>
      </c>
      <c r="AG196">
        <v>12.206072645530174</v>
      </c>
      <c r="AH196">
        <f>23</f>
        <v>23</v>
      </c>
      <c r="AI196">
        <v>200000</v>
      </c>
      <c r="AP196">
        <v>200000</v>
      </c>
      <c r="AQ196">
        <v>12.206072645530174</v>
      </c>
      <c r="AR196">
        <v>23</v>
      </c>
      <c r="AS196">
        <v>200000</v>
      </c>
    </row>
    <row r="197" spans="1:45" x14ac:dyDescent="0.25">
      <c r="A197" s="2">
        <f>IF(Multi_X_Reg!A197^2&gt;0,Multi_X_Reg!H197,"")</f>
        <v>10.150347630467653</v>
      </c>
      <c r="B197" s="2">
        <v>9.605311544081971</v>
      </c>
    </row>
    <row r="198" spans="1:45" x14ac:dyDescent="0.25">
      <c r="A198" s="2">
        <f>IF(Multi_X_Reg!A198^2&gt;0,Multi_X_Reg!H198,"")</f>
        <v>9.9198529066223919</v>
      </c>
      <c r="B198" s="2">
        <v>9.3818700527492851</v>
      </c>
      <c r="AF198">
        <v>300000</v>
      </c>
      <c r="AG198">
        <v>12.611537753638338</v>
      </c>
      <c r="AH198">
        <f>$W$29</f>
        <v>2.2999999999999998</v>
      </c>
      <c r="AP198">
        <v>300000</v>
      </c>
      <c r="AQ198">
        <v>12.611537753638338</v>
      </c>
      <c r="AR198">
        <f>$W$26</f>
        <v>2.2999999999999998</v>
      </c>
    </row>
    <row r="199" spans="1:45" x14ac:dyDescent="0.25">
      <c r="A199" s="2">
        <f>IF(Multi_X_Reg!A199^2&gt;0,Multi_X_Reg!H199,"")</f>
        <v>10.925038795067776</v>
      </c>
      <c r="B199" s="2">
        <v>10.572654653618361</v>
      </c>
      <c r="AF199">
        <v>300000</v>
      </c>
      <c r="AG199">
        <v>12.611537753638338</v>
      </c>
      <c r="AH199">
        <f>23</f>
        <v>23</v>
      </c>
      <c r="AI199">
        <v>300000</v>
      </c>
      <c r="AP199">
        <v>300000</v>
      </c>
      <c r="AQ199">
        <v>12.611537753638338</v>
      </c>
      <c r="AR199">
        <v>23</v>
      </c>
      <c r="AS199">
        <v>300000</v>
      </c>
    </row>
    <row r="200" spans="1:45" x14ac:dyDescent="0.25">
      <c r="A200" s="2">
        <f>IF(Multi_X_Reg!A200^2&gt;0,Multi_X_Reg!H200,"")</f>
        <v>10.916541952842591</v>
      </c>
      <c r="B200" s="2">
        <v>10.750939559049289</v>
      </c>
    </row>
    <row r="201" spans="1:45" x14ac:dyDescent="0.25">
      <c r="A201" s="2">
        <f>IF(Multi_X_Reg!A201^2&gt;0,Multi_X_Reg!H201,"")</f>
        <v>9.8097261727216534</v>
      </c>
      <c r="B201" s="2">
        <v>9.9417015674205853</v>
      </c>
      <c r="AF201">
        <v>400000</v>
      </c>
      <c r="AG201">
        <v>12.899219826090119</v>
      </c>
      <c r="AH201">
        <f>$W$29</f>
        <v>2.2999999999999998</v>
      </c>
      <c r="AP201">
        <v>400000</v>
      </c>
      <c r="AQ201">
        <v>12.899219826090119</v>
      </c>
      <c r="AR201">
        <f>$W$26</f>
        <v>2.2999999999999998</v>
      </c>
    </row>
    <row r="202" spans="1:45" x14ac:dyDescent="0.25">
      <c r="A202" s="2">
        <f>IF(Multi_X_Reg!A202^2&gt;0,Multi_X_Reg!H202,"")</f>
        <v>5.7701942401754529</v>
      </c>
      <c r="B202" s="2">
        <v>5.2718830835630355</v>
      </c>
      <c r="AF202">
        <v>400000</v>
      </c>
      <c r="AG202">
        <v>12.899219826090119</v>
      </c>
      <c r="AH202">
        <f>23</f>
        <v>23</v>
      </c>
      <c r="AI202">
        <v>400000</v>
      </c>
      <c r="AP202">
        <v>400000</v>
      </c>
      <c r="AQ202">
        <v>12.899219826090119</v>
      </c>
      <c r="AR202">
        <v>23</v>
      </c>
      <c r="AS202">
        <v>400000</v>
      </c>
    </row>
    <row r="203" spans="1:45" x14ac:dyDescent="0.25">
      <c r="A203" s="2">
        <f>IF(Multi_X_Reg!A203^2&gt;0,Multi_X_Reg!H203,"")</f>
        <v>9.3775482909600889</v>
      </c>
      <c r="B203" s="2">
        <v>7.9811269154692548</v>
      </c>
    </row>
    <row r="204" spans="1:45" x14ac:dyDescent="0.25">
      <c r="A204" s="2">
        <f>IF(Multi_X_Reg!A204^2&gt;0,Multi_X_Reg!H204,"")</f>
        <v>8.545974992841689</v>
      </c>
      <c r="B204" s="2">
        <v>7.7776845010249449</v>
      </c>
      <c r="AF204">
        <v>500000</v>
      </c>
      <c r="AG204">
        <v>13.122363377404328</v>
      </c>
      <c r="AH204">
        <f>$W$29</f>
        <v>2.2999999999999998</v>
      </c>
      <c r="AP204">
        <v>500000</v>
      </c>
      <c r="AQ204">
        <v>13.122363377404328</v>
      </c>
      <c r="AR204">
        <f>$W$26</f>
        <v>2.2999999999999998</v>
      </c>
    </row>
    <row r="205" spans="1:45" x14ac:dyDescent="0.25">
      <c r="A205" s="2">
        <f>IF(Multi_X_Reg!A205^2&gt;0,Multi_X_Reg!H205,"")</f>
        <v>9.8031145783893407</v>
      </c>
      <c r="B205" s="2">
        <v>9.2532058005749214</v>
      </c>
      <c r="AF205">
        <v>500000</v>
      </c>
      <c r="AG205">
        <v>13.122363377404328</v>
      </c>
      <c r="AH205">
        <f>23</f>
        <v>23</v>
      </c>
      <c r="AI205">
        <v>500000</v>
      </c>
      <c r="AP205">
        <v>500000</v>
      </c>
      <c r="AQ205">
        <v>13.122363377404328</v>
      </c>
      <c r="AR205">
        <v>23</v>
      </c>
      <c r="AS205">
        <v>500000</v>
      </c>
    </row>
    <row r="206" spans="1:45" x14ac:dyDescent="0.25">
      <c r="A206" s="2">
        <f>IF(Multi_X_Reg!A206^2&gt;0,Multi_X_Reg!H206,"")</f>
        <v>5.6178614121485619</v>
      </c>
      <c r="B206" s="2">
        <v>6.5927194512247143</v>
      </c>
    </row>
    <row r="207" spans="1:45" x14ac:dyDescent="0.25">
      <c r="A207" s="2">
        <f>IF(Multi_X_Reg!A207^2&gt;0,Multi_X_Reg!H207,"")</f>
        <v>8.4416072044596415</v>
      </c>
      <c r="B207" s="2">
        <v>8.1690271762521522</v>
      </c>
      <c r="AF207">
        <v>600000</v>
      </c>
      <c r="AG207">
        <v>13.304684934198283</v>
      </c>
      <c r="AH207">
        <f>$W$29</f>
        <v>2.2999999999999998</v>
      </c>
      <c r="AP207">
        <v>600000</v>
      </c>
      <c r="AQ207">
        <v>13.304684934198283</v>
      </c>
      <c r="AR207">
        <f>$W$26</f>
        <v>2.2999999999999998</v>
      </c>
    </row>
    <row r="208" spans="1:45" x14ac:dyDescent="0.25">
      <c r="A208" s="2">
        <f>IF(Multi_X_Reg!A208^2&gt;0,Multi_X_Reg!H208,"")</f>
        <v>8.5149907678610379</v>
      </c>
      <c r="B208" s="2">
        <v>8.7758030695314737</v>
      </c>
      <c r="AF208">
        <v>600000</v>
      </c>
      <c r="AG208">
        <v>13.304684934198283</v>
      </c>
      <c r="AH208">
        <f>23</f>
        <v>23</v>
      </c>
      <c r="AI208">
        <v>600000</v>
      </c>
      <c r="AP208">
        <v>600000</v>
      </c>
      <c r="AQ208">
        <v>13.304684934198283</v>
      </c>
      <c r="AR208">
        <v>23</v>
      </c>
      <c r="AS208">
        <v>600000</v>
      </c>
    </row>
    <row r="209" spans="1:45" x14ac:dyDescent="0.25">
      <c r="A209" s="2">
        <f>IF(Multi_X_Reg!A209^2&gt;0,Multi_X_Reg!H209,"")</f>
        <v>9.8362788028426777</v>
      </c>
      <c r="B209" s="2">
        <v>8.8726289907835589</v>
      </c>
    </row>
    <row r="210" spans="1:45" x14ac:dyDescent="0.25">
      <c r="A210" s="2">
        <f>IF(Multi_X_Reg!A210^2&gt;0,Multi_X_Reg!H210,"")</f>
        <v>10.142504453006628</v>
      </c>
      <c r="B210" s="2">
        <v>9.7988725270088572</v>
      </c>
      <c r="AF210">
        <v>700000</v>
      </c>
      <c r="AG210">
        <v>13.458835614025542</v>
      </c>
      <c r="AH210">
        <f>$W$29</f>
        <v>2.2999999999999998</v>
      </c>
      <c r="AP210">
        <v>700000</v>
      </c>
      <c r="AQ210">
        <v>13.458835614025542</v>
      </c>
      <c r="AR210">
        <f>$W$26</f>
        <v>2.2999999999999998</v>
      </c>
    </row>
    <row r="211" spans="1:45" x14ac:dyDescent="0.25">
      <c r="A211" s="2">
        <f>IF(Multi_X_Reg!A211^2&gt;0,Multi_X_Reg!H211,"")</f>
        <v>9.7368424751271814</v>
      </c>
      <c r="B211" s="2">
        <v>8.9766120413439694</v>
      </c>
      <c r="AF211">
        <v>700000</v>
      </c>
      <c r="AG211">
        <v>13.458835614025542</v>
      </c>
      <c r="AH211">
        <f>23</f>
        <v>23</v>
      </c>
      <c r="AI211">
        <v>700000</v>
      </c>
      <c r="AP211">
        <v>700000</v>
      </c>
      <c r="AQ211">
        <v>13.458835614025542</v>
      </c>
      <c r="AR211">
        <v>23</v>
      </c>
      <c r="AS211">
        <v>700000</v>
      </c>
    </row>
    <row r="212" spans="1:45" x14ac:dyDescent="0.25">
      <c r="A212" s="2">
        <f>IF(Multi_X_Reg!A212^2&gt;0,Multi_X_Reg!H212,"")</f>
        <v>9.7231639984048464</v>
      </c>
      <c r="B212" s="2">
        <v>9.3688760282931902</v>
      </c>
    </row>
    <row r="213" spans="1:45" x14ac:dyDescent="0.25">
      <c r="A213" s="2">
        <f>IF(Multi_X_Reg!A213^2&gt;0,Multi_X_Reg!H213,"")</f>
        <v>9.7350689009111644</v>
      </c>
      <c r="B213" s="2">
        <v>9.0909774105156664</v>
      </c>
      <c r="AF213">
        <v>800000</v>
      </c>
      <c r="AG213">
        <v>13.592367006650065</v>
      </c>
      <c r="AH213">
        <f>$W$29</f>
        <v>2.2999999999999998</v>
      </c>
      <c r="AP213">
        <v>800000</v>
      </c>
      <c r="AQ213">
        <v>13.592367006650065</v>
      </c>
      <c r="AR213">
        <f>$W$26</f>
        <v>2.2999999999999998</v>
      </c>
    </row>
    <row r="214" spans="1:45" x14ac:dyDescent="0.25">
      <c r="A214" s="2">
        <f>IF(Multi_X_Reg!A214^2&gt;0,Multi_X_Reg!H214,"")</f>
        <v>9.6117974586868087</v>
      </c>
      <c r="B214" s="2">
        <v>8.8615453811442411</v>
      </c>
      <c r="AF214">
        <v>800000</v>
      </c>
      <c r="AG214">
        <v>13.592367006650065</v>
      </c>
      <c r="AH214">
        <f>23</f>
        <v>23</v>
      </c>
      <c r="AI214">
        <v>800000</v>
      </c>
      <c r="AP214">
        <v>800000</v>
      </c>
      <c r="AQ214">
        <v>13.592367006650065</v>
      </c>
      <c r="AR214">
        <v>23</v>
      </c>
      <c r="AS214">
        <v>800000</v>
      </c>
    </row>
    <row r="215" spans="1:45" x14ac:dyDescent="0.25">
      <c r="A215" s="2">
        <f>IF(Multi_X_Reg!A215^2&gt;0,Multi_X_Reg!H215,"")</f>
        <v>9.178230318057949</v>
      </c>
      <c r="B215" s="2">
        <v>8.7545679759030115</v>
      </c>
    </row>
    <row r="216" spans="1:45" x14ac:dyDescent="0.25">
      <c r="A216" s="2">
        <f>IF(Multi_X_Reg!A216^2&gt;0,Multi_X_Reg!H216,"")</f>
        <v>8.7492568401050068</v>
      </c>
      <c r="B216" s="2">
        <v>7.5862134992037724</v>
      </c>
      <c r="AF216">
        <v>900000</v>
      </c>
      <c r="AG216">
        <v>13.710150042306449</v>
      </c>
      <c r="AH216">
        <f>$W$29</f>
        <v>2.2999999999999998</v>
      </c>
      <c r="AP216">
        <v>900000</v>
      </c>
      <c r="AQ216">
        <v>13.710150042306449</v>
      </c>
      <c r="AR216">
        <f>$W$26</f>
        <v>2.2999999999999998</v>
      </c>
    </row>
    <row r="217" spans="1:45" x14ac:dyDescent="0.25">
      <c r="A217" s="2">
        <f>IF(Multi_X_Reg!A217^2&gt;0,Multi_X_Reg!H217,"")</f>
        <v>5.6643484054107942</v>
      </c>
      <c r="B217" s="2">
        <v>6.3117268845340417</v>
      </c>
      <c r="AF217">
        <v>900000</v>
      </c>
      <c r="AG217">
        <v>13.710150042306449</v>
      </c>
      <c r="AH217">
        <f>23</f>
        <v>23</v>
      </c>
      <c r="AI217">
        <v>900000</v>
      </c>
      <c r="AP217">
        <v>900000</v>
      </c>
      <c r="AQ217">
        <v>13.710150042306449</v>
      </c>
      <c r="AR217">
        <v>23</v>
      </c>
      <c r="AS217">
        <v>900000</v>
      </c>
    </row>
    <row r="218" spans="1:45" x14ac:dyDescent="0.25">
      <c r="A218" s="2">
        <f>IF(Multi_X_Reg!A218^2&gt;0,Multi_X_Reg!H218,"")</f>
        <v>7.1098794630722715</v>
      </c>
      <c r="B218" s="2">
        <v>7.7556717794859447</v>
      </c>
    </row>
    <row r="219" spans="1:45" x14ac:dyDescent="0.25">
      <c r="A219" s="2">
        <f>IF(Multi_X_Reg!A219^2&gt;0,Multi_X_Reg!H219,"")</f>
        <v>6.4326184976246532</v>
      </c>
      <c r="B219" s="2">
        <v>6.8675719503008015</v>
      </c>
      <c r="AF219">
        <v>1000000</v>
      </c>
      <c r="AG219">
        <v>13.815510557964274</v>
      </c>
      <c r="AH219">
        <f>$W$29</f>
        <v>2.2999999999999998</v>
      </c>
      <c r="AP219">
        <v>1000000</v>
      </c>
      <c r="AQ219">
        <v>13.815510557964274</v>
      </c>
      <c r="AR219">
        <f>$W$26</f>
        <v>2.2999999999999998</v>
      </c>
    </row>
    <row r="220" spans="1:45" x14ac:dyDescent="0.25">
      <c r="A220" s="2">
        <f>IF(Multi_X_Reg!A220^2&gt;0,Multi_X_Reg!H220,"")</f>
        <v>7.8728361750257241</v>
      </c>
      <c r="B220" s="2">
        <v>8.0389680275106059</v>
      </c>
      <c r="AF220">
        <v>1000000</v>
      </c>
      <c r="AG220">
        <v>13.815510557964274</v>
      </c>
      <c r="AH220">
        <f>23</f>
        <v>23</v>
      </c>
      <c r="AI220">
        <v>1000000</v>
      </c>
      <c r="AP220">
        <v>1000000</v>
      </c>
      <c r="AQ220">
        <v>13.815510557964274</v>
      </c>
      <c r="AR220">
        <v>23</v>
      </c>
      <c r="AS220">
        <v>1000000</v>
      </c>
    </row>
    <row r="221" spans="1:45" x14ac:dyDescent="0.25">
      <c r="A221" s="2">
        <f>IF(Multi_X_Reg!A221^2&gt;0,Multi_X_Reg!H221,"")</f>
        <v>6.5420395903912558</v>
      </c>
      <c r="B221" s="2">
        <v>6.9961487107474483</v>
      </c>
    </row>
    <row r="222" spans="1:45" x14ac:dyDescent="0.25">
      <c r="A222" s="2">
        <f>IF(Multi_X_Reg!A222^2&gt;0,Multi_X_Reg!H222,"")</f>
        <v>7.0335064842876971</v>
      </c>
      <c r="B222" s="2">
        <v>7.1555257485362969</v>
      </c>
      <c r="AF222">
        <f>AF219+1000000</f>
        <v>2000000</v>
      </c>
      <c r="AG222">
        <f>LN(AF222)</f>
        <v>14.508657738524219</v>
      </c>
      <c r="AH222">
        <f>$W$29</f>
        <v>2.2999999999999998</v>
      </c>
      <c r="AP222">
        <f>AP219+1000000</f>
        <v>2000000</v>
      </c>
      <c r="AQ222">
        <f>LN(AP222)</f>
        <v>14.508657738524219</v>
      </c>
      <c r="AR222">
        <f>$W$26</f>
        <v>2.2999999999999998</v>
      </c>
    </row>
    <row r="223" spans="1:45" x14ac:dyDescent="0.25">
      <c r="A223" s="2">
        <f>IF(Multi_X_Reg!A223^2&gt;0,Multi_X_Reg!H223,"")</f>
        <v>9.1180057607733875</v>
      </c>
      <c r="B223" s="2">
        <v>8.9922332789658981</v>
      </c>
      <c r="AF223">
        <f>AF222</f>
        <v>2000000</v>
      </c>
      <c r="AG223">
        <f>LN(AF223)</f>
        <v>14.508657738524219</v>
      </c>
      <c r="AH223">
        <f>23</f>
        <v>23</v>
      </c>
      <c r="AI223">
        <f>AF223</f>
        <v>2000000</v>
      </c>
      <c r="AP223">
        <f>AP222</f>
        <v>2000000</v>
      </c>
      <c r="AQ223">
        <f>LN(AP223)</f>
        <v>14.508657738524219</v>
      </c>
      <c r="AR223">
        <v>23</v>
      </c>
      <c r="AS223">
        <f>AP223</f>
        <v>2000000</v>
      </c>
    </row>
    <row r="224" spans="1:45" x14ac:dyDescent="0.25">
      <c r="A224" s="2">
        <f>IF(Multi_X_Reg!A224^2&gt;0,Multi_X_Reg!H224,"")</f>
        <v>6.4355091371836215</v>
      </c>
      <c r="B224" s="2">
        <v>7.2112549053167854</v>
      </c>
    </row>
    <row r="225" spans="1:45" x14ac:dyDescent="0.25">
      <c r="A225" s="2">
        <f>IF(Multi_X_Reg!A225^2&gt;0,Multi_X_Reg!H225,"")</f>
        <v>6.325970566275652</v>
      </c>
      <c r="B225" s="2">
        <v>7.0331674893714897</v>
      </c>
      <c r="AF225">
        <f>AF222+1000000</f>
        <v>3000000</v>
      </c>
      <c r="AG225">
        <f>LN(AF225)</f>
        <v>14.914122846632385</v>
      </c>
      <c r="AH225">
        <f>$W$29</f>
        <v>2.2999999999999998</v>
      </c>
      <c r="AP225">
        <f>AP222+1000000</f>
        <v>3000000</v>
      </c>
      <c r="AQ225">
        <f>LN(AP225)</f>
        <v>14.914122846632385</v>
      </c>
      <c r="AR225">
        <f>$W$26</f>
        <v>2.2999999999999998</v>
      </c>
    </row>
    <row r="226" spans="1:45" x14ac:dyDescent="0.25">
      <c r="A226" s="2">
        <f>IF(Multi_X_Reg!A226^2&gt;0,Multi_X_Reg!H226,"")</f>
        <v>6.5115967301942721</v>
      </c>
      <c r="B226" s="2">
        <v>6.3673966627432916</v>
      </c>
      <c r="AF226">
        <f>AF225</f>
        <v>3000000</v>
      </c>
      <c r="AG226">
        <f>LN(AF226)</f>
        <v>14.914122846632385</v>
      </c>
      <c r="AH226">
        <f>23</f>
        <v>23</v>
      </c>
      <c r="AI226">
        <f>AF226</f>
        <v>3000000</v>
      </c>
      <c r="AP226">
        <f>AP225</f>
        <v>3000000</v>
      </c>
      <c r="AQ226">
        <f>LN(AP226)</f>
        <v>14.914122846632385</v>
      </c>
      <c r="AR226">
        <v>23</v>
      </c>
      <c r="AS226">
        <f>AP226</f>
        <v>3000000</v>
      </c>
    </row>
    <row r="227" spans="1:45" x14ac:dyDescent="0.25">
      <c r="A227" s="2">
        <f>IF(Multi_X_Reg!A227^2&gt;0,Multi_X_Reg!H227,"")</f>
        <v>4.7974420736352137</v>
      </c>
      <c r="B227" s="2">
        <v>4.7985467788656999</v>
      </c>
    </row>
    <row r="228" spans="1:45" x14ac:dyDescent="0.25">
      <c r="A228" s="2">
        <f>IF(Multi_X_Reg!A228^2&gt;0,Multi_X_Reg!H228,"")</f>
        <v>6.8187054621486256</v>
      </c>
      <c r="B228" s="2">
        <v>6.064171392269615</v>
      </c>
      <c r="AF228">
        <f>AF225+1000000</f>
        <v>4000000</v>
      </c>
      <c r="AG228">
        <f>LN(AF228)</f>
        <v>15.201804919084164</v>
      </c>
      <c r="AH228">
        <f>$W$29</f>
        <v>2.2999999999999998</v>
      </c>
      <c r="AP228">
        <f>AP225+1000000</f>
        <v>4000000</v>
      </c>
      <c r="AQ228">
        <f>LN(AP228)</f>
        <v>15.201804919084164</v>
      </c>
      <c r="AR228">
        <f>$W$26</f>
        <v>2.2999999999999998</v>
      </c>
    </row>
    <row r="229" spans="1:45" x14ac:dyDescent="0.25">
      <c r="A229" s="2">
        <f>IF(Multi_X_Reg!A229^2&gt;0,Multi_X_Reg!H229,"")</f>
        <v>6.439829489531367</v>
      </c>
      <c r="B229" s="2">
        <v>6.1387616082749581</v>
      </c>
      <c r="AF229">
        <f>AF228</f>
        <v>4000000</v>
      </c>
      <c r="AG229">
        <f>LN(AF229)</f>
        <v>15.201804919084164</v>
      </c>
      <c r="AH229">
        <f>23</f>
        <v>23</v>
      </c>
      <c r="AI229">
        <f>AF229</f>
        <v>4000000</v>
      </c>
      <c r="AP229">
        <f>AP228</f>
        <v>4000000</v>
      </c>
      <c r="AQ229">
        <f>LN(AP229)</f>
        <v>15.201804919084164</v>
      </c>
      <c r="AR229">
        <v>23</v>
      </c>
      <c r="AS229">
        <f>AP229</f>
        <v>4000000</v>
      </c>
    </row>
    <row r="230" spans="1:45" x14ac:dyDescent="0.25">
      <c r="A230" s="2">
        <f>IF(Multi_X_Reg!A230^2&gt;0,Multi_X_Reg!H230,"")</f>
        <v>6.9226438914758877</v>
      </c>
      <c r="B230" s="2">
        <v>7.3761285595673538</v>
      </c>
    </row>
    <row r="231" spans="1:45" x14ac:dyDescent="0.25">
      <c r="A231" s="2">
        <f>IF(Multi_X_Reg!A231^2&gt;0,Multi_X_Reg!H231,"")</f>
        <v>5.5373342670185366</v>
      </c>
      <c r="B231" s="2">
        <v>5.8812083581049608</v>
      </c>
      <c r="AF231">
        <f>AF228+1000000</f>
        <v>5000000</v>
      </c>
      <c r="AG231">
        <f>LN(AF231)</f>
        <v>15.424948470398375</v>
      </c>
      <c r="AH231">
        <f>$W$29</f>
        <v>2.2999999999999998</v>
      </c>
      <c r="AP231">
        <f>AP228+1000000</f>
        <v>5000000</v>
      </c>
      <c r="AQ231">
        <f>LN(AP231)</f>
        <v>15.424948470398375</v>
      </c>
      <c r="AR231">
        <f>$W$26</f>
        <v>2.2999999999999998</v>
      </c>
    </row>
    <row r="232" spans="1:45" x14ac:dyDescent="0.25">
      <c r="A232" s="2">
        <f>IF(Multi_X_Reg!A232^2&gt;0,Multi_X_Reg!H232,"")</f>
        <v>7.5240214152061249</v>
      </c>
      <c r="B232" s="2">
        <v>7.9266351037850402</v>
      </c>
      <c r="AF232">
        <f>AF231</f>
        <v>5000000</v>
      </c>
      <c r="AG232">
        <f>LN(AF232)</f>
        <v>15.424948470398375</v>
      </c>
      <c r="AH232">
        <f>23</f>
        <v>23</v>
      </c>
      <c r="AI232">
        <f>AF232</f>
        <v>5000000</v>
      </c>
      <c r="AP232">
        <f>AP231</f>
        <v>5000000</v>
      </c>
      <c r="AQ232">
        <f>LN(AP232)</f>
        <v>15.424948470398375</v>
      </c>
      <c r="AR232">
        <v>23</v>
      </c>
      <c r="AS232">
        <f>AP232</f>
        <v>5000000</v>
      </c>
    </row>
    <row r="233" spans="1:45" x14ac:dyDescent="0.25">
      <c r="A233" s="2">
        <f>IF(Multi_X_Reg!A233^2&gt;0,Multi_X_Reg!H233,"")</f>
        <v>6.5516516004116969</v>
      </c>
      <c r="B233" s="2">
        <v>6.850207820544461</v>
      </c>
    </row>
    <row r="234" spans="1:45" x14ac:dyDescent="0.25">
      <c r="A234" s="2">
        <f>IF(Multi_X_Reg!A234^2&gt;0,Multi_X_Reg!H234,"")</f>
        <v>6.7380340041639206</v>
      </c>
      <c r="B234" s="2">
        <v>6.1833909621641459</v>
      </c>
      <c r="AF234">
        <f>AF231+1000000</f>
        <v>6000000</v>
      </c>
      <c r="AG234">
        <f>LN(AF234)</f>
        <v>15.60727002719233</v>
      </c>
      <c r="AH234">
        <f>$W$29</f>
        <v>2.2999999999999998</v>
      </c>
      <c r="AP234">
        <f>AP231+1000000</f>
        <v>6000000</v>
      </c>
      <c r="AQ234">
        <f>LN(AP234)</f>
        <v>15.60727002719233</v>
      </c>
      <c r="AR234">
        <f>$W$26</f>
        <v>2.2999999999999998</v>
      </c>
    </row>
    <row r="235" spans="1:45" x14ac:dyDescent="0.25">
      <c r="A235" s="2">
        <f>IF(Multi_X_Reg!A235^2&gt;0,Multi_X_Reg!H235,"")</f>
        <v>7.7164608001763551</v>
      </c>
      <c r="B235" s="2">
        <v>7.4798534670174819</v>
      </c>
      <c r="AF235">
        <f>AF234</f>
        <v>6000000</v>
      </c>
      <c r="AG235">
        <f>LN(AF235)</f>
        <v>15.60727002719233</v>
      </c>
      <c r="AH235">
        <f>23</f>
        <v>23</v>
      </c>
      <c r="AI235">
        <f>AF235</f>
        <v>6000000</v>
      </c>
      <c r="AP235">
        <f>AP234</f>
        <v>6000000</v>
      </c>
      <c r="AQ235">
        <f>LN(AP235)</f>
        <v>15.60727002719233</v>
      </c>
      <c r="AR235">
        <v>23</v>
      </c>
      <c r="AS235">
        <f>AP235</f>
        <v>6000000</v>
      </c>
    </row>
    <row r="236" spans="1:45" x14ac:dyDescent="0.25">
      <c r="A236" s="2">
        <f>IF(Multi_X_Reg!A236^2&gt;0,Multi_X_Reg!H236,"")</f>
        <v>8.0235523924043477</v>
      </c>
      <c r="B236" s="2">
        <v>7.696462875914885</v>
      </c>
    </row>
    <row r="237" spans="1:45" x14ac:dyDescent="0.25">
      <c r="A237" s="2">
        <f>IF(Multi_X_Reg!A237^2&gt;0,Multi_X_Reg!H237,"")</f>
        <v>7.8095413246534102</v>
      </c>
      <c r="B237" s="2">
        <v>7.3343643724262417</v>
      </c>
      <c r="AF237">
        <f>AF234+1000000</f>
        <v>7000000</v>
      </c>
      <c r="AG237">
        <f>LN(AF237)</f>
        <v>15.761420707019587</v>
      </c>
      <c r="AH237">
        <f>$W$29</f>
        <v>2.2999999999999998</v>
      </c>
      <c r="AP237">
        <f>AP234+1000000</f>
        <v>7000000</v>
      </c>
      <c r="AQ237">
        <f>LN(AP237)</f>
        <v>15.761420707019587</v>
      </c>
      <c r="AR237">
        <f>$W$26</f>
        <v>2.2999999999999998</v>
      </c>
    </row>
    <row r="238" spans="1:45" x14ac:dyDescent="0.25">
      <c r="A238" s="2">
        <f>IF(Multi_X_Reg!A238^2&gt;0,Multi_X_Reg!H238,"")</f>
        <v>6.7720500968167618</v>
      </c>
      <c r="B238" s="2">
        <v>6.806324570310621</v>
      </c>
      <c r="AF238">
        <f>AF237</f>
        <v>7000000</v>
      </c>
      <c r="AG238">
        <f>LN(AF238)</f>
        <v>15.761420707019587</v>
      </c>
      <c r="AH238">
        <f>23</f>
        <v>23</v>
      </c>
      <c r="AI238">
        <f>AF238</f>
        <v>7000000</v>
      </c>
      <c r="AP238">
        <f>AP237</f>
        <v>7000000</v>
      </c>
      <c r="AQ238">
        <f>LN(AP238)</f>
        <v>15.761420707019587</v>
      </c>
      <c r="AR238">
        <v>23</v>
      </c>
      <c r="AS238">
        <f>AP238</f>
        <v>7000000</v>
      </c>
    </row>
    <row r="239" spans="1:45" x14ac:dyDescent="0.25">
      <c r="A239" s="2">
        <f>IF(Multi_X_Reg!A239^2&gt;0,Multi_X_Reg!H239,"")</f>
        <v>6.9688503783419478</v>
      </c>
      <c r="B239" s="2">
        <v>7.1399312748720174</v>
      </c>
    </row>
    <row r="240" spans="1:45" x14ac:dyDescent="0.25">
      <c r="A240" s="2">
        <f>IF(Multi_X_Reg!A240^2&gt;0,Multi_X_Reg!H240,"")</f>
        <v>6.8337857587819624</v>
      </c>
      <c r="B240" s="2">
        <v>6.9099127093513015</v>
      </c>
      <c r="AF240">
        <f>AF237+1000000</f>
        <v>8000000</v>
      </c>
      <c r="AG240">
        <f>LN(AF240)</f>
        <v>15.89495209964411</v>
      </c>
      <c r="AH240">
        <f>$W$29</f>
        <v>2.2999999999999998</v>
      </c>
      <c r="AP240">
        <f>AP237+1000000</f>
        <v>8000000</v>
      </c>
      <c r="AQ240">
        <f>LN(AP240)</f>
        <v>15.89495209964411</v>
      </c>
      <c r="AR240">
        <f>$W$26</f>
        <v>2.2999999999999998</v>
      </c>
    </row>
    <row r="241" spans="1:45" x14ac:dyDescent="0.25">
      <c r="A241" s="2">
        <f>IF(Multi_X_Reg!A241^2&gt;0,Multi_X_Reg!H241,"")</f>
        <v>8.3640420119220629</v>
      </c>
      <c r="B241" s="2">
        <v>8.7023651445935837</v>
      </c>
      <c r="AF241">
        <f>AF240</f>
        <v>8000000</v>
      </c>
      <c r="AG241">
        <f>LN(AF241)</f>
        <v>15.89495209964411</v>
      </c>
      <c r="AH241">
        <f>23</f>
        <v>23</v>
      </c>
      <c r="AI241">
        <f>AF241</f>
        <v>8000000</v>
      </c>
      <c r="AP241">
        <f>AP240</f>
        <v>8000000</v>
      </c>
      <c r="AQ241">
        <f>LN(AP241)</f>
        <v>15.89495209964411</v>
      </c>
      <c r="AR241">
        <v>23</v>
      </c>
      <c r="AS241">
        <f>AP241</f>
        <v>8000000</v>
      </c>
    </row>
    <row r="242" spans="1:45" x14ac:dyDescent="0.25">
      <c r="A242" s="2">
        <f>IF(Multi_X_Reg!A242^2&gt;0,Multi_X_Reg!H242,"")</f>
        <v>8.9956608990741032</v>
      </c>
      <c r="B242" s="2">
        <v>9.2067009652730931</v>
      </c>
    </row>
    <row r="243" spans="1:45" x14ac:dyDescent="0.25">
      <c r="A243" s="2">
        <f>IF(Multi_X_Reg!A243^2&gt;0,Multi_X_Reg!H243,"")</f>
        <v>7.6671582553191477</v>
      </c>
      <c r="B243" s="2">
        <v>7.1683874260251192</v>
      </c>
      <c r="AF243">
        <f>AF240+1000000</f>
        <v>9000000</v>
      </c>
      <c r="AG243">
        <f>LN(AF243)</f>
        <v>16.012735135300492</v>
      </c>
      <c r="AH243">
        <f>$W$29</f>
        <v>2.2999999999999998</v>
      </c>
      <c r="AP243">
        <f>AP240+1000000</f>
        <v>9000000</v>
      </c>
      <c r="AQ243">
        <f>LN(AP243)</f>
        <v>16.012735135300492</v>
      </c>
      <c r="AR243">
        <f>$W$26</f>
        <v>2.2999999999999998</v>
      </c>
    </row>
    <row r="244" spans="1:45" x14ac:dyDescent="0.25">
      <c r="A244" s="2">
        <f>IF(Multi_X_Reg!A244^2&gt;0,Multi_X_Reg!H244,"")</f>
        <v>7.4295208427864621</v>
      </c>
      <c r="B244" s="2">
        <v>7.1457981398960815</v>
      </c>
      <c r="AF244">
        <f>AF243</f>
        <v>9000000</v>
      </c>
      <c r="AG244">
        <f>LN(AF244)</f>
        <v>16.012735135300492</v>
      </c>
      <c r="AH244">
        <f>23</f>
        <v>23</v>
      </c>
      <c r="AI244">
        <f>AF244</f>
        <v>9000000</v>
      </c>
      <c r="AP244">
        <f>AP243</f>
        <v>9000000</v>
      </c>
      <c r="AQ244">
        <f>LN(AP244)</f>
        <v>16.012735135300492</v>
      </c>
      <c r="AR244">
        <v>23</v>
      </c>
      <c r="AS244">
        <f>AP244</f>
        <v>9000000</v>
      </c>
    </row>
    <row r="245" spans="1:45" x14ac:dyDescent="0.25">
      <c r="A245" s="2">
        <f>IF(Multi_X_Reg!A245^2&gt;0,Multi_X_Reg!H245,"")</f>
        <v>8.8904105519742807</v>
      </c>
      <c r="B245" s="2">
        <v>8.6396336665525659</v>
      </c>
    </row>
    <row r="246" spans="1:45" x14ac:dyDescent="0.25">
      <c r="A246" s="2">
        <f>IF(Multi_X_Reg!A246^2&gt;0,Multi_X_Reg!H246,"")</f>
        <v>10.307284603543595</v>
      </c>
      <c r="B246" s="2">
        <v>9.2387656470259731</v>
      </c>
      <c r="AF246">
        <f>AF243+1000000</f>
        <v>10000000</v>
      </c>
      <c r="AG246">
        <f>LN(AF246)</f>
        <v>16.11809565095832</v>
      </c>
      <c r="AH246">
        <f>$W$29</f>
        <v>2.2999999999999998</v>
      </c>
      <c r="AP246">
        <f>AP243+1000000</f>
        <v>10000000</v>
      </c>
      <c r="AQ246">
        <f>LN(AP246)</f>
        <v>16.11809565095832</v>
      </c>
      <c r="AR246">
        <f>$W$26</f>
        <v>2.2999999999999998</v>
      </c>
    </row>
    <row r="247" spans="1:45" x14ac:dyDescent="0.25">
      <c r="A247" s="2">
        <f>IF(Multi_X_Reg!A247^2&gt;0,Multi_X_Reg!H247,"")</f>
        <v>9.1735726477839687</v>
      </c>
      <c r="B247" s="2">
        <v>8.4235841069993498</v>
      </c>
      <c r="AF247">
        <f>AF246</f>
        <v>10000000</v>
      </c>
      <c r="AG247">
        <f>LN(AF247)</f>
        <v>16.11809565095832</v>
      </c>
      <c r="AH247">
        <f>23</f>
        <v>23</v>
      </c>
      <c r="AI247">
        <f>AF247</f>
        <v>10000000</v>
      </c>
      <c r="AP247">
        <f>AP246</f>
        <v>10000000</v>
      </c>
      <c r="AQ247">
        <f>LN(AP247)</f>
        <v>16.11809565095832</v>
      </c>
      <c r="AR247">
        <v>23</v>
      </c>
      <c r="AS247">
        <f>AP247</f>
        <v>10000000</v>
      </c>
    </row>
    <row r="248" spans="1:45" x14ac:dyDescent="0.25">
      <c r="A248" s="2">
        <f>IF(Multi_X_Reg!A248^2&gt;0,Multi_X_Reg!H248,"")</f>
        <v>10.041073215488691</v>
      </c>
      <c r="B248" s="2">
        <v>9.5858656881059616</v>
      </c>
    </row>
    <row r="249" spans="1:45" x14ac:dyDescent="0.25">
      <c r="A249" s="2">
        <f>IF(Multi_X_Reg!A249^2&gt;0,Multi_X_Reg!H249,"")</f>
        <v>8.4456971897111668</v>
      </c>
      <c r="B249" s="2">
        <v>8.1201816384595329</v>
      </c>
    </row>
    <row r="250" spans="1:45" x14ac:dyDescent="0.25">
      <c r="A250" s="2">
        <f>IF(Multi_X_Reg!A250^2&gt;0,Multi_X_Reg!H250,"")</f>
        <v>10.627648786625242</v>
      </c>
      <c r="B250" s="2">
        <v>10.337137000944418</v>
      </c>
    </row>
    <row r="251" spans="1:45" x14ac:dyDescent="0.25">
      <c r="A251" s="2">
        <f>IF(Multi_X_Reg!A251^2&gt;0,Multi_X_Reg!H251,"")</f>
        <v>11.313254269841162</v>
      </c>
      <c r="B251" s="2">
        <v>11.070842860818916</v>
      </c>
    </row>
    <row r="252" spans="1:45" x14ac:dyDescent="0.25">
      <c r="A252" s="2">
        <f>IF(Multi_X_Reg!A252^2&gt;0,Multi_X_Reg!H252,"")</f>
        <v>8.835210463664092</v>
      </c>
      <c r="B252" s="2">
        <v>9.1766643812054216</v>
      </c>
    </row>
    <row r="253" spans="1:45" x14ac:dyDescent="0.25">
      <c r="A253" s="2">
        <f>IF(Multi_X_Reg!A253^2&gt;0,Multi_X_Reg!H253,"")</f>
        <v>9.4132812159728729</v>
      </c>
      <c r="B253" s="2">
        <v>9.2177391416234542</v>
      </c>
    </row>
    <row r="254" spans="1:45" x14ac:dyDescent="0.25">
      <c r="A254" s="2">
        <f>IF(Multi_X_Reg!A254^2&gt;0,Multi_X_Reg!H254,"")</f>
        <v>10.336892029333534</v>
      </c>
      <c r="B254" s="2">
        <v>10.499171734916683</v>
      </c>
    </row>
    <row r="255" spans="1:45" x14ac:dyDescent="0.25">
      <c r="A255" s="2">
        <f>IF(Multi_X_Reg!A255^2&gt;0,Multi_X_Reg!H255,"")</f>
        <v>8.266421472984554</v>
      </c>
      <c r="B255" s="2">
        <v>9.1804741471557243</v>
      </c>
    </row>
    <row r="256" spans="1:45" x14ac:dyDescent="0.25">
      <c r="A256" s="2">
        <f>IF(Multi_X_Reg!A256^2&gt;0,Multi_X_Reg!H256,"")</f>
        <v>8.5397371558511317</v>
      </c>
      <c r="B256" s="2">
        <v>8.9878316554363185</v>
      </c>
    </row>
    <row r="257" spans="1:2" x14ac:dyDescent="0.25">
      <c r="A257" s="2">
        <f>IF(Multi_X_Reg!A257^2&gt;0,Multi_X_Reg!H257,"")</f>
        <v>8.9000036089595955</v>
      </c>
      <c r="B257" s="2">
        <v>9.2531626307825601</v>
      </c>
    </row>
    <row r="258" spans="1:2" x14ac:dyDescent="0.25">
      <c r="A258" s="2">
        <f>IF(Multi_X_Reg!A258^2&gt;0,Multi_X_Reg!H258,"")</f>
        <v>9.1641917159502029</v>
      </c>
      <c r="B258" s="2">
        <v>9.3023819516350414</v>
      </c>
    </row>
    <row r="259" spans="1:2" x14ac:dyDescent="0.25">
      <c r="A259" s="2">
        <f>IF(Multi_X_Reg!A259^2&gt;0,Multi_X_Reg!H259,"")</f>
        <v>8.1914630513269273</v>
      </c>
      <c r="B259" s="2">
        <v>8.5929018278419331</v>
      </c>
    </row>
    <row r="260" spans="1:2" x14ac:dyDescent="0.25">
      <c r="A260" s="2">
        <f>IF(Multi_X_Reg!A260^2&gt;0,Multi_X_Reg!H260,"")</f>
        <v>7.5564279694402527</v>
      </c>
      <c r="B260" s="2">
        <v>7.726856408789855</v>
      </c>
    </row>
    <row r="261" spans="1:2" x14ac:dyDescent="0.25">
      <c r="A261" s="2">
        <f>IF(Multi_X_Reg!A261^2&gt;0,Multi_X_Reg!H261,"")</f>
        <v>10.222668292047279</v>
      </c>
      <c r="B261" s="2">
        <v>10.379408539803693</v>
      </c>
    </row>
    <row r="262" spans="1:2" x14ac:dyDescent="0.25">
      <c r="A262" s="2">
        <f>IF(Multi_X_Reg!A262^2&gt;0,Multi_X_Reg!H262,"")</f>
        <v>8.7847745921610159</v>
      </c>
      <c r="B262" s="2">
        <v>9.1519290052342797</v>
      </c>
    </row>
    <row r="263" spans="1:2" x14ac:dyDescent="0.25">
      <c r="A263" s="2">
        <f>IF(Multi_X_Reg!A263^2&gt;0,Multi_X_Reg!H263,"")</f>
        <v>9.4595414576096815</v>
      </c>
      <c r="B263" s="2">
        <v>9.9239515409657688</v>
      </c>
    </row>
    <row r="264" spans="1:2" x14ac:dyDescent="0.25">
      <c r="A264" s="2">
        <f>IF(Multi_X_Reg!A264^2&gt;0,Multi_X_Reg!H264,"")</f>
        <v>10.69466847336744</v>
      </c>
      <c r="B264" s="2">
        <v>11.013168561447857</v>
      </c>
    </row>
    <row r="265" spans="1:2" x14ac:dyDescent="0.25">
      <c r="A265" s="2">
        <f>IF(Multi_X_Reg!A265^2&gt;0,Multi_X_Reg!H265,"")</f>
        <v>10.255551883917176</v>
      </c>
      <c r="B265" s="2">
        <v>10.037769352162714</v>
      </c>
    </row>
    <row r="266" spans="1:2" x14ac:dyDescent="0.25">
      <c r="A266" s="2">
        <f>IF(Multi_X_Reg!A266^2&gt;0,Multi_X_Reg!H266,"")</f>
        <v>7.7506147327704094</v>
      </c>
      <c r="B266" s="2">
        <v>8.3564553588981401</v>
      </c>
    </row>
    <row r="267" spans="1:2" x14ac:dyDescent="0.25">
      <c r="A267" s="2">
        <f>IF(Multi_X_Reg!A267^2&gt;0,Multi_X_Reg!H267,"")</f>
        <v>9.138629524422182</v>
      </c>
      <c r="B267" s="2">
        <v>9.1219994985533379</v>
      </c>
    </row>
    <row r="268" spans="1:2" x14ac:dyDescent="0.25">
      <c r="A268" s="2">
        <f>IF(Multi_X_Reg!A268^2&gt;0,Multi_X_Reg!H268,"")</f>
        <v>10.178084385439254</v>
      </c>
      <c r="B268" s="2">
        <v>9.916770753049077</v>
      </c>
    </row>
    <row r="269" spans="1:2" x14ac:dyDescent="0.25">
      <c r="A269" s="2">
        <f>IF(Multi_X_Reg!A269^2&gt;0,Multi_X_Reg!H269,"")</f>
        <v>9.9987977323404529</v>
      </c>
      <c r="B269" s="2">
        <v>10.154025552005409</v>
      </c>
    </row>
    <row r="270" spans="1:2" x14ac:dyDescent="0.25">
      <c r="A270" s="2">
        <f>IF(Multi_X_Reg!A270^2&gt;0,Multi_X_Reg!H270,"")</f>
        <v>9.443038136095204</v>
      </c>
      <c r="B270" s="2">
        <v>9.632576964135108</v>
      </c>
    </row>
    <row r="271" spans="1:2" x14ac:dyDescent="0.25">
      <c r="A271" s="2">
        <f>IF(Multi_X_Reg!A271^2&gt;0,Multi_X_Reg!H271,"")</f>
        <v>7.7510451179718016</v>
      </c>
      <c r="B271" s="2">
        <v>8.4402253169458206</v>
      </c>
    </row>
    <row r="272" spans="1:2" x14ac:dyDescent="0.25">
      <c r="A272" s="2">
        <f>IF(Multi_X_Reg!A272^2&gt;0,Multi_X_Reg!H272,"")</f>
        <v>8.3972828947436806</v>
      </c>
      <c r="B272" s="2">
        <v>8.4125766654041509</v>
      </c>
    </row>
    <row r="273" spans="1:2" x14ac:dyDescent="0.25">
      <c r="A273" s="2">
        <f>IF(Multi_X_Reg!A273^2&gt;0,Multi_X_Reg!H273,"")</f>
        <v>4.3162873929597918</v>
      </c>
      <c r="B273" s="2">
        <v>6.2457878286406059</v>
      </c>
    </row>
    <row r="274" spans="1:2" x14ac:dyDescent="0.25">
      <c r="A274" s="2">
        <f>IF(Multi_X_Reg!A274^2&gt;0,Multi_X_Reg!H274,"")</f>
        <v>9.2085387500295539</v>
      </c>
      <c r="B274" s="2">
        <v>9.4380355379084033</v>
      </c>
    </row>
    <row r="275" spans="1:2" x14ac:dyDescent="0.25">
      <c r="A275" s="2">
        <f>IF(Multi_X_Reg!A275^2&gt;0,Multi_X_Reg!H275,"")</f>
        <v>8.7911819367360167</v>
      </c>
      <c r="B275" s="2">
        <v>9.0366642176259102</v>
      </c>
    </row>
    <row r="276" spans="1:2" x14ac:dyDescent="0.25">
      <c r="A276" s="2">
        <f>IF(Multi_X_Reg!A276^2&gt;0,Multi_X_Reg!H276,"")</f>
        <v>7.4547199493640006</v>
      </c>
      <c r="B276" s="2">
        <v>7.3944009055914757</v>
      </c>
    </row>
    <row r="277" spans="1:2" x14ac:dyDescent="0.25">
      <c r="A277" s="2">
        <f>IF(Multi_X_Reg!A277^2&gt;0,Multi_X_Reg!H277,"")</f>
        <v>8.2842517976219163</v>
      </c>
      <c r="B277" s="2">
        <v>8.5454496644683946</v>
      </c>
    </row>
    <row r="278" spans="1:2" x14ac:dyDescent="0.25">
      <c r="A278" s="2">
        <f>IF(Multi_X_Reg!A278^2&gt;0,Multi_X_Reg!H278,"")</f>
        <v>10.095759440183251</v>
      </c>
      <c r="B278" s="2">
        <v>10.232656665763662</v>
      </c>
    </row>
    <row r="279" spans="1:2" x14ac:dyDescent="0.25">
      <c r="A279" s="2">
        <f>IF(Multi_X_Reg!A279^2&gt;0,Multi_X_Reg!H279,"")</f>
        <v>8.1382726385301858</v>
      </c>
      <c r="B279" s="2">
        <v>8.2266844569660975</v>
      </c>
    </row>
    <row r="280" spans="1:2" x14ac:dyDescent="0.25">
      <c r="A280" s="2">
        <f>IF(Multi_X_Reg!A280^2&gt;0,Multi_X_Reg!H280,"")</f>
        <v>9.9527537938390456</v>
      </c>
      <c r="B280" s="2">
        <v>9.8890851453440742</v>
      </c>
    </row>
    <row r="281" spans="1:2" x14ac:dyDescent="0.25">
      <c r="A281" s="2">
        <f>IF(Multi_X_Reg!A281^2&gt;0,Multi_X_Reg!H281,"")</f>
        <v>7.7102051944325325</v>
      </c>
      <c r="B281" s="2">
        <v>8.250822046307837</v>
      </c>
    </row>
    <row r="282" spans="1:2" x14ac:dyDescent="0.25">
      <c r="A282" s="2">
        <f>IF(Multi_X_Reg!A282^2&gt;0,Multi_X_Reg!H282,"")</f>
        <v>9.4680785680548922</v>
      </c>
      <c r="B282" s="2">
        <v>9.3675721125384595</v>
      </c>
    </row>
    <row r="283" spans="1:2" x14ac:dyDescent="0.25">
      <c r="A283" s="2">
        <f>IF(Multi_X_Reg!A283^2&gt;0,Multi_X_Reg!H283,"")</f>
        <v>7.6009024595420822</v>
      </c>
      <c r="B283" s="2">
        <v>8.9230959072174141</v>
      </c>
    </row>
    <row r="284" spans="1:2" x14ac:dyDescent="0.25">
      <c r="A284" s="2">
        <f>IF(Multi_X_Reg!A284^2&gt;0,Multi_X_Reg!H284,"")</f>
        <v>8.4644251258775824</v>
      </c>
      <c r="B284" s="2">
        <v>8.5174730380838373</v>
      </c>
    </row>
    <row r="285" spans="1:2" x14ac:dyDescent="0.25">
      <c r="A285" s="2">
        <f>IF(Multi_X_Reg!A285^2&gt;0,Multi_X_Reg!H285,"")</f>
        <v>9.5839707565643284</v>
      </c>
      <c r="B285" s="2">
        <v>9.2416564748756524</v>
      </c>
    </row>
    <row r="286" spans="1:2" x14ac:dyDescent="0.25">
      <c r="A286" s="2">
        <f>IF(Multi_X_Reg!A286^2&gt;0,Multi_X_Reg!H286,"")</f>
        <v>9.6595033353500668</v>
      </c>
      <c r="B286" s="2">
        <v>9.5621859652797401</v>
      </c>
    </row>
    <row r="287" spans="1:2" x14ac:dyDescent="0.25">
      <c r="A287" s="2">
        <f>IF(Multi_X_Reg!A287^2&gt;0,Multi_X_Reg!H287,"")</f>
        <v>9.2619836051280213</v>
      </c>
      <c r="B287" s="2">
        <v>9.9142572346052482</v>
      </c>
    </row>
    <row r="288" spans="1:2" x14ac:dyDescent="0.25">
      <c r="A288" s="2">
        <f>IF(Multi_X_Reg!A288^2&gt;0,Multi_X_Reg!H288,"")</f>
        <v>9.496270911389157</v>
      </c>
      <c r="B288" s="2">
        <v>9.3505214901843328</v>
      </c>
    </row>
    <row r="289" spans="1:2" x14ac:dyDescent="0.25">
      <c r="A289" s="2">
        <f>IF(Multi_X_Reg!A289^2&gt;0,Multi_X_Reg!H289,"")</f>
        <v>10.523257263291297</v>
      </c>
      <c r="B289" s="2">
        <v>10.89470350839016</v>
      </c>
    </row>
    <row r="290" spans="1:2" x14ac:dyDescent="0.25">
      <c r="A290" s="2">
        <f>IF(Multi_X_Reg!A290^2&gt;0,Multi_X_Reg!H290,"")</f>
        <v>9.9956108414119331</v>
      </c>
      <c r="B290" s="2">
        <v>10.161301237651452</v>
      </c>
    </row>
    <row r="291" spans="1:2" x14ac:dyDescent="0.25">
      <c r="A291" s="2">
        <f>IF(Multi_X_Reg!A291^2&gt;0,Multi_X_Reg!H291,"")</f>
        <v>10.074495349429808</v>
      </c>
      <c r="B291" s="2">
        <v>10.123320281041693</v>
      </c>
    </row>
    <row r="292" spans="1:2" x14ac:dyDescent="0.25">
      <c r="A292" s="2">
        <f>IF(Multi_X_Reg!A292^2&gt;0,Multi_X_Reg!H292,"")</f>
        <v>10.050181931686932</v>
      </c>
      <c r="B292" s="2">
        <v>10.089176192792841</v>
      </c>
    </row>
    <row r="293" spans="1:2" x14ac:dyDescent="0.25">
      <c r="A293" s="2">
        <f>IF(Multi_X_Reg!A293^2&gt;0,Multi_X_Reg!H293,"")</f>
        <v>8.8344826086206769</v>
      </c>
      <c r="B293" s="2">
        <v>8.3593767580920169</v>
      </c>
    </row>
    <row r="294" spans="1:2" x14ac:dyDescent="0.25">
      <c r="A294" s="2">
        <f>IF(Multi_X_Reg!A294^2&gt;0,Multi_X_Reg!H294,"")</f>
        <v>9.6505289161427328</v>
      </c>
      <c r="B294" s="2">
        <v>9.3007004256027148</v>
      </c>
    </row>
    <row r="295" spans="1:2" x14ac:dyDescent="0.25">
      <c r="A295" s="2">
        <f>IF(Multi_X_Reg!A295^2&gt;0,Multi_X_Reg!H295,"")</f>
        <v>9.7773572753919158</v>
      </c>
      <c r="B295" s="2">
        <v>9.7221440351444492</v>
      </c>
    </row>
    <row r="296" spans="1:2" x14ac:dyDescent="0.25">
      <c r="A296" s="2" t="str">
        <f>IF(Multi_X_Reg!A296^2&gt;0,Multi_X_Reg!H296,"")</f>
        <v/>
      </c>
      <c r="B296" s="2" t="s">
        <v>132</v>
      </c>
    </row>
    <row r="297" spans="1:2" x14ac:dyDescent="0.25">
      <c r="A297" s="2" t="str">
        <f>IF(Multi_X_Reg!A297^2&gt;0,Multi_X_Reg!H297,"")</f>
        <v/>
      </c>
      <c r="B297" s="2" t="s">
        <v>132</v>
      </c>
    </row>
    <row r="298" spans="1:2" x14ac:dyDescent="0.25">
      <c r="A298" s="2" t="str">
        <f>IF(Multi_X_Reg!A298^2&gt;0,Multi_X_Reg!H298,"")</f>
        <v/>
      </c>
      <c r="B298" s="2" t="s">
        <v>132</v>
      </c>
    </row>
    <row r="299" spans="1:2" x14ac:dyDescent="0.25">
      <c r="A299" s="2" t="str">
        <f>IF(Multi_X_Reg!A299^2&gt;0,Multi_X_Reg!H299,"")</f>
        <v/>
      </c>
      <c r="B299" s="2" t="s">
        <v>132</v>
      </c>
    </row>
    <row r="300" spans="1:2" x14ac:dyDescent="0.25">
      <c r="A300" s="2" t="str">
        <f>IF(Multi_X_Reg!A300^2&gt;0,Multi_X_Reg!H300,"")</f>
        <v/>
      </c>
      <c r="B300" s="2" t="s">
        <v>132</v>
      </c>
    </row>
    <row r="301" spans="1:2" x14ac:dyDescent="0.25">
      <c r="A301" s="2" t="str">
        <f>IF(Multi_X_Reg!A301^2&gt;0,Multi_X_Reg!H301,"")</f>
        <v/>
      </c>
      <c r="B301" s="2" t="s">
        <v>132</v>
      </c>
    </row>
    <row r="302" spans="1:2" x14ac:dyDescent="0.25">
      <c r="A302" s="2" t="str">
        <f>IF(Multi_X_Reg!A302^2&gt;0,Multi_X_Reg!H302,"")</f>
        <v/>
      </c>
      <c r="B302" s="2" t="s">
        <v>132</v>
      </c>
    </row>
    <row r="303" spans="1:2" x14ac:dyDescent="0.25">
      <c r="A303" s="2" t="str">
        <f>IF(Multi_X_Reg!A303^2&gt;0,Multi_X_Reg!H303,"")</f>
        <v/>
      </c>
      <c r="B303" s="2" t="s">
        <v>132</v>
      </c>
    </row>
    <row r="304" spans="1:2" x14ac:dyDescent="0.25">
      <c r="A304" s="2" t="str">
        <f>IF(Multi_X_Reg!A304^2&gt;0,Multi_X_Reg!H304,"")</f>
        <v/>
      </c>
      <c r="B304" s="2" t="s">
        <v>132</v>
      </c>
    </row>
    <row r="305" spans="1:2" x14ac:dyDescent="0.25">
      <c r="A305" s="2" t="str">
        <f>IF(Multi_X_Reg!A305^2&gt;0,Multi_X_Reg!H305,"")</f>
        <v/>
      </c>
      <c r="B305" s="2" t="s">
        <v>132</v>
      </c>
    </row>
    <row r="306" spans="1:2" x14ac:dyDescent="0.25">
      <c r="A306" s="2" t="str">
        <f>IF(Multi_X_Reg!A306^2&gt;0,Multi_X_Reg!H306,"")</f>
        <v/>
      </c>
      <c r="B306" s="2" t="s">
        <v>132</v>
      </c>
    </row>
    <row r="307" spans="1:2" x14ac:dyDescent="0.25">
      <c r="A307" s="2" t="str">
        <f>IF(Multi_X_Reg!A307^2&gt;0,Multi_X_Reg!H307,"")</f>
        <v/>
      </c>
      <c r="B307" s="2" t="s">
        <v>132</v>
      </c>
    </row>
    <row r="308" spans="1:2" x14ac:dyDescent="0.25">
      <c r="A308" s="2" t="str">
        <f>IF(Multi_X_Reg!A308^2&gt;0,Multi_X_Reg!H308,"")</f>
        <v/>
      </c>
      <c r="B308" s="2" t="s">
        <v>132</v>
      </c>
    </row>
    <row r="309" spans="1:2" x14ac:dyDescent="0.25">
      <c r="A309" s="2" t="str">
        <f>IF(Multi_X_Reg!A309^2&gt;0,Multi_X_Reg!H309,"")</f>
        <v/>
      </c>
      <c r="B309" s="2" t="s">
        <v>132</v>
      </c>
    </row>
    <row r="310" spans="1:2" x14ac:dyDescent="0.25">
      <c r="A310" s="2" t="str">
        <f>IF(Multi_X_Reg!A310^2&gt;0,Multi_X_Reg!H310,"")</f>
        <v/>
      </c>
      <c r="B310" s="2" t="s">
        <v>132</v>
      </c>
    </row>
    <row r="311" spans="1:2" x14ac:dyDescent="0.25">
      <c r="A311" s="2" t="str">
        <f>IF(Multi_X_Reg!A311^2&gt;0,Multi_X_Reg!H311,"")</f>
        <v/>
      </c>
      <c r="B311" s="2" t="s">
        <v>132</v>
      </c>
    </row>
    <row r="312" spans="1:2" x14ac:dyDescent="0.25">
      <c r="A312" s="2" t="str">
        <f>IF(Multi_X_Reg!A312^2&gt;0,Multi_X_Reg!H312,"")</f>
        <v/>
      </c>
      <c r="B312" s="2" t="s">
        <v>132</v>
      </c>
    </row>
    <row r="313" spans="1:2" x14ac:dyDescent="0.25">
      <c r="A313" s="2" t="str">
        <f>IF(Multi_X_Reg!A313^2&gt;0,Multi_X_Reg!H313,"")</f>
        <v/>
      </c>
      <c r="B313" s="2" t="s">
        <v>132</v>
      </c>
    </row>
    <row r="314" spans="1:2" x14ac:dyDescent="0.25">
      <c r="A314" s="2" t="str">
        <f>IF(Multi_X_Reg!A314^2&gt;0,Multi_X_Reg!H314,"")</f>
        <v/>
      </c>
      <c r="B314" s="2" t="s">
        <v>132</v>
      </c>
    </row>
    <row r="315" spans="1:2" x14ac:dyDescent="0.25">
      <c r="A315" s="2" t="str">
        <f>IF(Multi_X_Reg!A315^2&gt;0,Multi_X_Reg!H315,"")</f>
        <v/>
      </c>
      <c r="B315" s="2" t="s">
        <v>132</v>
      </c>
    </row>
    <row r="316" spans="1:2" x14ac:dyDescent="0.25">
      <c r="A316" s="2" t="str">
        <f>IF(Multi_X_Reg!A316^2&gt;0,Multi_X_Reg!H316,"")</f>
        <v/>
      </c>
      <c r="B316" s="2" t="s">
        <v>132</v>
      </c>
    </row>
    <row r="317" spans="1:2" x14ac:dyDescent="0.25">
      <c r="A317" s="2" t="str">
        <f>IF(Multi_X_Reg!A317^2&gt;0,Multi_X_Reg!H317,"")</f>
        <v/>
      </c>
      <c r="B317" s="2" t="s">
        <v>132</v>
      </c>
    </row>
    <row r="318" spans="1:2" x14ac:dyDescent="0.25">
      <c r="A318" s="2" t="str">
        <f>IF(Multi_X_Reg!A318^2&gt;0,Multi_X_Reg!H318,"")</f>
        <v/>
      </c>
      <c r="B318" s="2" t="s">
        <v>132</v>
      </c>
    </row>
    <row r="319" spans="1:2" x14ac:dyDescent="0.25">
      <c r="A319" s="2" t="str">
        <f>IF(Multi_X_Reg!A319^2&gt;0,Multi_X_Reg!H319,"")</f>
        <v/>
      </c>
      <c r="B319" s="2" t="s">
        <v>132</v>
      </c>
    </row>
    <row r="320" spans="1:2" x14ac:dyDescent="0.25">
      <c r="A320" s="2" t="str">
        <f>IF(Multi_X_Reg!A320^2&gt;0,Multi_X_Reg!H320,"")</f>
        <v/>
      </c>
      <c r="B320" s="2" t="s">
        <v>132</v>
      </c>
    </row>
    <row r="321" spans="1:2" x14ac:dyDescent="0.25">
      <c r="A321" s="2" t="str">
        <f>IF(Multi_X_Reg!A321^2&gt;0,Multi_X_Reg!H321,"")</f>
        <v/>
      </c>
      <c r="B321" s="2" t="s">
        <v>132</v>
      </c>
    </row>
    <row r="322" spans="1:2" x14ac:dyDescent="0.25">
      <c r="A322" s="2" t="str">
        <f>IF(Multi_X_Reg!A322^2&gt;0,Multi_X_Reg!H322,"")</f>
        <v/>
      </c>
      <c r="B322" s="2" t="s">
        <v>132</v>
      </c>
    </row>
    <row r="323" spans="1:2" x14ac:dyDescent="0.25">
      <c r="A323" s="2" t="str">
        <f>IF(Multi_X_Reg!A323^2&gt;0,Multi_X_Reg!H323,"")</f>
        <v/>
      </c>
      <c r="B323" s="2" t="s">
        <v>132</v>
      </c>
    </row>
    <row r="324" spans="1:2" x14ac:dyDescent="0.25">
      <c r="A324" s="2" t="str">
        <f>IF(Multi_X_Reg!A324^2&gt;0,Multi_X_Reg!H324,"")</f>
        <v/>
      </c>
      <c r="B324" s="2" t="s">
        <v>132</v>
      </c>
    </row>
    <row r="325" spans="1:2" x14ac:dyDescent="0.25">
      <c r="A325" s="2" t="str">
        <f>IF(Multi_X_Reg!A325^2&gt;0,Multi_X_Reg!H325,"")</f>
        <v/>
      </c>
      <c r="B325" s="2" t="s">
        <v>132</v>
      </c>
    </row>
    <row r="326" spans="1:2" x14ac:dyDescent="0.25">
      <c r="A326" s="2" t="str">
        <f>IF(Multi_X_Reg!A326^2&gt;0,Multi_X_Reg!H326,"")</f>
        <v/>
      </c>
      <c r="B326" s="2" t="s">
        <v>132</v>
      </c>
    </row>
    <row r="327" spans="1:2" x14ac:dyDescent="0.25">
      <c r="A327" s="2" t="str">
        <f>IF(Multi_X_Reg!A327^2&gt;0,Multi_X_Reg!H327,"")</f>
        <v/>
      </c>
      <c r="B327" s="2" t="s">
        <v>132</v>
      </c>
    </row>
    <row r="328" spans="1:2" x14ac:dyDescent="0.25">
      <c r="A328" s="2" t="str">
        <f>IF(Multi_X_Reg!A328^2&gt;0,Multi_X_Reg!H328,"")</f>
        <v/>
      </c>
      <c r="B328" s="2" t="s">
        <v>132</v>
      </c>
    </row>
    <row r="329" spans="1:2" x14ac:dyDescent="0.25">
      <c r="A329" s="2" t="str">
        <f>IF(Multi_X_Reg!A329^2&gt;0,Multi_X_Reg!H329,"")</f>
        <v/>
      </c>
      <c r="B329" s="2" t="s">
        <v>132</v>
      </c>
    </row>
    <row r="330" spans="1:2" x14ac:dyDescent="0.25">
      <c r="A330" s="2" t="str">
        <f>IF(Multi_X_Reg!A330^2&gt;0,Multi_X_Reg!H330,"")</f>
        <v/>
      </c>
      <c r="B330" s="2" t="s">
        <v>132</v>
      </c>
    </row>
    <row r="331" spans="1:2" x14ac:dyDescent="0.25">
      <c r="A331" s="2" t="str">
        <f>IF(Multi_X_Reg!A331^2&gt;0,Multi_X_Reg!H331,"")</f>
        <v/>
      </c>
      <c r="B331" s="2" t="s">
        <v>132</v>
      </c>
    </row>
    <row r="332" spans="1:2" x14ac:dyDescent="0.25">
      <c r="A332" s="2" t="str">
        <f>IF(Multi_X_Reg!A332^2&gt;0,Multi_X_Reg!H332,"")</f>
        <v/>
      </c>
      <c r="B332" s="2" t="s">
        <v>132</v>
      </c>
    </row>
    <row r="333" spans="1:2" x14ac:dyDescent="0.25">
      <c r="A333" s="2" t="str">
        <f>IF(Multi_X_Reg!A333^2&gt;0,Multi_X_Reg!H333,"")</f>
        <v/>
      </c>
      <c r="B333" s="2" t="s">
        <v>132</v>
      </c>
    </row>
    <row r="334" spans="1:2" x14ac:dyDescent="0.25">
      <c r="A334" s="2" t="str">
        <f>IF(Multi_X_Reg!A334^2&gt;0,Multi_X_Reg!H334,"")</f>
        <v/>
      </c>
      <c r="B334" s="2" t="s">
        <v>132</v>
      </c>
    </row>
    <row r="335" spans="1:2" x14ac:dyDescent="0.25">
      <c r="A335" s="2" t="str">
        <f>IF(Multi_X_Reg!A335^2&gt;0,Multi_X_Reg!H335,"")</f>
        <v/>
      </c>
      <c r="B335" s="2" t="s">
        <v>132</v>
      </c>
    </row>
    <row r="336" spans="1:2" x14ac:dyDescent="0.25">
      <c r="A336" s="2" t="str">
        <f>IF(Multi_X_Reg!A336^2&gt;0,Multi_X_Reg!H336,"")</f>
        <v/>
      </c>
      <c r="B336" s="2" t="s">
        <v>132</v>
      </c>
    </row>
    <row r="337" spans="1:2" x14ac:dyDescent="0.25">
      <c r="A337" s="2" t="str">
        <f>IF(Multi_X_Reg!A337^2&gt;0,Multi_X_Reg!H337,"")</f>
        <v/>
      </c>
      <c r="B337" s="2" t="s">
        <v>132</v>
      </c>
    </row>
    <row r="338" spans="1:2" x14ac:dyDescent="0.25">
      <c r="A338" s="2" t="str">
        <f>IF(Multi_X_Reg!A338^2&gt;0,Multi_X_Reg!H338,"")</f>
        <v/>
      </c>
      <c r="B338" s="2" t="s">
        <v>132</v>
      </c>
    </row>
    <row r="339" spans="1:2" x14ac:dyDescent="0.25">
      <c r="A339" s="2" t="str">
        <f>IF(Multi_X_Reg!A339^2&gt;0,Multi_X_Reg!H339,"")</f>
        <v/>
      </c>
      <c r="B339" s="2" t="s">
        <v>132</v>
      </c>
    </row>
    <row r="340" spans="1:2" x14ac:dyDescent="0.25">
      <c r="A340" s="2" t="str">
        <f>IF(Multi_X_Reg!A340^2&gt;0,Multi_X_Reg!H340,"")</f>
        <v/>
      </c>
      <c r="B340" s="2" t="s">
        <v>132</v>
      </c>
    </row>
    <row r="341" spans="1:2" x14ac:dyDescent="0.25">
      <c r="A341" s="2" t="str">
        <f>IF(Multi_X_Reg!A341^2&gt;0,Multi_X_Reg!H341,"")</f>
        <v/>
      </c>
      <c r="B341" s="2" t="s">
        <v>132</v>
      </c>
    </row>
    <row r="342" spans="1:2" x14ac:dyDescent="0.25">
      <c r="A342" s="2" t="str">
        <f>IF(Multi_X_Reg!A342^2&gt;0,Multi_X_Reg!H342,"")</f>
        <v/>
      </c>
      <c r="B342" s="2" t="s">
        <v>132</v>
      </c>
    </row>
    <row r="343" spans="1:2" x14ac:dyDescent="0.25">
      <c r="A343" s="2" t="str">
        <f>IF(Multi_X_Reg!A343^2&gt;0,Multi_X_Reg!H343,"")</f>
        <v/>
      </c>
      <c r="B343" s="2" t="s">
        <v>132</v>
      </c>
    </row>
    <row r="344" spans="1:2" x14ac:dyDescent="0.25">
      <c r="A344" s="2" t="str">
        <f>IF(Multi_X_Reg!A344^2&gt;0,Multi_X_Reg!H344,"")</f>
        <v/>
      </c>
      <c r="B344" s="2" t="s">
        <v>132</v>
      </c>
    </row>
    <row r="345" spans="1:2" x14ac:dyDescent="0.25">
      <c r="A345" s="2" t="str">
        <f>IF(Multi_X_Reg!A345^2&gt;0,Multi_X_Reg!H345,"")</f>
        <v/>
      </c>
      <c r="B345" s="2" t="s">
        <v>132</v>
      </c>
    </row>
    <row r="346" spans="1:2" x14ac:dyDescent="0.25">
      <c r="A346" s="2" t="str">
        <f>IF(Multi_X_Reg!A346^2&gt;0,Multi_X_Reg!H346,"")</f>
        <v/>
      </c>
      <c r="B346" s="2" t="s">
        <v>132</v>
      </c>
    </row>
    <row r="347" spans="1:2" x14ac:dyDescent="0.25">
      <c r="A347" s="2" t="str">
        <f>IF(Multi_X_Reg!A347^2&gt;0,Multi_X_Reg!H347,"")</f>
        <v/>
      </c>
      <c r="B347" s="2" t="s">
        <v>132</v>
      </c>
    </row>
    <row r="348" spans="1:2" x14ac:dyDescent="0.25">
      <c r="A348" s="2" t="str">
        <f>IF(Multi_X_Reg!A348^2&gt;0,Multi_X_Reg!H348,"")</f>
        <v/>
      </c>
      <c r="B348" s="2" t="s">
        <v>132</v>
      </c>
    </row>
    <row r="349" spans="1:2" x14ac:dyDescent="0.25">
      <c r="A349" s="2" t="str">
        <f>IF(Multi_X_Reg!A349^2&gt;0,Multi_X_Reg!H349,"")</f>
        <v/>
      </c>
      <c r="B349" s="2" t="s">
        <v>132</v>
      </c>
    </row>
    <row r="350" spans="1:2" x14ac:dyDescent="0.25">
      <c r="A350" s="2" t="str">
        <f>IF(Multi_X_Reg!A350^2&gt;0,Multi_X_Reg!H350,"")</f>
        <v/>
      </c>
      <c r="B350" s="2" t="s">
        <v>132</v>
      </c>
    </row>
    <row r="351" spans="1:2" x14ac:dyDescent="0.25">
      <c r="A351" s="2" t="str">
        <f>IF(Multi_X_Reg!A351^2&gt;0,Multi_X_Reg!H351,"")</f>
        <v/>
      </c>
      <c r="B351" s="2" t="s">
        <v>132</v>
      </c>
    </row>
    <row r="352" spans="1:2" x14ac:dyDescent="0.25">
      <c r="A352" s="2" t="str">
        <f>IF(Multi_X_Reg!A352^2&gt;0,Multi_X_Reg!H352,"")</f>
        <v/>
      </c>
      <c r="B352" s="2" t="s">
        <v>132</v>
      </c>
    </row>
    <row r="353" spans="1:2" x14ac:dyDescent="0.25">
      <c r="A353" s="2" t="str">
        <f>IF(Multi_X_Reg!A353^2&gt;0,Multi_X_Reg!H353,"")</f>
        <v/>
      </c>
      <c r="B353" s="2" t="s">
        <v>132</v>
      </c>
    </row>
    <row r="354" spans="1:2" x14ac:dyDescent="0.25">
      <c r="A354" s="2" t="str">
        <f>IF(Multi_X_Reg!A354^2&gt;0,Multi_X_Reg!H354,"")</f>
        <v/>
      </c>
      <c r="B354" s="2" t="s">
        <v>132</v>
      </c>
    </row>
    <row r="355" spans="1:2" x14ac:dyDescent="0.25">
      <c r="A355" s="2" t="str">
        <f>IF(Multi_X_Reg!A355^2&gt;0,Multi_X_Reg!H355,"")</f>
        <v/>
      </c>
      <c r="B355" s="2" t="s">
        <v>132</v>
      </c>
    </row>
    <row r="356" spans="1:2" x14ac:dyDescent="0.25">
      <c r="A356" s="2" t="str">
        <f>IF(Multi_X_Reg!A356^2&gt;0,Multi_X_Reg!H356,"")</f>
        <v/>
      </c>
      <c r="B356" s="2" t="s">
        <v>132</v>
      </c>
    </row>
    <row r="357" spans="1:2" x14ac:dyDescent="0.25">
      <c r="A357" s="2" t="str">
        <f>IF(Multi_X_Reg!A357^2&gt;0,Multi_X_Reg!H357,"")</f>
        <v/>
      </c>
      <c r="B357" s="2" t="s">
        <v>132</v>
      </c>
    </row>
    <row r="358" spans="1:2" x14ac:dyDescent="0.25">
      <c r="A358" s="2" t="str">
        <f>IF(Multi_X_Reg!A358^2&gt;0,Multi_X_Reg!H358,"")</f>
        <v/>
      </c>
      <c r="B358" s="2" t="s">
        <v>132</v>
      </c>
    </row>
    <row r="359" spans="1:2" x14ac:dyDescent="0.25">
      <c r="A359" s="2" t="str">
        <f>IF(Multi_X_Reg!A359^2&gt;0,Multi_X_Reg!H359,"")</f>
        <v/>
      </c>
      <c r="B359" s="2" t="s">
        <v>132</v>
      </c>
    </row>
    <row r="360" spans="1:2" x14ac:dyDescent="0.25">
      <c r="A360" s="2" t="str">
        <f>IF(Multi_X_Reg!A360^2&gt;0,Multi_X_Reg!H360,"")</f>
        <v/>
      </c>
      <c r="B360" s="2" t="s">
        <v>132</v>
      </c>
    </row>
    <row r="361" spans="1:2" x14ac:dyDescent="0.25">
      <c r="A361" s="2" t="str">
        <f>IF(Multi_X_Reg!A361^2&gt;0,Multi_X_Reg!H361,"")</f>
        <v/>
      </c>
      <c r="B361" s="2" t="s">
        <v>132</v>
      </c>
    </row>
    <row r="362" spans="1:2" x14ac:dyDescent="0.25">
      <c r="A362" s="2" t="str">
        <f>IF(Multi_X_Reg!A362^2&gt;0,Multi_X_Reg!H362,"")</f>
        <v/>
      </c>
      <c r="B362" s="2" t="s">
        <v>132</v>
      </c>
    </row>
    <row r="363" spans="1:2" x14ac:dyDescent="0.25">
      <c r="A363" s="2" t="str">
        <f>IF(Multi_X_Reg!A363^2&gt;0,Multi_X_Reg!H363,"")</f>
        <v/>
      </c>
      <c r="B363" s="2" t="s">
        <v>132</v>
      </c>
    </row>
    <row r="364" spans="1:2" x14ac:dyDescent="0.25">
      <c r="A364" s="2" t="str">
        <f>IF(Multi_X_Reg!A364^2&gt;0,Multi_X_Reg!H364,"")</f>
        <v/>
      </c>
      <c r="B364" s="2" t="s">
        <v>132</v>
      </c>
    </row>
    <row r="365" spans="1:2" x14ac:dyDescent="0.25">
      <c r="A365" s="2" t="str">
        <f>IF(Multi_X_Reg!A365^2&gt;0,Multi_X_Reg!H365,"")</f>
        <v/>
      </c>
      <c r="B365" s="2" t="s">
        <v>132</v>
      </c>
    </row>
    <row r="366" spans="1:2" x14ac:dyDescent="0.25">
      <c r="A366" s="2" t="str">
        <f>IF(Multi_X_Reg!A366^2&gt;0,Multi_X_Reg!H366,"")</f>
        <v/>
      </c>
      <c r="B366" s="2" t="s">
        <v>132</v>
      </c>
    </row>
    <row r="367" spans="1:2" x14ac:dyDescent="0.25">
      <c r="A367" s="2" t="str">
        <f>IF(Multi_X_Reg!A367^2&gt;0,Multi_X_Reg!H367,"")</f>
        <v/>
      </c>
      <c r="B367" s="2" t="s">
        <v>132</v>
      </c>
    </row>
    <row r="368" spans="1:2" x14ac:dyDescent="0.25">
      <c r="A368" s="2" t="str">
        <f>IF(Multi_X_Reg!A368^2&gt;0,Multi_X_Reg!H368,"")</f>
        <v/>
      </c>
      <c r="B368" s="2" t="s">
        <v>132</v>
      </c>
    </row>
    <row r="369" spans="1:2" x14ac:dyDescent="0.25">
      <c r="A369" s="2" t="str">
        <f>IF(Multi_X_Reg!A369^2&gt;0,Multi_X_Reg!H369,"")</f>
        <v/>
      </c>
      <c r="B369" s="2" t="s">
        <v>132</v>
      </c>
    </row>
    <row r="370" spans="1:2" x14ac:dyDescent="0.25">
      <c r="A370" s="2" t="str">
        <f>IF(Multi_X_Reg!A370^2&gt;0,Multi_X_Reg!H370,"")</f>
        <v/>
      </c>
      <c r="B370" s="2" t="s">
        <v>132</v>
      </c>
    </row>
    <row r="371" spans="1:2" x14ac:dyDescent="0.25">
      <c r="A371" s="2" t="str">
        <f>IF(Multi_X_Reg!A371^2&gt;0,Multi_X_Reg!H371,"")</f>
        <v/>
      </c>
      <c r="B371" s="2" t="s">
        <v>132</v>
      </c>
    </row>
    <row r="372" spans="1:2" x14ac:dyDescent="0.25">
      <c r="A372" s="2" t="str">
        <f>IF(Multi_X_Reg!A372^2&gt;0,Multi_X_Reg!H372,"")</f>
        <v/>
      </c>
      <c r="B372" s="2" t="s">
        <v>132</v>
      </c>
    </row>
    <row r="373" spans="1:2" x14ac:dyDescent="0.25">
      <c r="A373" s="2" t="str">
        <f>IF(Multi_X_Reg!A373^2&gt;0,Multi_X_Reg!H373,"")</f>
        <v/>
      </c>
      <c r="B373" s="2" t="s">
        <v>132</v>
      </c>
    </row>
    <row r="374" spans="1:2" x14ac:dyDescent="0.25">
      <c r="A374" s="2" t="str">
        <f>IF(Multi_X_Reg!A374^2&gt;0,Multi_X_Reg!H374,"")</f>
        <v/>
      </c>
      <c r="B374" s="2" t="s">
        <v>132</v>
      </c>
    </row>
    <row r="375" spans="1:2" x14ac:dyDescent="0.25">
      <c r="A375" s="2" t="str">
        <f>IF(Multi_X_Reg!A375^2&gt;0,Multi_X_Reg!H375,"")</f>
        <v/>
      </c>
      <c r="B375" s="2" t="s">
        <v>132</v>
      </c>
    </row>
    <row r="376" spans="1:2" x14ac:dyDescent="0.25">
      <c r="A376" s="2" t="str">
        <f>IF(Multi_X_Reg!A376^2&gt;0,Multi_X_Reg!H376,"")</f>
        <v/>
      </c>
      <c r="B376" s="2" t="s">
        <v>132</v>
      </c>
    </row>
    <row r="377" spans="1:2" x14ac:dyDescent="0.25">
      <c r="A377" s="2" t="str">
        <f>IF(Multi_X_Reg!A377^2&gt;0,Multi_X_Reg!H377,"")</f>
        <v/>
      </c>
      <c r="B377" s="2" t="s">
        <v>132</v>
      </c>
    </row>
    <row r="378" spans="1:2" x14ac:dyDescent="0.25">
      <c r="A378" s="2" t="str">
        <f>IF(Multi_X_Reg!A378^2&gt;0,Multi_X_Reg!H378,"")</f>
        <v/>
      </c>
      <c r="B378" s="2" t="s">
        <v>132</v>
      </c>
    </row>
    <row r="379" spans="1:2" x14ac:dyDescent="0.25">
      <c r="A379" s="2" t="str">
        <f>IF(Multi_X_Reg!A379^2&gt;0,Multi_X_Reg!H379,"")</f>
        <v/>
      </c>
      <c r="B379" s="2" t="s">
        <v>132</v>
      </c>
    </row>
    <row r="380" spans="1:2" x14ac:dyDescent="0.25">
      <c r="A380" s="2" t="str">
        <f>IF(Multi_X_Reg!A380^2&gt;0,Multi_X_Reg!H380,"")</f>
        <v/>
      </c>
      <c r="B380" s="2" t="s">
        <v>132</v>
      </c>
    </row>
    <row r="381" spans="1:2" x14ac:dyDescent="0.25">
      <c r="A381" s="2" t="str">
        <f>IF(Multi_X_Reg!A381^2&gt;0,Multi_X_Reg!H381,"")</f>
        <v/>
      </c>
      <c r="B381" s="2" t="s">
        <v>132</v>
      </c>
    </row>
    <row r="382" spans="1:2" x14ac:dyDescent="0.25">
      <c r="A382" s="2" t="str">
        <f>IF(Multi_X_Reg!A382^2&gt;0,Multi_X_Reg!H382,"")</f>
        <v/>
      </c>
      <c r="B382" s="2" t="s">
        <v>132</v>
      </c>
    </row>
    <row r="383" spans="1:2" x14ac:dyDescent="0.25">
      <c r="A383" s="2" t="str">
        <f>IF(Multi_X_Reg!A383^2&gt;0,Multi_X_Reg!H383,"")</f>
        <v/>
      </c>
      <c r="B383" s="2" t="s">
        <v>132</v>
      </c>
    </row>
    <row r="384" spans="1:2" x14ac:dyDescent="0.25">
      <c r="A384" s="2" t="str">
        <f>IF(Multi_X_Reg!A384^2&gt;0,Multi_X_Reg!H384,"")</f>
        <v/>
      </c>
      <c r="B384" s="2" t="s">
        <v>132</v>
      </c>
    </row>
    <row r="385" spans="1:2" x14ac:dyDescent="0.25">
      <c r="A385" s="2" t="str">
        <f>IF(Multi_X_Reg!A385^2&gt;0,Multi_X_Reg!H385,"")</f>
        <v/>
      </c>
      <c r="B385" s="2" t="s">
        <v>132</v>
      </c>
    </row>
    <row r="386" spans="1:2" x14ac:dyDescent="0.25">
      <c r="A386" s="2" t="str">
        <f>IF(Multi_X_Reg!A386^2&gt;0,Multi_X_Reg!H386,"")</f>
        <v/>
      </c>
      <c r="B386" s="2" t="s">
        <v>132</v>
      </c>
    </row>
    <row r="387" spans="1:2" x14ac:dyDescent="0.25">
      <c r="A387" s="2" t="str">
        <f>IF(Multi_X_Reg!A387^2&gt;0,Multi_X_Reg!H387,"")</f>
        <v/>
      </c>
      <c r="B387" s="2" t="s">
        <v>132</v>
      </c>
    </row>
    <row r="388" spans="1:2" x14ac:dyDescent="0.25">
      <c r="A388" s="2" t="str">
        <f>IF(Multi_X_Reg!A388^2&gt;0,Multi_X_Reg!H388,"")</f>
        <v/>
      </c>
      <c r="B388" s="2" t="s">
        <v>132</v>
      </c>
    </row>
    <row r="389" spans="1:2" x14ac:dyDescent="0.25">
      <c r="A389" s="2" t="str">
        <f>IF(Multi_X_Reg!A389^2&gt;0,Multi_X_Reg!H389,"")</f>
        <v/>
      </c>
      <c r="B389" s="2" t="s">
        <v>132</v>
      </c>
    </row>
    <row r="390" spans="1:2" x14ac:dyDescent="0.25">
      <c r="A390" s="2" t="str">
        <f>IF(Multi_X_Reg!A390^2&gt;0,Multi_X_Reg!H390,"")</f>
        <v/>
      </c>
      <c r="B390" s="2" t="s">
        <v>132</v>
      </c>
    </row>
    <row r="391" spans="1:2" x14ac:dyDescent="0.25">
      <c r="A391" s="2" t="str">
        <f>IF(Multi_X_Reg!A391^2&gt;0,Multi_X_Reg!H391,"")</f>
        <v/>
      </c>
      <c r="B391" s="2" t="s">
        <v>132</v>
      </c>
    </row>
    <row r="392" spans="1:2" x14ac:dyDescent="0.25">
      <c r="A392" s="2" t="str">
        <f>IF(Multi_X_Reg!A392^2&gt;0,Multi_X_Reg!H392,"")</f>
        <v/>
      </c>
      <c r="B392" s="2" t="s">
        <v>132</v>
      </c>
    </row>
    <row r="393" spans="1:2" x14ac:dyDescent="0.25">
      <c r="A393" s="2" t="str">
        <f>IF(Multi_X_Reg!A393^2&gt;0,Multi_X_Reg!H393,"")</f>
        <v/>
      </c>
      <c r="B393" s="2" t="s">
        <v>132</v>
      </c>
    </row>
    <row r="394" spans="1:2" x14ac:dyDescent="0.25">
      <c r="A394" s="2" t="str">
        <f>IF(Multi_X_Reg!A394^2&gt;0,Multi_X_Reg!H394,"")</f>
        <v/>
      </c>
      <c r="B394" s="2" t="s">
        <v>132</v>
      </c>
    </row>
    <row r="395" spans="1:2" x14ac:dyDescent="0.25">
      <c r="A395" s="2" t="str">
        <f>IF(Multi_X_Reg!A395^2&gt;0,Multi_X_Reg!H395,"")</f>
        <v/>
      </c>
      <c r="B395" s="2" t="s">
        <v>132</v>
      </c>
    </row>
    <row r="396" spans="1:2" x14ac:dyDescent="0.25">
      <c r="A396" s="2" t="str">
        <f>IF(Multi_X_Reg!A396^2&gt;0,Multi_X_Reg!H396,"")</f>
        <v/>
      </c>
      <c r="B396" s="2" t="s">
        <v>132</v>
      </c>
    </row>
    <row r="397" spans="1:2" x14ac:dyDescent="0.25">
      <c r="A397" s="2" t="str">
        <f>IF(Multi_X_Reg!A397^2&gt;0,Multi_X_Reg!H397,"")</f>
        <v/>
      </c>
      <c r="B397" s="2" t="s">
        <v>132</v>
      </c>
    </row>
    <row r="398" spans="1:2" x14ac:dyDescent="0.25">
      <c r="A398" s="2" t="str">
        <f>IF(Multi_X_Reg!A398^2&gt;0,Multi_X_Reg!H398,"")</f>
        <v/>
      </c>
      <c r="B398" s="2" t="s">
        <v>132</v>
      </c>
    </row>
    <row r="399" spans="1:2" x14ac:dyDescent="0.25">
      <c r="A399" s="2" t="str">
        <f>IF(Multi_X_Reg!A399^2&gt;0,Multi_X_Reg!H399,"")</f>
        <v/>
      </c>
      <c r="B399" s="2" t="s">
        <v>132</v>
      </c>
    </row>
    <row r="400" spans="1:2" x14ac:dyDescent="0.25">
      <c r="A400" s="2" t="str">
        <f>IF(Multi_X_Reg!A400^2&gt;0,Multi_X_Reg!H400,"")</f>
        <v/>
      </c>
      <c r="B400" s="2" t="s">
        <v>132</v>
      </c>
    </row>
    <row r="401" spans="1:2" x14ac:dyDescent="0.25">
      <c r="A401" s="2" t="str">
        <f>IF(Multi_X_Reg!A401^2&gt;0,Multi_X_Reg!H401,"")</f>
        <v/>
      </c>
      <c r="B401" s="2" t="s">
        <v>132</v>
      </c>
    </row>
    <row r="402" spans="1:2" x14ac:dyDescent="0.25">
      <c r="A402" s="2" t="str">
        <f>IF(Multi_X_Reg!A402^2&gt;0,Multi_X_Reg!H402,"")</f>
        <v/>
      </c>
      <c r="B402" s="2" t="s">
        <v>132</v>
      </c>
    </row>
    <row r="403" spans="1:2" x14ac:dyDescent="0.25">
      <c r="A403" s="2" t="str">
        <f>IF(Multi_X_Reg!A403^2&gt;0,Multi_X_Reg!H403,"")</f>
        <v/>
      </c>
      <c r="B403" s="2" t="s">
        <v>132</v>
      </c>
    </row>
    <row r="404" spans="1:2" x14ac:dyDescent="0.25">
      <c r="A404" s="2" t="str">
        <f>IF(Multi_X_Reg!A404^2&gt;0,Multi_X_Reg!H404,"")</f>
        <v/>
      </c>
      <c r="B404" s="2" t="s">
        <v>132</v>
      </c>
    </row>
    <row r="405" spans="1:2" x14ac:dyDescent="0.25">
      <c r="A405" s="2" t="str">
        <f>IF(Multi_X_Reg!A405^2&gt;0,Multi_X_Reg!H405,"")</f>
        <v/>
      </c>
      <c r="B405" s="2" t="s">
        <v>132</v>
      </c>
    </row>
    <row r="406" spans="1:2" x14ac:dyDescent="0.25">
      <c r="A406" s="2" t="str">
        <f>IF(Multi_X_Reg!A406^2&gt;0,Multi_X_Reg!H406,"")</f>
        <v/>
      </c>
      <c r="B406" s="2" t="s">
        <v>132</v>
      </c>
    </row>
    <row r="407" spans="1:2" x14ac:dyDescent="0.25">
      <c r="A407" s="2" t="str">
        <f>IF(Multi_X_Reg!A407^2&gt;0,Multi_X_Reg!H407,"")</f>
        <v/>
      </c>
      <c r="B407" s="2" t="s">
        <v>132</v>
      </c>
    </row>
    <row r="408" spans="1:2" x14ac:dyDescent="0.25">
      <c r="A408" s="2" t="str">
        <f>IF(Multi_X_Reg!A408^2&gt;0,Multi_X_Reg!H408,"")</f>
        <v/>
      </c>
      <c r="B408" s="2" t="s">
        <v>132</v>
      </c>
    </row>
    <row r="409" spans="1:2" x14ac:dyDescent="0.25">
      <c r="A409" s="2" t="str">
        <f>IF(Multi_X_Reg!A409^2&gt;0,Multi_X_Reg!H409,"")</f>
        <v/>
      </c>
      <c r="B409" s="2" t="s">
        <v>132</v>
      </c>
    </row>
    <row r="410" spans="1:2" x14ac:dyDescent="0.25">
      <c r="A410" s="2" t="str">
        <f>IF(Multi_X_Reg!A410^2&gt;0,Multi_X_Reg!H410,"")</f>
        <v/>
      </c>
      <c r="B410" s="2" t="s">
        <v>132</v>
      </c>
    </row>
    <row r="411" spans="1:2" x14ac:dyDescent="0.25">
      <c r="A411" s="2" t="str">
        <f>IF(Multi_X_Reg!A411^2&gt;0,Multi_X_Reg!H411,"")</f>
        <v/>
      </c>
      <c r="B411" s="2" t="s">
        <v>132</v>
      </c>
    </row>
    <row r="412" spans="1:2" x14ac:dyDescent="0.25">
      <c r="A412" s="2" t="str">
        <f>IF(Multi_X_Reg!A412^2&gt;0,Multi_X_Reg!H412,"")</f>
        <v/>
      </c>
      <c r="B412" s="2" t="s">
        <v>132</v>
      </c>
    </row>
    <row r="413" spans="1:2" x14ac:dyDescent="0.25">
      <c r="A413" s="2" t="str">
        <f>IF(Multi_X_Reg!A413^2&gt;0,Multi_X_Reg!H413,"")</f>
        <v/>
      </c>
      <c r="B413" s="2" t="s">
        <v>132</v>
      </c>
    </row>
    <row r="414" spans="1:2" x14ac:dyDescent="0.25">
      <c r="A414" s="2" t="str">
        <f>IF(Multi_X_Reg!A414^2&gt;0,Multi_X_Reg!H414,"")</f>
        <v/>
      </c>
      <c r="B414" s="2" t="s">
        <v>132</v>
      </c>
    </row>
    <row r="415" spans="1:2" x14ac:dyDescent="0.25">
      <c r="A415" s="2" t="str">
        <f>IF(Multi_X_Reg!A415^2&gt;0,Multi_X_Reg!H415,"")</f>
        <v/>
      </c>
      <c r="B415" s="2" t="s">
        <v>132</v>
      </c>
    </row>
    <row r="416" spans="1:2" x14ac:dyDescent="0.25">
      <c r="A416" s="2" t="str">
        <f>IF(Multi_X_Reg!A416^2&gt;0,Multi_X_Reg!H416,"")</f>
        <v/>
      </c>
      <c r="B416" s="2" t="s">
        <v>132</v>
      </c>
    </row>
    <row r="417" spans="1:2" x14ac:dyDescent="0.25">
      <c r="A417" s="2" t="str">
        <f>IF(Multi_X_Reg!A417^2&gt;0,Multi_X_Reg!H417,"")</f>
        <v/>
      </c>
      <c r="B417" s="2" t="s">
        <v>132</v>
      </c>
    </row>
    <row r="418" spans="1:2" x14ac:dyDescent="0.25">
      <c r="A418" s="2" t="str">
        <f>IF(Multi_X_Reg!A418^2&gt;0,Multi_X_Reg!H418,"")</f>
        <v/>
      </c>
      <c r="B418" s="2" t="s">
        <v>132</v>
      </c>
    </row>
    <row r="419" spans="1:2" x14ac:dyDescent="0.25">
      <c r="A419" s="2" t="str">
        <f>IF(Multi_X_Reg!A419^2&gt;0,Multi_X_Reg!H419,"")</f>
        <v/>
      </c>
      <c r="B419" s="2" t="s">
        <v>132</v>
      </c>
    </row>
    <row r="420" spans="1:2" x14ac:dyDescent="0.25">
      <c r="A420" s="2" t="str">
        <f>IF(Multi_X_Reg!A420^2&gt;0,Multi_X_Reg!H420,"")</f>
        <v/>
      </c>
      <c r="B420" s="2" t="s">
        <v>132</v>
      </c>
    </row>
    <row r="421" spans="1:2" x14ac:dyDescent="0.25">
      <c r="A421" s="2" t="str">
        <f>IF(Multi_X_Reg!A421^2&gt;0,Multi_X_Reg!H421,"")</f>
        <v/>
      </c>
      <c r="B421" s="2" t="s">
        <v>132</v>
      </c>
    </row>
    <row r="422" spans="1:2" x14ac:dyDescent="0.25">
      <c r="A422" s="2" t="str">
        <f>IF(Multi_X_Reg!A422^2&gt;0,Multi_X_Reg!H422,"")</f>
        <v/>
      </c>
      <c r="B422" s="2" t="s">
        <v>132</v>
      </c>
    </row>
    <row r="423" spans="1:2" x14ac:dyDescent="0.25">
      <c r="A423" s="2" t="str">
        <f>IF(Multi_X_Reg!A423^2&gt;0,Multi_X_Reg!H423,"")</f>
        <v/>
      </c>
      <c r="B423" s="2" t="s">
        <v>132</v>
      </c>
    </row>
    <row r="424" spans="1:2" x14ac:dyDescent="0.25">
      <c r="A424" s="2" t="str">
        <f>IF(Multi_X_Reg!A424^2&gt;0,Multi_X_Reg!H424,"")</f>
        <v/>
      </c>
      <c r="B424" s="2" t="s">
        <v>132</v>
      </c>
    </row>
    <row r="425" spans="1:2" x14ac:dyDescent="0.25">
      <c r="A425" s="2" t="str">
        <f>IF(Multi_X_Reg!A425^2&gt;0,Multi_X_Reg!H425,"")</f>
        <v/>
      </c>
      <c r="B425" s="2" t="s">
        <v>132</v>
      </c>
    </row>
    <row r="426" spans="1:2" x14ac:dyDescent="0.25">
      <c r="A426" s="2" t="str">
        <f>IF(Multi_X_Reg!A426^2&gt;0,Multi_X_Reg!H426,"")</f>
        <v/>
      </c>
      <c r="B426" s="2" t="s">
        <v>132</v>
      </c>
    </row>
    <row r="427" spans="1:2" x14ac:dyDescent="0.25">
      <c r="A427" s="2" t="str">
        <f>IF(Multi_X_Reg!A427^2&gt;0,Multi_X_Reg!H427,"")</f>
        <v/>
      </c>
      <c r="B427" s="2" t="s">
        <v>132</v>
      </c>
    </row>
    <row r="428" spans="1:2" x14ac:dyDescent="0.25">
      <c r="A428" s="2" t="str">
        <f>IF(Multi_X_Reg!A428^2&gt;0,Multi_X_Reg!H428,"")</f>
        <v/>
      </c>
      <c r="B428" s="2" t="s">
        <v>132</v>
      </c>
    </row>
    <row r="429" spans="1:2" x14ac:dyDescent="0.25">
      <c r="A429" s="2" t="str">
        <f>IF(Multi_X_Reg!A429^2&gt;0,Multi_X_Reg!H429,"")</f>
        <v/>
      </c>
      <c r="B429" s="2" t="s">
        <v>132</v>
      </c>
    </row>
    <row r="430" spans="1:2" x14ac:dyDescent="0.25">
      <c r="A430" s="2" t="str">
        <f>IF(Multi_X_Reg!A430^2&gt;0,Multi_X_Reg!H430,"")</f>
        <v/>
      </c>
      <c r="B430" s="2" t="s">
        <v>132</v>
      </c>
    </row>
    <row r="431" spans="1:2" x14ac:dyDescent="0.25">
      <c r="A431" s="2" t="str">
        <f>IF(Multi_X_Reg!A431^2&gt;0,Multi_X_Reg!H431,"")</f>
        <v/>
      </c>
      <c r="B431" s="2" t="s">
        <v>132</v>
      </c>
    </row>
    <row r="432" spans="1:2" x14ac:dyDescent="0.25">
      <c r="A432" s="2" t="str">
        <f>IF(Multi_X_Reg!A432^2&gt;0,Multi_X_Reg!H432,"")</f>
        <v/>
      </c>
      <c r="B432" s="2" t="s">
        <v>132</v>
      </c>
    </row>
    <row r="433" spans="1:2" x14ac:dyDescent="0.25">
      <c r="A433" s="2" t="str">
        <f>IF(Multi_X_Reg!A433^2&gt;0,Multi_X_Reg!H433,"")</f>
        <v/>
      </c>
      <c r="B433" s="2" t="s">
        <v>132</v>
      </c>
    </row>
    <row r="434" spans="1:2" x14ac:dyDescent="0.25">
      <c r="A434" s="2" t="str">
        <f>IF(Multi_X_Reg!A434^2&gt;0,Multi_X_Reg!H434,"")</f>
        <v/>
      </c>
      <c r="B434" s="2" t="s">
        <v>132</v>
      </c>
    </row>
    <row r="435" spans="1:2" x14ac:dyDescent="0.25">
      <c r="A435" s="2" t="str">
        <f>IF(Multi_X_Reg!A435^2&gt;0,Multi_X_Reg!H435,"")</f>
        <v/>
      </c>
      <c r="B435" s="2" t="s">
        <v>132</v>
      </c>
    </row>
    <row r="436" spans="1:2" x14ac:dyDescent="0.25">
      <c r="A436" s="2" t="str">
        <f>IF(Multi_X_Reg!A436^2&gt;0,Multi_X_Reg!H436,"")</f>
        <v/>
      </c>
      <c r="B436" s="2" t="s">
        <v>132</v>
      </c>
    </row>
    <row r="437" spans="1:2" x14ac:dyDescent="0.25">
      <c r="A437" s="2" t="str">
        <f>IF(Multi_X_Reg!A437^2&gt;0,Multi_X_Reg!H437,"")</f>
        <v/>
      </c>
      <c r="B437" s="2" t="s">
        <v>132</v>
      </c>
    </row>
    <row r="438" spans="1:2" x14ac:dyDescent="0.25">
      <c r="A438" s="2" t="str">
        <f>IF(Multi_X_Reg!A438^2&gt;0,Multi_X_Reg!H438,"")</f>
        <v/>
      </c>
      <c r="B438" s="2" t="s">
        <v>132</v>
      </c>
    </row>
    <row r="439" spans="1:2" x14ac:dyDescent="0.25">
      <c r="A439" s="2" t="str">
        <f>IF(Multi_X_Reg!A439^2&gt;0,Multi_X_Reg!H439,"")</f>
        <v/>
      </c>
      <c r="B439" s="2" t="s">
        <v>132</v>
      </c>
    </row>
    <row r="440" spans="1:2" x14ac:dyDescent="0.25">
      <c r="A440" s="2" t="str">
        <f>IF(Multi_X_Reg!A440^2&gt;0,Multi_X_Reg!H440,"")</f>
        <v/>
      </c>
      <c r="B440" s="2" t="s">
        <v>132</v>
      </c>
    </row>
    <row r="441" spans="1:2" x14ac:dyDescent="0.25">
      <c r="A441" s="2" t="str">
        <f>IF(Multi_X_Reg!A441^2&gt;0,Multi_X_Reg!H441,"")</f>
        <v/>
      </c>
      <c r="B441" s="2" t="s">
        <v>132</v>
      </c>
    </row>
    <row r="442" spans="1:2" x14ac:dyDescent="0.25">
      <c r="A442" s="2" t="str">
        <f>IF(Multi_X_Reg!A442^2&gt;0,Multi_X_Reg!H442,"")</f>
        <v/>
      </c>
      <c r="B442" s="2" t="s">
        <v>132</v>
      </c>
    </row>
    <row r="443" spans="1:2" x14ac:dyDescent="0.25">
      <c r="A443" s="2" t="str">
        <f>IF(Multi_X_Reg!A443^2&gt;0,Multi_X_Reg!H443,"")</f>
        <v/>
      </c>
      <c r="B443" s="2" t="s">
        <v>132</v>
      </c>
    </row>
    <row r="444" spans="1:2" x14ac:dyDescent="0.25">
      <c r="A444" s="2" t="str">
        <f>IF(Multi_X_Reg!A444^2&gt;0,Multi_X_Reg!H444,"")</f>
        <v/>
      </c>
      <c r="B444" s="2" t="s">
        <v>132</v>
      </c>
    </row>
    <row r="445" spans="1:2" x14ac:dyDescent="0.25">
      <c r="A445" s="2" t="str">
        <f>IF(Multi_X_Reg!A445^2&gt;0,Multi_X_Reg!H445,"")</f>
        <v/>
      </c>
      <c r="B445" s="2" t="s">
        <v>132</v>
      </c>
    </row>
    <row r="446" spans="1:2" x14ac:dyDescent="0.25">
      <c r="A446" s="2" t="str">
        <f>IF(Multi_X_Reg!A446^2&gt;0,Multi_X_Reg!H446,"")</f>
        <v/>
      </c>
      <c r="B446" s="2" t="s">
        <v>132</v>
      </c>
    </row>
    <row r="447" spans="1:2" x14ac:dyDescent="0.25">
      <c r="A447" s="2" t="str">
        <f>IF(Multi_X_Reg!A447^2&gt;0,Multi_X_Reg!H447,"")</f>
        <v/>
      </c>
      <c r="B447" s="2" t="s">
        <v>132</v>
      </c>
    </row>
    <row r="448" spans="1:2" x14ac:dyDescent="0.25">
      <c r="A448" s="2" t="str">
        <f>IF(Multi_X_Reg!A448^2&gt;0,Multi_X_Reg!H448,"")</f>
        <v/>
      </c>
      <c r="B448" s="2" t="s">
        <v>132</v>
      </c>
    </row>
    <row r="449" spans="1:2" x14ac:dyDescent="0.25">
      <c r="A449" s="2" t="str">
        <f>IF(Multi_X_Reg!A449^2&gt;0,Multi_X_Reg!H449,"")</f>
        <v/>
      </c>
      <c r="B449" s="2" t="s">
        <v>132</v>
      </c>
    </row>
    <row r="450" spans="1:2" x14ac:dyDescent="0.25">
      <c r="A450" s="2" t="str">
        <f>IF(Multi_X_Reg!A450^2&gt;0,Multi_X_Reg!H450,"")</f>
        <v/>
      </c>
      <c r="B450" s="2" t="s">
        <v>132</v>
      </c>
    </row>
    <row r="451" spans="1:2" x14ac:dyDescent="0.25">
      <c r="A451" s="2" t="str">
        <f>IF(Multi_X_Reg!A451^2&gt;0,Multi_X_Reg!H451,"")</f>
        <v/>
      </c>
      <c r="B451" s="2" t="s">
        <v>132</v>
      </c>
    </row>
    <row r="452" spans="1:2" x14ac:dyDescent="0.25">
      <c r="A452" s="2" t="str">
        <f>IF(Multi_X_Reg!A452^2&gt;0,Multi_X_Reg!H452,"")</f>
        <v/>
      </c>
      <c r="B452" s="2" t="s">
        <v>132</v>
      </c>
    </row>
    <row r="453" spans="1:2" x14ac:dyDescent="0.25">
      <c r="A453" s="2" t="str">
        <f>IF(Multi_X_Reg!A453^2&gt;0,Multi_X_Reg!H453,"")</f>
        <v/>
      </c>
      <c r="B453" s="2" t="s">
        <v>132</v>
      </c>
    </row>
    <row r="454" spans="1:2" x14ac:dyDescent="0.25">
      <c r="A454" s="2" t="str">
        <f>IF(Multi_X_Reg!A454^2&gt;0,Multi_X_Reg!H454,"")</f>
        <v/>
      </c>
      <c r="B454" s="2" t="s">
        <v>132</v>
      </c>
    </row>
    <row r="455" spans="1:2" x14ac:dyDescent="0.25">
      <c r="A455" s="2" t="str">
        <f>IF(Multi_X_Reg!A455^2&gt;0,Multi_X_Reg!H455,"")</f>
        <v/>
      </c>
      <c r="B455" s="2" t="s">
        <v>132</v>
      </c>
    </row>
    <row r="456" spans="1:2" x14ac:dyDescent="0.25">
      <c r="A456" s="2" t="str">
        <f>IF(Multi_X_Reg!A456^2&gt;0,Multi_X_Reg!H456,"")</f>
        <v/>
      </c>
      <c r="B456" s="2" t="s">
        <v>132</v>
      </c>
    </row>
    <row r="457" spans="1:2" x14ac:dyDescent="0.25">
      <c r="A457" s="2" t="str">
        <f>IF(Multi_X_Reg!A457^2&gt;0,Multi_X_Reg!H457,"")</f>
        <v/>
      </c>
      <c r="B457" s="2" t="s">
        <v>132</v>
      </c>
    </row>
    <row r="458" spans="1:2" x14ac:dyDescent="0.25">
      <c r="A458" s="2" t="str">
        <f>IF(Multi_X_Reg!A458^2&gt;0,Multi_X_Reg!H458,"")</f>
        <v/>
      </c>
      <c r="B458" s="2" t="s">
        <v>132</v>
      </c>
    </row>
    <row r="459" spans="1:2" x14ac:dyDescent="0.25">
      <c r="A459" s="2" t="str">
        <f>IF(Multi_X_Reg!A459^2&gt;0,Multi_X_Reg!H459,"")</f>
        <v/>
      </c>
      <c r="B459" s="2" t="s">
        <v>132</v>
      </c>
    </row>
    <row r="460" spans="1:2" x14ac:dyDescent="0.25">
      <c r="A460" s="2" t="str">
        <f>IF(Multi_X_Reg!A460^2&gt;0,Multi_X_Reg!H460,"")</f>
        <v/>
      </c>
      <c r="B460" s="2" t="s">
        <v>132</v>
      </c>
    </row>
    <row r="461" spans="1:2" x14ac:dyDescent="0.25">
      <c r="A461" s="2" t="str">
        <f>IF(Multi_X_Reg!A461^2&gt;0,Multi_X_Reg!H461,"")</f>
        <v/>
      </c>
      <c r="B461" s="2" t="s">
        <v>132</v>
      </c>
    </row>
    <row r="462" spans="1:2" x14ac:dyDescent="0.25">
      <c r="A462" s="2" t="str">
        <f>IF(Multi_X_Reg!A462^2&gt;0,Multi_X_Reg!H462,"")</f>
        <v/>
      </c>
      <c r="B462" s="2" t="s">
        <v>132</v>
      </c>
    </row>
    <row r="463" spans="1:2" x14ac:dyDescent="0.25">
      <c r="A463" s="2" t="str">
        <f>IF(Multi_X_Reg!A463^2&gt;0,Multi_X_Reg!H463,"")</f>
        <v/>
      </c>
      <c r="B463" s="2" t="s">
        <v>132</v>
      </c>
    </row>
    <row r="464" spans="1:2" x14ac:dyDescent="0.25">
      <c r="A464" s="2" t="str">
        <f>IF(Multi_X_Reg!A464^2&gt;0,Multi_X_Reg!H464,"")</f>
        <v/>
      </c>
      <c r="B464" s="2" t="s">
        <v>132</v>
      </c>
    </row>
    <row r="465" spans="1:2" x14ac:dyDescent="0.25">
      <c r="A465" s="2" t="str">
        <f>IF(Multi_X_Reg!A465^2&gt;0,Multi_X_Reg!H465,"")</f>
        <v/>
      </c>
      <c r="B465" s="2" t="s">
        <v>132</v>
      </c>
    </row>
    <row r="466" spans="1:2" x14ac:dyDescent="0.25">
      <c r="A466" s="2" t="str">
        <f>IF(Multi_X_Reg!A466^2&gt;0,Multi_X_Reg!H466,"")</f>
        <v/>
      </c>
      <c r="B466" s="2" t="s">
        <v>132</v>
      </c>
    </row>
    <row r="467" spans="1:2" x14ac:dyDescent="0.25">
      <c r="A467" s="2" t="str">
        <f>IF(Multi_X_Reg!A467^2&gt;0,Multi_X_Reg!H467,"")</f>
        <v/>
      </c>
      <c r="B467" s="2" t="s">
        <v>132</v>
      </c>
    </row>
    <row r="468" spans="1:2" x14ac:dyDescent="0.25">
      <c r="A468" s="2" t="str">
        <f>IF(Multi_X_Reg!A468^2&gt;0,Multi_X_Reg!H468,"")</f>
        <v/>
      </c>
      <c r="B468" s="2" t="s">
        <v>132</v>
      </c>
    </row>
    <row r="469" spans="1:2" x14ac:dyDescent="0.25">
      <c r="A469" s="2" t="str">
        <f>IF(Multi_X_Reg!A469^2&gt;0,Multi_X_Reg!H469,"")</f>
        <v/>
      </c>
      <c r="B469" s="2" t="s">
        <v>132</v>
      </c>
    </row>
    <row r="470" spans="1:2" x14ac:dyDescent="0.25">
      <c r="A470" s="2" t="str">
        <f>IF(Multi_X_Reg!A470^2&gt;0,Multi_X_Reg!H470,"")</f>
        <v/>
      </c>
      <c r="B470" s="2" t="s">
        <v>132</v>
      </c>
    </row>
    <row r="471" spans="1:2" x14ac:dyDescent="0.25">
      <c r="A471" s="2" t="str">
        <f>IF(Multi_X_Reg!A471^2&gt;0,Multi_X_Reg!H471,"")</f>
        <v/>
      </c>
      <c r="B471" s="2" t="s">
        <v>132</v>
      </c>
    </row>
    <row r="472" spans="1:2" x14ac:dyDescent="0.25">
      <c r="A472" s="2" t="str">
        <f>IF(Multi_X_Reg!A472^2&gt;0,Multi_X_Reg!H472,"")</f>
        <v/>
      </c>
      <c r="B472" s="2" t="s">
        <v>132</v>
      </c>
    </row>
    <row r="473" spans="1:2" x14ac:dyDescent="0.25">
      <c r="A473" s="2" t="str">
        <f>IF(Multi_X_Reg!A473^2&gt;0,Multi_X_Reg!H473,"")</f>
        <v/>
      </c>
      <c r="B473" s="2" t="s">
        <v>132</v>
      </c>
    </row>
    <row r="474" spans="1:2" x14ac:dyDescent="0.25">
      <c r="A474" s="2" t="str">
        <f>IF(Multi_X_Reg!A474^2&gt;0,Multi_X_Reg!H474,"")</f>
        <v/>
      </c>
      <c r="B474" s="2" t="s">
        <v>132</v>
      </c>
    </row>
    <row r="475" spans="1:2" x14ac:dyDescent="0.25">
      <c r="A475" s="2" t="str">
        <f>IF(Multi_X_Reg!A475^2&gt;0,Multi_X_Reg!H475,"")</f>
        <v/>
      </c>
      <c r="B475" s="2" t="s">
        <v>132</v>
      </c>
    </row>
    <row r="476" spans="1:2" x14ac:dyDescent="0.25">
      <c r="A476" s="2" t="str">
        <f>IF(Multi_X_Reg!A476^2&gt;0,Multi_X_Reg!H476,"")</f>
        <v/>
      </c>
      <c r="B476" s="2" t="s">
        <v>132</v>
      </c>
    </row>
    <row r="477" spans="1:2" x14ac:dyDescent="0.25">
      <c r="A477" s="2" t="str">
        <f>IF(Multi_X_Reg!A477^2&gt;0,Multi_X_Reg!H477,"")</f>
        <v/>
      </c>
      <c r="B477" s="2" t="s">
        <v>132</v>
      </c>
    </row>
    <row r="478" spans="1:2" x14ac:dyDescent="0.25">
      <c r="A478" s="2" t="str">
        <f>IF(Multi_X_Reg!A478^2&gt;0,Multi_X_Reg!H478,"")</f>
        <v/>
      </c>
      <c r="B478" s="2" t="s">
        <v>132</v>
      </c>
    </row>
    <row r="479" spans="1:2" x14ac:dyDescent="0.25">
      <c r="A479" s="2" t="str">
        <f>IF(Multi_X_Reg!A479^2&gt;0,Multi_X_Reg!H479,"")</f>
        <v/>
      </c>
      <c r="B479" s="2" t="s">
        <v>132</v>
      </c>
    </row>
    <row r="480" spans="1:2" x14ac:dyDescent="0.25">
      <c r="A480" s="2" t="str">
        <f>IF(Multi_X_Reg!A480^2&gt;0,Multi_X_Reg!H480,"")</f>
        <v/>
      </c>
      <c r="B480" s="2" t="s">
        <v>132</v>
      </c>
    </row>
    <row r="481" spans="1:2" x14ac:dyDescent="0.25">
      <c r="A481" s="2" t="str">
        <f>IF(Multi_X_Reg!A481^2&gt;0,Multi_X_Reg!H481,"")</f>
        <v/>
      </c>
      <c r="B481" s="2" t="s">
        <v>132</v>
      </c>
    </row>
    <row r="482" spans="1:2" x14ac:dyDescent="0.25">
      <c r="A482" s="2" t="str">
        <f>IF(Multi_X_Reg!A482^2&gt;0,Multi_X_Reg!H482,"")</f>
        <v/>
      </c>
      <c r="B482" s="2" t="s">
        <v>132</v>
      </c>
    </row>
    <row r="483" spans="1:2" x14ac:dyDescent="0.25">
      <c r="A483" s="2" t="str">
        <f>IF(Multi_X_Reg!A483^2&gt;0,Multi_X_Reg!H483,"")</f>
        <v/>
      </c>
      <c r="B483" s="2" t="s">
        <v>132</v>
      </c>
    </row>
    <row r="484" spans="1:2" x14ac:dyDescent="0.25">
      <c r="A484" s="2" t="str">
        <f>IF(Multi_X_Reg!A484^2&gt;0,Multi_X_Reg!H484,"")</f>
        <v/>
      </c>
      <c r="B484" s="2" t="s">
        <v>132</v>
      </c>
    </row>
    <row r="485" spans="1:2" x14ac:dyDescent="0.25">
      <c r="A485" s="2" t="str">
        <f>IF(Multi_X_Reg!A485^2&gt;0,Multi_X_Reg!H485,"")</f>
        <v/>
      </c>
      <c r="B485" s="2" t="s">
        <v>132</v>
      </c>
    </row>
    <row r="486" spans="1:2" x14ac:dyDescent="0.25">
      <c r="A486" s="2" t="str">
        <f>IF(Multi_X_Reg!A486^2&gt;0,Multi_X_Reg!H486,"")</f>
        <v/>
      </c>
      <c r="B486" s="2" t="s">
        <v>132</v>
      </c>
    </row>
    <row r="487" spans="1:2" x14ac:dyDescent="0.25">
      <c r="A487" s="2" t="str">
        <f>IF(Multi_X_Reg!A487^2&gt;0,Multi_X_Reg!H487,"")</f>
        <v/>
      </c>
      <c r="B487" s="2" t="s">
        <v>132</v>
      </c>
    </row>
    <row r="488" spans="1:2" x14ac:dyDescent="0.25">
      <c r="A488" s="2" t="str">
        <f>IF(Multi_X_Reg!A488^2&gt;0,Multi_X_Reg!H488,"")</f>
        <v/>
      </c>
      <c r="B488" s="2" t="s">
        <v>132</v>
      </c>
    </row>
    <row r="489" spans="1:2" x14ac:dyDescent="0.25">
      <c r="A489" s="2" t="str">
        <f>IF(Multi_X_Reg!A489^2&gt;0,Multi_X_Reg!H489,"")</f>
        <v/>
      </c>
      <c r="B489" s="2" t="s">
        <v>132</v>
      </c>
    </row>
    <row r="490" spans="1:2" x14ac:dyDescent="0.25">
      <c r="A490" s="2" t="str">
        <f>IF(Multi_X_Reg!A490^2&gt;0,Multi_X_Reg!H490,"")</f>
        <v/>
      </c>
      <c r="B490" s="2" t="s">
        <v>132</v>
      </c>
    </row>
    <row r="491" spans="1:2" x14ac:dyDescent="0.25">
      <c r="A491" s="2" t="str">
        <f>IF(Multi_X_Reg!A491^2&gt;0,Multi_X_Reg!H491,"")</f>
        <v/>
      </c>
      <c r="B491" s="2" t="s">
        <v>132</v>
      </c>
    </row>
    <row r="492" spans="1:2" x14ac:dyDescent="0.25">
      <c r="A492" s="2" t="str">
        <f>IF(Multi_X_Reg!A492^2&gt;0,Multi_X_Reg!H492,"")</f>
        <v/>
      </c>
      <c r="B492" s="2" t="s">
        <v>132</v>
      </c>
    </row>
    <row r="493" spans="1:2" x14ac:dyDescent="0.25">
      <c r="A493" s="2" t="str">
        <f>IF(Multi_X_Reg!A493^2&gt;0,Multi_X_Reg!H493,"")</f>
        <v/>
      </c>
      <c r="B493" s="2" t="s">
        <v>132</v>
      </c>
    </row>
    <row r="494" spans="1:2" x14ac:dyDescent="0.25">
      <c r="A494" s="2" t="str">
        <f>IF(Multi_X_Reg!A494^2&gt;0,Multi_X_Reg!H494,"")</f>
        <v/>
      </c>
      <c r="B494" s="2" t="s">
        <v>132</v>
      </c>
    </row>
    <row r="495" spans="1:2" x14ac:dyDescent="0.25">
      <c r="A495" s="2" t="str">
        <f>IF(Multi_X_Reg!A495^2&gt;0,Multi_X_Reg!H495,"")</f>
        <v/>
      </c>
      <c r="B495" s="2" t="s">
        <v>132</v>
      </c>
    </row>
    <row r="496" spans="1:2" x14ac:dyDescent="0.25">
      <c r="A496" s="2" t="str">
        <f>IF(Multi_X_Reg!A496^2&gt;0,Multi_X_Reg!H496,"")</f>
        <v/>
      </c>
      <c r="B496" s="2" t="s">
        <v>132</v>
      </c>
    </row>
    <row r="497" spans="1:2" x14ac:dyDescent="0.25">
      <c r="A497" s="2" t="str">
        <f>IF(Multi_X_Reg!A497^2&gt;0,Multi_X_Reg!H497,"")</f>
        <v/>
      </c>
      <c r="B497" s="2" t="s">
        <v>132</v>
      </c>
    </row>
    <row r="498" spans="1:2" x14ac:dyDescent="0.25">
      <c r="A498" s="2" t="str">
        <f>IF(Multi_X_Reg!A498^2&gt;0,Multi_X_Reg!H498,"")</f>
        <v/>
      </c>
      <c r="B498" s="2" t="s">
        <v>132</v>
      </c>
    </row>
    <row r="499" spans="1:2" x14ac:dyDescent="0.25">
      <c r="A499" s="2" t="str">
        <f>IF(Multi_X_Reg!A499^2&gt;0,Multi_X_Reg!H499,"")</f>
        <v/>
      </c>
      <c r="B499" s="2" t="s">
        <v>132</v>
      </c>
    </row>
    <row r="500" spans="1:2" x14ac:dyDescent="0.25">
      <c r="A500" s="2" t="str">
        <f>IF(Multi_X_Reg!A500^2&gt;0,Multi_X_Reg!H500,"")</f>
        <v/>
      </c>
      <c r="B500" s="2" t="s">
        <v>132</v>
      </c>
    </row>
    <row r="501" spans="1:2" x14ac:dyDescent="0.25">
      <c r="A501" s="2" t="str">
        <f>IF(Multi_X_Reg!A501^2&gt;0,Multi_X_Reg!H501,"")</f>
        <v/>
      </c>
      <c r="B501" s="2" t="s">
        <v>132</v>
      </c>
    </row>
    <row r="502" spans="1:2" x14ac:dyDescent="0.25">
      <c r="A502" s="2" t="str">
        <f>IF(Multi_X_Reg!A502^2&gt;0,Multi_X_Reg!H502,"")</f>
        <v/>
      </c>
      <c r="B502" s="2" t="s">
        <v>132</v>
      </c>
    </row>
    <row r="503" spans="1:2" x14ac:dyDescent="0.25">
      <c r="A503" s="2" t="str">
        <f>IF(Multi_X_Reg!A503^2&gt;0,Multi_X_Reg!H503,"")</f>
        <v/>
      </c>
      <c r="B503" s="2" t="s">
        <v>132</v>
      </c>
    </row>
    <row r="504" spans="1:2" x14ac:dyDescent="0.25">
      <c r="A504" s="2" t="str">
        <f>IF(Multi_X_Reg!A504^2&gt;0,Multi_X_Reg!H504,"")</f>
        <v/>
      </c>
      <c r="B504" s="2" t="s">
        <v>132</v>
      </c>
    </row>
    <row r="505" spans="1:2" x14ac:dyDescent="0.25">
      <c r="A505" s="2" t="str">
        <f>IF(Multi_X_Reg!A505^2&gt;0,Multi_X_Reg!H505,"")</f>
        <v/>
      </c>
      <c r="B505" s="2" t="s">
        <v>132</v>
      </c>
    </row>
    <row r="506" spans="1:2" x14ac:dyDescent="0.25">
      <c r="A506" s="2" t="str">
        <f>IF(Multi_X_Reg!A506^2&gt;0,Multi_X_Reg!H506,"")</f>
        <v/>
      </c>
      <c r="B506" s="2" t="s">
        <v>132</v>
      </c>
    </row>
    <row r="507" spans="1:2" x14ac:dyDescent="0.25">
      <c r="A507" s="2" t="str">
        <f>IF(Multi_X_Reg!A507^2&gt;0,Multi_X_Reg!H507,"")</f>
        <v/>
      </c>
      <c r="B507" s="2" t="s">
        <v>132</v>
      </c>
    </row>
    <row r="508" spans="1:2" x14ac:dyDescent="0.25">
      <c r="A508" s="2" t="str">
        <f>IF(Multi_X_Reg!A508^2&gt;0,Multi_X_Reg!H508,"")</f>
        <v/>
      </c>
      <c r="B508" s="2" t="s">
        <v>132</v>
      </c>
    </row>
    <row r="509" spans="1:2" x14ac:dyDescent="0.25">
      <c r="A509" s="2" t="str">
        <f>IF(Multi_X_Reg!A509^2&gt;0,Multi_X_Reg!H509,"")</f>
        <v/>
      </c>
      <c r="B509" s="2" t="s">
        <v>132</v>
      </c>
    </row>
    <row r="510" spans="1:2" x14ac:dyDescent="0.25">
      <c r="A510" s="2" t="str">
        <f>IF(Multi_X_Reg!A510^2&gt;0,Multi_X_Reg!H510,"")</f>
        <v/>
      </c>
      <c r="B510" s="2" t="s">
        <v>132</v>
      </c>
    </row>
    <row r="511" spans="1:2" x14ac:dyDescent="0.25">
      <c r="A511" s="2" t="str">
        <f>IF(Multi_X_Reg!A511^2&gt;0,Multi_X_Reg!H511,"")</f>
        <v/>
      </c>
      <c r="B511" s="2" t="s">
        <v>132</v>
      </c>
    </row>
    <row r="512" spans="1:2" x14ac:dyDescent="0.25">
      <c r="A512" s="2" t="str">
        <f>IF(Multi_X_Reg!A512^2&gt;0,Multi_X_Reg!H512,"")</f>
        <v/>
      </c>
      <c r="B512" s="2" t="s">
        <v>132</v>
      </c>
    </row>
    <row r="513" spans="1:2" x14ac:dyDescent="0.25">
      <c r="A513" s="2" t="str">
        <f>IF(Multi_X_Reg!A513^2&gt;0,Multi_X_Reg!H513,"")</f>
        <v/>
      </c>
      <c r="B513" s="2" t="s">
        <v>132</v>
      </c>
    </row>
    <row r="514" spans="1:2" x14ac:dyDescent="0.25">
      <c r="A514" s="2" t="str">
        <f>IF(Multi_X_Reg!A514^2&gt;0,Multi_X_Reg!H514,"")</f>
        <v/>
      </c>
      <c r="B514" s="2" t="s">
        <v>132</v>
      </c>
    </row>
    <row r="515" spans="1:2" x14ac:dyDescent="0.25">
      <c r="A515" s="2" t="str">
        <f>IF(Multi_X_Reg!A515^2&gt;0,Multi_X_Reg!H515,"")</f>
        <v/>
      </c>
      <c r="B515" s="2" t="s">
        <v>132</v>
      </c>
    </row>
    <row r="516" spans="1:2" x14ac:dyDescent="0.25">
      <c r="A516" s="2" t="str">
        <f>IF(Multi_X_Reg!A516^2&gt;0,Multi_X_Reg!H516,"")</f>
        <v/>
      </c>
      <c r="B516" s="2" t="s">
        <v>132</v>
      </c>
    </row>
    <row r="517" spans="1:2" x14ac:dyDescent="0.25">
      <c r="A517" s="2" t="str">
        <f>IF(Multi_X_Reg!A517^2&gt;0,Multi_X_Reg!H517,"")</f>
        <v/>
      </c>
      <c r="B517" s="2" t="s">
        <v>132</v>
      </c>
    </row>
    <row r="518" spans="1:2" x14ac:dyDescent="0.25">
      <c r="A518" s="2" t="str">
        <f>IF(Multi_X_Reg!A518^2&gt;0,Multi_X_Reg!H518,"")</f>
        <v/>
      </c>
      <c r="B518" s="2" t="s">
        <v>132</v>
      </c>
    </row>
    <row r="519" spans="1:2" x14ac:dyDescent="0.25">
      <c r="A519" s="2" t="str">
        <f>IF(Multi_X_Reg!A519^2&gt;0,Multi_X_Reg!H519,"")</f>
        <v/>
      </c>
      <c r="B519" s="2" t="s">
        <v>132</v>
      </c>
    </row>
    <row r="520" spans="1:2" x14ac:dyDescent="0.25">
      <c r="A520" s="2" t="str">
        <f>IF(Multi_X_Reg!A520^2&gt;0,Multi_X_Reg!H520,"")</f>
        <v/>
      </c>
      <c r="B520" s="2" t="s">
        <v>132</v>
      </c>
    </row>
    <row r="521" spans="1:2" x14ac:dyDescent="0.25">
      <c r="A521" s="2" t="str">
        <f>IF(Multi_X_Reg!A521^2&gt;0,Multi_X_Reg!H521,"")</f>
        <v/>
      </c>
      <c r="B521" s="2" t="s">
        <v>132</v>
      </c>
    </row>
    <row r="522" spans="1:2" x14ac:dyDescent="0.25">
      <c r="A522" s="2" t="str">
        <f>IF(Multi_X_Reg!A522^2&gt;0,Multi_X_Reg!H522,"")</f>
        <v/>
      </c>
      <c r="B522" s="2" t="s">
        <v>132</v>
      </c>
    </row>
    <row r="523" spans="1:2" x14ac:dyDescent="0.25">
      <c r="A523" s="2" t="str">
        <f>IF(Multi_X_Reg!A523^2&gt;0,Multi_X_Reg!H523,"")</f>
        <v/>
      </c>
      <c r="B523" s="2" t="s">
        <v>132</v>
      </c>
    </row>
    <row r="524" spans="1:2" x14ac:dyDescent="0.25">
      <c r="A524" s="2" t="str">
        <f>IF(Multi_X_Reg!A524^2&gt;0,Multi_X_Reg!H524,"")</f>
        <v/>
      </c>
      <c r="B524" s="2" t="s">
        <v>132</v>
      </c>
    </row>
    <row r="525" spans="1:2" x14ac:dyDescent="0.25">
      <c r="A525" s="2" t="str">
        <f>IF(Multi_X_Reg!A525^2&gt;0,Multi_X_Reg!H525,"")</f>
        <v/>
      </c>
      <c r="B525" s="2" t="s">
        <v>132</v>
      </c>
    </row>
    <row r="526" spans="1:2" x14ac:dyDescent="0.25">
      <c r="A526" s="2" t="str">
        <f>IF(Multi_X_Reg!A526^2&gt;0,Multi_X_Reg!H526,"")</f>
        <v/>
      </c>
      <c r="B526" s="2" t="s">
        <v>132</v>
      </c>
    </row>
    <row r="527" spans="1:2" x14ac:dyDescent="0.25">
      <c r="A527" s="2" t="str">
        <f>IF(Multi_X_Reg!A527^2&gt;0,Multi_X_Reg!H527,"")</f>
        <v/>
      </c>
      <c r="B527" s="2" t="s">
        <v>132</v>
      </c>
    </row>
    <row r="528" spans="1:2" x14ac:dyDescent="0.25">
      <c r="A528" s="2" t="str">
        <f>IF(Multi_X_Reg!A528^2&gt;0,Multi_X_Reg!H528,"")</f>
        <v/>
      </c>
      <c r="B528" s="2" t="s">
        <v>132</v>
      </c>
    </row>
    <row r="529" spans="1:2" x14ac:dyDescent="0.25">
      <c r="A529" s="2" t="str">
        <f>IF(Multi_X_Reg!A529^2&gt;0,Multi_X_Reg!H529,"")</f>
        <v/>
      </c>
      <c r="B529" s="2" t="s">
        <v>132</v>
      </c>
    </row>
    <row r="530" spans="1:2" x14ac:dyDescent="0.25">
      <c r="A530" s="2" t="str">
        <f>IF(Multi_X_Reg!A530^2&gt;0,Multi_X_Reg!H530,"")</f>
        <v/>
      </c>
      <c r="B530" s="2" t="s">
        <v>132</v>
      </c>
    </row>
    <row r="531" spans="1:2" x14ac:dyDescent="0.25">
      <c r="A531" s="2" t="str">
        <f>IF(Multi_X_Reg!A531^2&gt;0,Multi_X_Reg!H531,"")</f>
        <v/>
      </c>
      <c r="B531" s="2" t="s">
        <v>132</v>
      </c>
    </row>
    <row r="532" spans="1:2" x14ac:dyDescent="0.25">
      <c r="A532" s="2" t="str">
        <f>IF(Multi_X_Reg!A532^2&gt;0,Multi_X_Reg!H532,"")</f>
        <v/>
      </c>
      <c r="B532" s="2" t="s">
        <v>132</v>
      </c>
    </row>
    <row r="533" spans="1:2" x14ac:dyDescent="0.25">
      <c r="A533" s="2" t="str">
        <f>IF(Multi_X_Reg!A533^2&gt;0,Multi_X_Reg!H533,"")</f>
        <v/>
      </c>
      <c r="B533" s="2" t="s">
        <v>132</v>
      </c>
    </row>
    <row r="534" spans="1:2" x14ac:dyDescent="0.25">
      <c r="A534" s="2" t="str">
        <f>IF(Multi_X_Reg!A534^2&gt;0,Multi_X_Reg!H534,"")</f>
        <v/>
      </c>
      <c r="B534" s="2" t="s">
        <v>132</v>
      </c>
    </row>
    <row r="535" spans="1:2" x14ac:dyDescent="0.25">
      <c r="A535" s="2" t="str">
        <f>IF(Multi_X_Reg!A535^2&gt;0,Multi_X_Reg!H535,"")</f>
        <v/>
      </c>
      <c r="B535" s="2" t="s">
        <v>132</v>
      </c>
    </row>
    <row r="536" spans="1:2" x14ac:dyDescent="0.25">
      <c r="A536" s="2" t="str">
        <f>IF(Multi_X_Reg!A536^2&gt;0,Multi_X_Reg!H536,"")</f>
        <v/>
      </c>
      <c r="B536" s="2" t="s">
        <v>132</v>
      </c>
    </row>
    <row r="537" spans="1:2" x14ac:dyDescent="0.25">
      <c r="A537" s="2" t="str">
        <f>IF(Multi_X_Reg!A537^2&gt;0,Multi_X_Reg!H537,"")</f>
        <v/>
      </c>
      <c r="B537" s="2" t="s">
        <v>132</v>
      </c>
    </row>
    <row r="538" spans="1:2" x14ac:dyDescent="0.25">
      <c r="A538" s="2" t="str">
        <f>IF(Multi_X_Reg!A538^2&gt;0,Multi_X_Reg!H538,"")</f>
        <v/>
      </c>
      <c r="B538" s="2" t="s">
        <v>132</v>
      </c>
    </row>
    <row r="539" spans="1:2" x14ac:dyDescent="0.25">
      <c r="A539" s="2" t="str">
        <f>IF(Multi_X_Reg!A539^2&gt;0,Multi_X_Reg!H539,"")</f>
        <v/>
      </c>
      <c r="B539" s="2" t="s">
        <v>132</v>
      </c>
    </row>
    <row r="540" spans="1:2" x14ac:dyDescent="0.25">
      <c r="A540" s="2" t="str">
        <f>IF(Multi_X_Reg!A540^2&gt;0,Multi_X_Reg!H540,"")</f>
        <v/>
      </c>
      <c r="B540" s="2" t="s">
        <v>132</v>
      </c>
    </row>
    <row r="541" spans="1:2" x14ac:dyDescent="0.25">
      <c r="A541" s="2" t="str">
        <f>IF(Multi_X_Reg!A541^2&gt;0,Multi_X_Reg!H541,"")</f>
        <v/>
      </c>
      <c r="B541" s="2" t="s">
        <v>132</v>
      </c>
    </row>
    <row r="542" spans="1:2" x14ac:dyDescent="0.25">
      <c r="A542" s="2" t="str">
        <f>IF(Multi_X_Reg!A542^2&gt;0,Multi_X_Reg!H542,"")</f>
        <v/>
      </c>
      <c r="B542" s="2" t="s">
        <v>132</v>
      </c>
    </row>
    <row r="543" spans="1:2" x14ac:dyDescent="0.25">
      <c r="A543" s="2" t="str">
        <f>IF(Multi_X_Reg!A543^2&gt;0,Multi_X_Reg!H543,"")</f>
        <v/>
      </c>
      <c r="B543" s="2" t="s">
        <v>132</v>
      </c>
    </row>
    <row r="544" spans="1:2" x14ac:dyDescent="0.25">
      <c r="A544" s="2" t="str">
        <f>IF(Multi_X_Reg!A544^2&gt;0,Multi_X_Reg!H544,"")</f>
        <v/>
      </c>
      <c r="B544" s="2" t="s">
        <v>132</v>
      </c>
    </row>
    <row r="545" spans="1:2" x14ac:dyDescent="0.25">
      <c r="A545" s="2" t="str">
        <f>IF(Multi_X_Reg!A545^2&gt;0,Multi_X_Reg!H545,"")</f>
        <v/>
      </c>
      <c r="B545" s="2" t="s">
        <v>132</v>
      </c>
    </row>
    <row r="546" spans="1:2" x14ac:dyDescent="0.25">
      <c r="A546" s="2" t="str">
        <f>IF(Multi_X_Reg!A546^2&gt;0,Multi_X_Reg!H546,"")</f>
        <v/>
      </c>
      <c r="B546" s="2" t="s">
        <v>132</v>
      </c>
    </row>
    <row r="547" spans="1:2" x14ac:dyDescent="0.25">
      <c r="A547" s="2" t="str">
        <f>IF(Multi_X_Reg!A547^2&gt;0,Multi_X_Reg!H547,"")</f>
        <v/>
      </c>
      <c r="B547" s="2" t="s">
        <v>132</v>
      </c>
    </row>
    <row r="548" spans="1:2" x14ac:dyDescent="0.25">
      <c r="A548" s="2" t="str">
        <f>IF(Multi_X_Reg!A548^2&gt;0,Multi_X_Reg!H548,"")</f>
        <v/>
      </c>
      <c r="B548" s="2" t="s">
        <v>132</v>
      </c>
    </row>
    <row r="549" spans="1:2" x14ac:dyDescent="0.25">
      <c r="A549" s="2" t="str">
        <f>IF(Multi_X_Reg!A549^2&gt;0,Multi_X_Reg!H549,"")</f>
        <v/>
      </c>
      <c r="B549" s="2" t="s">
        <v>132</v>
      </c>
    </row>
    <row r="550" spans="1:2" x14ac:dyDescent="0.25">
      <c r="A550" s="2" t="str">
        <f>IF(Multi_X_Reg!A550^2&gt;0,Multi_X_Reg!H550,"")</f>
        <v/>
      </c>
      <c r="B550" s="2" t="s">
        <v>132</v>
      </c>
    </row>
    <row r="551" spans="1:2" x14ac:dyDescent="0.25">
      <c r="A551" s="2" t="str">
        <f>IF(Multi_X_Reg!A551^2&gt;0,Multi_X_Reg!H551,"")</f>
        <v/>
      </c>
      <c r="B551" s="2" t="s">
        <v>132</v>
      </c>
    </row>
    <row r="552" spans="1:2" x14ac:dyDescent="0.25">
      <c r="A552" s="2" t="str">
        <f>IF(Multi_X_Reg!A552^2&gt;0,Multi_X_Reg!H552,"")</f>
        <v/>
      </c>
      <c r="B552" s="2" t="s">
        <v>132</v>
      </c>
    </row>
    <row r="553" spans="1:2" x14ac:dyDescent="0.25">
      <c r="A553" s="2" t="str">
        <f>IF(Multi_X_Reg!A553^2&gt;0,Multi_X_Reg!H553,"")</f>
        <v/>
      </c>
      <c r="B553" s="2" t="s">
        <v>132</v>
      </c>
    </row>
    <row r="554" spans="1:2" x14ac:dyDescent="0.25">
      <c r="A554" s="2" t="str">
        <f>IF(Multi_X_Reg!A554^2&gt;0,Multi_X_Reg!H554,"")</f>
        <v/>
      </c>
      <c r="B554" s="2" t="s">
        <v>132</v>
      </c>
    </row>
    <row r="555" spans="1:2" x14ac:dyDescent="0.25">
      <c r="A555" s="2" t="str">
        <f>IF(Multi_X_Reg!A555^2&gt;0,Multi_X_Reg!H555,"")</f>
        <v/>
      </c>
      <c r="B555" s="2" t="s">
        <v>132</v>
      </c>
    </row>
    <row r="556" spans="1:2" x14ac:dyDescent="0.25">
      <c r="A556" s="2" t="str">
        <f>IF(Multi_X_Reg!A556^2&gt;0,Multi_X_Reg!H556,"")</f>
        <v/>
      </c>
      <c r="B556" s="2" t="s">
        <v>132</v>
      </c>
    </row>
    <row r="557" spans="1:2" x14ac:dyDescent="0.25">
      <c r="A557" s="2" t="str">
        <f>IF(Multi_X_Reg!A557^2&gt;0,Multi_X_Reg!H557,"")</f>
        <v/>
      </c>
      <c r="B557" s="2" t="s">
        <v>132</v>
      </c>
    </row>
    <row r="558" spans="1:2" x14ac:dyDescent="0.25">
      <c r="A558" s="2" t="str">
        <f>IF(Multi_X_Reg!A558^2&gt;0,Multi_X_Reg!H558,"")</f>
        <v/>
      </c>
      <c r="B558" s="2" t="s">
        <v>132</v>
      </c>
    </row>
    <row r="559" spans="1:2" x14ac:dyDescent="0.25">
      <c r="A559" s="2" t="str">
        <f>IF(Multi_X_Reg!A559^2&gt;0,Multi_X_Reg!H559,"")</f>
        <v/>
      </c>
      <c r="B559" s="2" t="s">
        <v>132</v>
      </c>
    </row>
    <row r="560" spans="1:2" x14ac:dyDescent="0.25">
      <c r="A560" s="2" t="str">
        <f>IF(Multi_X_Reg!A560^2&gt;0,Multi_X_Reg!H560,"")</f>
        <v/>
      </c>
      <c r="B560" s="2" t="s">
        <v>132</v>
      </c>
    </row>
    <row r="561" spans="1:2" x14ac:dyDescent="0.25">
      <c r="A561" s="2" t="str">
        <f>IF(Multi_X_Reg!A561^2&gt;0,Multi_X_Reg!H561,"")</f>
        <v/>
      </c>
      <c r="B561" s="2" t="s">
        <v>132</v>
      </c>
    </row>
    <row r="562" spans="1:2" x14ac:dyDescent="0.25">
      <c r="A562" s="2" t="str">
        <f>IF(Multi_X_Reg!A562^2&gt;0,Multi_X_Reg!H562,"")</f>
        <v/>
      </c>
      <c r="B562" s="2" t="s">
        <v>132</v>
      </c>
    </row>
    <row r="563" spans="1:2" x14ac:dyDescent="0.25">
      <c r="A563" s="2" t="str">
        <f>IF(Multi_X_Reg!A563^2&gt;0,Multi_X_Reg!H563,"")</f>
        <v/>
      </c>
      <c r="B563" s="2" t="s">
        <v>132</v>
      </c>
    </row>
    <row r="564" spans="1:2" x14ac:dyDescent="0.25">
      <c r="A564" s="2" t="str">
        <f>IF(Multi_X_Reg!A564^2&gt;0,Multi_X_Reg!H564,"")</f>
        <v/>
      </c>
      <c r="B564" s="2" t="s">
        <v>132</v>
      </c>
    </row>
    <row r="565" spans="1:2" x14ac:dyDescent="0.25">
      <c r="A565" s="2" t="str">
        <f>IF(Multi_X_Reg!A565^2&gt;0,Multi_X_Reg!H565,"")</f>
        <v/>
      </c>
      <c r="B565" s="2" t="s">
        <v>132</v>
      </c>
    </row>
    <row r="566" spans="1:2" x14ac:dyDescent="0.25">
      <c r="A566" s="2" t="str">
        <f>IF(Multi_X_Reg!A566^2&gt;0,Multi_X_Reg!H566,"")</f>
        <v/>
      </c>
      <c r="B566" s="2" t="s">
        <v>132</v>
      </c>
    </row>
    <row r="567" spans="1:2" x14ac:dyDescent="0.25">
      <c r="A567" s="2" t="str">
        <f>IF(Multi_X_Reg!A567^2&gt;0,Multi_X_Reg!H567,"")</f>
        <v/>
      </c>
      <c r="B567" s="2" t="s">
        <v>132</v>
      </c>
    </row>
    <row r="568" spans="1:2" x14ac:dyDescent="0.25">
      <c r="A568" s="2" t="str">
        <f>IF(Multi_X_Reg!A568^2&gt;0,Multi_X_Reg!H568,"")</f>
        <v/>
      </c>
      <c r="B568" s="2" t="s">
        <v>132</v>
      </c>
    </row>
    <row r="569" spans="1:2" x14ac:dyDescent="0.25">
      <c r="A569" s="2" t="str">
        <f>IF(Multi_X_Reg!A569^2&gt;0,Multi_X_Reg!H569,"")</f>
        <v/>
      </c>
      <c r="B569" s="2" t="s">
        <v>132</v>
      </c>
    </row>
    <row r="570" spans="1:2" x14ac:dyDescent="0.25">
      <c r="A570" s="2" t="str">
        <f>IF(Multi_X_Reg!A570^2&gt;0,Multi_X_Reg!H570,"")</f>
        <v/>
      </c>
      <c r="B570" s="2" t="s">
        <v>132</v>
      </c>
    </row>
    <row r="571" spans="1:2" x14ac:dyDescent="0.25">
      <c r="A571" s="2" t="str">
        <f>IF(Multi_X_Reg!A571^2&gt;0,Multi_X_Reg!H571,"")</f>
        <v/>
      </c>
      <c r="B571" s="2" t="s">
        <v>132</v>
      </c>
    </row>
    <row r="572" spans="1:2" x14ac:dyDescent="0.25">
      <c r="A572" s="2" t="str">
        <f>IF(Multi_X_Reg!A572^2&gt;0,Multi_X_Reg!H572,"")</f>
        <v/>
      </c>
      <c r="B572" s="2" t="s">
        <v>132</v>
      </c>
    </row>
    <row r="573" spans="1:2" x14ac:dyDescent="0.25">
      <c r="A573" s="2" t="str">
        <f>IF(Multi_X_Reg!A573^2&gt;0,Multi_X_Reg!H573,"")</f>
        <v/>
      </c>
      <c r="B573" s="2" t="s">
        <v>132</v>
      </c>
    </row>
    <row r="574" spans="1:2" x14ac:dyDescent="0.25">
      <c r="A574" s="2" t="str">
        <f>IF(Multi_X_Reg!A574^2&gt;0,Multi_X_Reg!H574,"")</f>
        <v/>
      </c>
      <c r="B574" s="2" t="s">
        <v>132</v>
      </c>
    </row>
    <row r="575" spans="1:2" x14ac:dyDescent="0.25">
      <c r="A575" s="2" t="str">
        <f>IF(Multi_X_Reg!A575^2&gt;0,Multi_X_Reg!H575,"")</f>
        <v/>
      </c>
      <c r="B575" s="2" t="s">
        <v>132</v>
      </c>
    </row>
    <row r="576" spans="1:2" x14ac:dyDescent="0.25">
      <c r="A576" s="2" t="str">
        <f>IF(Multi_X_Reg!A576^2&gt;0,Multi_X_Reg!H576,"")</f>
        <v/>
      </c>
      <c r="B576" s="2" t="s">
        <v>132</v>
      </c>
    </row>
    <row r="577" spans="1:2" x14ac:dyDescent="0.25">
      <c r="A577" s="2" t="str">
        <f>IF(Multi_X_Reg!A577^2&gt;0,Multi_X_Reg!H577,"")</f>
        <v/>
      </c>
      <c r="B577" s="2" t="s">
        <v>132</v>
      </c>
    </row>
    <row r="578" spans="1:2" x14ac:dyDescent="0.25">
      <c r="A578" s="2" t="str">
        <f>IF(Multi_X_Reg!A578^2&gt;0,Multi_X_Reg!H578,"")</f>
        <v/>
      </c>
      <c r="B578" s="2" t="s">
        <v>132</v>
      </c>
    </row>
    <row r="579" spans="1:2" x14ac:dyDescent="0.25">
      <c r="A579" s="2" t="str">
        <f>IF(Multi_X_Reg!A579^2&gt;0,Multi_X_Reg!H579,"")</f>
        <v/>
      </c>
      <c r="B579" s="2" t="s">
        <v>132</v>
      </c>
    </row>
    <row r="580" spans="1:2" x14ac:dyDescent="0.25">
      <c r="A580" s="2" t="str">
        <f>IF(Multi_X_Reg!A580^2&gt;0,Multi_X_Reg!H580,"")</f>
        <v/>
      </c>
      <c r="B580" s="2" t="s">
        <v>132</v>
      </c>
    </row>
    <row r="581" spans="1:2" x14ac:dyDescent="0.25">
      <c r="A581" s="2" t="str">
        <f>IF(Multi_X_Reg!A581^2&gt;0,Multi_X_Reg!H581,"")</f>
        <v/>
      </c>
      <c r="B581" s="2" t="s">
        <v>132</v>
      </c>
    </row>
    <row r="582" spans="1:2" x14ac:dyDescent="0.25">
      <c r="A582" s="2" t="str">
        <f>IF(Multi_X_Reg!A582^2&gt;0,Multi_X_Reg!H582,"")</f>
        <v/>
      </c>
      <c r="B582" s="2" t="s">
        <v>132</v>
      </c>
    </row>
    <row r="583" spans="1:2" x14ac:dyDescent="0.25">
      <c r="A583" s="2" t="str">
        <f>IF(Multi_X_Reg!A583^2&gt;0,Multi_X_Reg!H583,"")</f>
        <v/>
      </c>
      <c r="B583" s="2" t="s">
        <v>132</v>
      </c>
    </row>
    <row r="584" spans="1:2" x14ac:dyDescent="0.25">
      <c r="A584" s="2" t="str">
        <f>IF(Multi_X_Reg!A584^2&gt;0,Multi_X_Reg!H584,"")</f>
        <v/>
      </c>
      <c r="B584" s="2" t="s">
        <v>132</v>
      </c>
    </row>
    <row r="585" spans="1:2" x14ac:dyDescent="0.25">
      <c r="A585" s="2" t="str">
        <f>IF(Multi_X_Reg!A585^2&gt;0,Multi_X_Reg!H585,"")</f>
        <v/>
      </c>
      <c r="B585" s="2" t="s">
        <v>132</v>
      </c>
    </row>
    <row r="586" spans="1:2" x14ac:dyDescent="0.25">
      <c r="A586" s="2" t="str">
        <f>IF(Multi_X_Reg!A586^2&gt;0,Multi_X_Reg!H586,"")</f>
        <v/>
      </c>
      <c r="B586" s="2" t="s">
        <v>132</v>
      </c>
    </row>
    <row r="587" spans="1:2" x14ac:dyDescent="0.25">
      <c r="A587" s="2" t="str">
        <f>IF(Multi_X_Reg!A587^2&gt;0,Multi_X_Reg!H587,"")</f>
        <v/>
      </c>
      <c r="B587" s="2" t="s">
        <v>132</v>
      </c>
    </row>
    <row r="588" spans="1:2" x14ac:dyDescent="0.25">
      <c r="A588" s="2" t="str">
        <f>IF(Multi_X_Reg!A588^2&gt;0,Multi_X_Reg!H588,"")</f>
        <v/>
      </c>
      <c r="B588" s="2" t="s">
        <v>132</v>
      </c>
    </row>
    <row r="589" spans="1:2" x14ac:dyDescent="0.25">
      <c r="A589" s="2" t="str">
        <f>IF(Multi_X_Reg!A589^2&gt;0,Multi_X_Reg!H589,"")</f>
        <v/>
      </c>
      <c r="B589" s="2" t="s">
        <v>132</v>
      </c>
    </row>
    <row r="590" spans="1:2" x14ac:dyDescent="0.25">
      <c r="A590" s="2" t="str">
        <f>IF(Multi_X_Reg!A590^2&gt;0,Multi_X_Reg!H590,"")</f>
        <v/>
      </c>
      <c r="B590" s="2" t="s">
        <v>132</v>
      </c>
    </row>
    <row r="591" spans="1:2" x14ac:dyDescent="0.25">
      <c r="A591" s="2" t="str">
        <f>IF(Multi_X_Reg!A591^2&gt;0,Multi_X_Reg!H591,"")</f>
        <v/>
      </c>
      <c r="B591" s="2" t="s">
        <v>132</v>
      </c>
    </row>
    <row r="592" spans="1:2" x14ac:dyDescent="0.25">
      <c r="A592" s="2" t="str">
        <f>IF(Multi_X_Reg!A592^2&gt;0,Multi_X_Reg!H592,"")</f>
        <v/>
      </c>
      <c r="B592" s="2" t="s">
        <v>132</v>
      </c>
    </row>
    <row r="593" spans="1:2" x14ac:dyDescent="0.25">
      <c r="A593" s="2" t="str">
        <f>IF(Multi_X_Reg!A593^2&gt;0,Multi_X_Reg!H593,"")</f>
        <v/>
      </c>
      <c r="B593" s="2" t="s">
        <v>132</v>
      </c>
    </row>
    <row r="594" spans="1:2" x14ac:dyDescent="0.25">
      <c r="A594" s="2" t="str">
        <f>IF(Multi_X_Reg!A594^2&gt;0,Multi_X_Reg!H594,"")</f>
        <v/>
      </c>
      <c r="B594" s="2" t="s">
        <v>132</v>
      </c>
    </row>
    <row r="595" spans="1:2" x14ac:dyDescent="0.25">
      <c r="A595" s="2" t="str">
        <f>IF(Multi_X_Reg!A595^2&gt;0,Multi_X_Reg!H595,"")</f>
        <v/>
      </c>
      <c r="B595" s="2" t="s">
        <v>132</v>
      </c>
    </row>
    <row r="596" spans="1:2" x14ac:dyDescent="0.25">
      <c r="A596" s="2" t="str">
        <f>IF(Multi_X_Reg!A596^2&gt;0,Multi_X_Reg!H596,"")</f>
        <v/>
      </c>
      <c r="B596" s="2" t="s">
        <v>132</v>
      </c>
    </row>
    <row r="597" spans="1:2" x14ac:dyDescent="0.25">
      <c r="A597" s="2" t="str">
        <f>IF(Multi_X_Reg!A597^2&gt;0,Multi_X_Reg!H597,"")</f>
        <v/>
      </c>
      <c r="B597" s="2" t="s">
        <v>132</v>
      </c>
    </row>
    <row r="598" spans="1:2" x14ac:dyDescent="0.25">
      <c r="A598" s="2" t="str">
        <f>IF(Multi_X_Reg!A598^2&gt;0,Multi_X_Reg!H598,"")</f>
        <v/>
      </c>
      <c r="B598" s="2" t="s">
        <v>132</v>
      </c>
    </row>
    <row r="599" spans="1:2" x14ac:dyDescent="0.25">
      <c r="A599" s="2" t="str">
        <f>IF(Multi_X_Reg!A599^2&gt;0,Multi_X_Reg!H599,"")</f>
        <v/>
      </c>
      <c r="B599" s="2" t="s">
        <v>132</v>
      </c>
    </row>
    <row r="600" spans="1:2" x14ac:dyDescent="0.25">
      <c r="A600" s="2" t="str">
        <f>IF(Multi_X_Reg!A600^2&gt;0,Multi_X_Reg!H600,"")</f>
        <v/>
      </c>
      <c r="B600" s="2" t="s">
        <v>132</v>
      </c>
    </row>
    <row r="601" spans="1:2" x14ac:dyDescent="0.25">
      <c r="A601" s="2" t="str">
        <f>IF(Multi_X_Reg!A601^2&gt;0,Multi_X_Reg!H601,"")</f>
        <v/>
      </c>
      <c r="B601" s="2" t="s">
        <v>132</v>
      </c>
    </row>
    <row r="602" spans="1:2" x14ac:dyDescent="0.25">
      <c r="A602" s="2" t="str">
        <f>IF(Multi_X_Reg!A602^2&gt;0,Multi_X_Reg!H602,"")</f>
        <v/>
      </c>
      <c r="B602" s="2" t="s">
        <v>132</v>
      </c>
    </row>
    <row r="603" spans="1:2" x14ac:dyDescent="0.25">
      <c r="A603" s="2" t="str">
        <f>IF(Multi_X_Reg!A603^2&gt;0,Multi_X_Reg!H603,"")</f>
        <v/>
      </c>
      <c r="B603" s="2" t="s">
        <v>132</v>
      </c>
    </row>
    <row r="604" spans="1:2" x14ac:dyDescent="0.25">
      <c r="A604" s="2" t="str">
        <f>IF(Multi_X_Reg!A604^2&gt;0,Multi_X_Reg!H604,"")</f>
        <v/>
      </c>
      <c r="B604" s="2" t="s">
        <v>132</v>
      </c>
    </row>
    <row r="605" spans="1:2" x14ac:dyDescent="0.25">
      <c r="A605" s="2" t="str">
        <f>IF(Multi_X_Reg!A605^2&gt;0,Multi_X_Reg!H605,"")</f>
        <v/>
      </c>
      <c r="B605" s="2" t="s">
        <v>132</v>
      </c>
    </row>
    <row r="606" spans="1:2" x14ac:dyDescent="0.25">
      <c r="A606" s="2" t="str">
        <f>IF(Multi_X_Reg!A606^2&gt;0,Multi_X_Reg!H606,"")</f>
        <v/>
      </c>
      <c r="B606" s="2" t="s">
        <v>132</v>
      </c>
    </row>
    <row r="607" spans="1:2" x14ac:dyDescent="0.25">
      <c r="A607" s="2" t="str">
        <f>IF(Multi_X_Reg!A607^2&gt;0,Multi_X_Reg!H607,"")</f>
        <v/>
      </c>
      <c r="B607" s="2" t="s">
        <v>132</v>
      </c>
    </row>
    <row r="608" spans="1:2" x14ac:dyDescent="0.25">
      <c r="A608" s="2" t="str">
        <f>IF(Multi_X_Reg!A608^2&gt;0,Multi_X_Reg!H608,"")</f>
        <v/>
      </c>
      <c r="B608" s="2" t="s">
        <v>132</v>
      </c>
    </row>
    <row r="609" spans="1:2" x14ac:dyDescent="0.25">
      <c r="A609" s="2" t="str">
        <f>IF(Multi_X_Reg!A609^2&gt;0,Multi_X_Reg!H609,"")</f>
        <v/>
      </c>
      <c r="B609" s="2" t="s">
        <v>132</v>
      </c>
    </row>
    <row r="610" spans="1:2" x14ac:dyDescent="0.25">
      <c r="A610" s="2" t="str">
        <f>IF(Multi_X_Reg!A610^2&gt;0,Multi_X_Reg!H610,"")</f>
        <v/>
      </c>
      <c r="B610" s="2" t="s">
        <v>132</v>
      </c>
    </row>
    <row r="611" spans="1:2" x14ac:dyDescent="0.25">
      <c r="A611" s="2" t="str">
        <f>IF(Multi_X_Reg!A611^2&gt;0,Multi_X_Reg!H611,"")</f>
        <v/>
      </c>
      <c r="B611" s="2" t="s">
        <v>132</v>
      </c>
    </row>
    <row r="612" spans="1:2" x14ac:dyDescent="0.25">
      <c r="A612" s="2" t="str">
        <f>IF(Multi_X_Reg!A612^2&gt;0,Multi_X_Reg!H612,"")</f>
        <v/>
      </c>
      <c r="B612" s="2" t="s">
        <v>132</v>
      </c>
    </row>
    <row r="613" spans="1:2" x14ac:dyDescent="0.25">
      <c r="A613" s="2" t="str">
        <f>IF(Multi_X_Reg!A613^2&gt;0,Multi_X_Reg!H613,"")</f>
        <v/>
      </c>
      <c r="B613" s="2" t="s">
        <v>132</v>
      </c>
    </row>
    <row r="614" spans="1:2" x14ac:dyDescent="0.25">
      <c r="A614" s="2" t="str">
        <f>IF(Multi_X_Reg!A614^2&gt;0,Multi_X_Reg!H614,"")</f>
        <v/>
      </c>
      <c r="B614" s="2" t="s">
        <v>132</v>
      </c>
    </row>
    <row r="615" spans="1:2" x14ac:dyDescent="0.25">
      <c r="A615" s="2" t="str">
        <f>IF(Multi_X_Reg!A615^2&gt;0,Multi_X_Reg!H615,"")</f>
        <v/>
      </c>
      <c r="B615" s="2" t="s">
        <v>132</v>
      </c>
    </row>
    <row r="616" spans="1:2" x14ac:dyDescent="0.25">
      <c r="A616" s="2" t="str">
        <f>IF(Multi_X_Reg!A616^2&gt;0,Multi_X_Reg!H616,"")</f>
        <v/>
      </c>
      <c r="B616" s="2" t="s">
        <v>132</v>
      </c>
    </row>
    <row r="617" spans="1:2" x14ac:dyDescent="0.25">
      <c r="A617" s="2" t="str">
        <f>IF(Multi_X_Reg!A617^2&gt;0,Multi_X_Reg!H617,"")</f>
        <v/>
      </c>
      <c r="B617" s="2" t="s">
        <v>132</v>
      </c>
    </row>
    <row r="618" spans="1:2" x14ac:dyDescent="0.25">
      <c r="A618" s="2" t="str">
        <f>IF(Multi_X_Reg!A618^2&gt;0,Multi_X_Reg!H618,"")</f>
        <v/>
      </c>
      <c r="B618" s="2" t="s">
        <v>132</v>
      </c>
    </row>
    <row r="619" spans="1:2" x14ac:dyDescent="0.25">
      <c r="A619" s="2" t="str">
        <f>IF(Multi_X_Reg!A619^2&gt;0,Multi_X_Reg!H619,"")</f>
        <v/>
      </c>
      <c r="B619" s="2" t="s">
        <v>132</v>
      </c>
    </row>
    <row r="620" spans="1:2" x14ac:dyDescent="0.25">
      <c r="A620" s="2" t="str">
        <f>IF(Multi_X_Reg!A620^2&gt;0,Multi_X_Reg!H620,"")</f>
        <v/>
      </c>
      <c r="B620" s="2" t="s">
        <v>132</v>
      </c>
    </row>
    <row r="621" spans="1:2" x14ac:dyDescent="0.25">
      <c r="A621" s="2" t="str">
        <f>IF(Multi_X_Reg!A621^2&gt;0,Multi_X_Reg!H621,"")</f>
        <v/>
      </c>
      <c r="B621" s="2" t="s">
        <v>132</v>
      </c>
    </row>
    <row r="622" spans="1:2" x14ac:dyDescent="0.25">
      <c r="A622" s="2" t="str">
        <f>IF(Multi_X_Reg!A622^2&gt;0,Multi_X_Reg!H622,"")</f>
        <v/>
      </c>
      <c r="B622" s="2" t="s">
        <v>132</v>
      </c>
    </row>
    <row r="623" spans="1:2" x14ac:dyDescent="0.25">
      <c r="A623" s="2" t="str">
        <f>IF(Multi_X_Reg!A623^2&gt;0,Multi_X_Reg!H623,"")</f>
        <v/>
      </c>
      <c r="B623" s="2" t="s">
        <v>132</v>
      </c>
    </row>
    <row r="624" spans="1:2" x14ac:dyDescent="0.25">
      <c r="A624" s="2" t="str">
        <f>IF(Multi_X_Reg!A624^2&gt;0,Multi_X_Reg!H624,"")</f>
        <v/>
      </c>
      <c r="B624" s="2" t="s">
        <v>132</v>
      </c>
    </row>
    <row r="625" spans="1:2" x14ac:dyDescent="0.25">
      <c r="A625" s="2" t="str">
        <f>IF(Multi_X_Reg!A625^2&gt;0,Multi_X_Reg!H625,"")</f>
        <v/>
      </c>
      <c r="B625" s="2" t="s">
        <v>132</v>
      </c>
    </row>
    <row r="626" spans="1:2" x14ac:dyDescent="0.25">
      <c r="A626" s="2" t="str">
        <f>IF(Multi_X_Reg!A626^2&gt;0,Multi_X_Reg!H626,"")</f>
        <v/>
      </c>
      <c r="B626" s="2" t="s">
        <v>132</v>
      </c>
    </row>
    <row r="627" spans="1:2" x14ac:dyDescent="0.25">
      <c r="A627" s="2" t="str">
        <f>IF(Multi_X_Reg!A627^2&gt;0,Multi_X_Reg!H627,"")</f>
        <v/>
      </c>
      <c r="B627" s="2" t="s">
        <v>132</v>
      </c>
    </row>
    <row r="628" spans="1:2" x14ac:dyDescent="0.25">
      <c r="A628" s="2" t="str">
        <f>IF(Multi_X_Reg!A628^2&gt;0,Multi_X_Reg!H628,"")</f>
        <v/>
      </c>
      <c r="B628" s="2" t="s">
        <v>132</v>
      </c>
    </row>
    <row r="629" spans="1:2" x14ac:dyDescent="0.25">
      <c r="A629" s="2" t="str">
        <f>IF(Multi_X_Reg!A629^2&gt;0,Multi_X_Reg!H629,"")</f>
        <v/>
      </c>
      <c r="B629" s="2" t="s">
        <v>132</v>
      </c>
    </row>
    <row r="630" spans="1:2" x14ac:dyDescent="0.25">
      <c r="A630" s="2" t="str">
        <f>IF(Multi_X_Reg!A630^2&gt;0,Multi_X_Reg!H630,"")</f>
        <v/>
      </c>
      <c r="B630" s="2" t="s">
        <v>132</v>
      </c>
    </row>
    <row r="631" spans="1:2" x14ac:dyDescent="0.25">
      <c r="A631" s="2" t="str">
        <f>IF(Multi_X_Reg!A631^2&gt;0,Multi_X_Reg!H631,"")</f>
        <v/>
      </c>
      <c r="B631" s="2" t="s">
        <v>132</v>
      </c>
    </row>
    <row r="632" spans="1:2" x14ac:dyDescent="0.25">
      <c r="A632" s="2" t="str">
        <f>IF(Multi_X_Reg!A632^2&gt;0,Multi_X_Reg!H632,"")</f>
        <v/>
      </c>
      <c r="B632" s="2" t="s">
        <v>132</v>
      </c>
    </row>
    <row r="633" spans="1:2" x14ac:dyDescent="0.25">
      <c r="A633" s="2" t="str">
        <f>IF(Multi_X_Reg!A633^2&gt;0,Multi_X_Reg!H633,"")</f>
        <v/>
      </c>
      <c r="B633" s="2" t="s">
        <v>132</v>
      </c>
    </row>
    <row r="634" spans="1:2" x14ac:dyDescent="0.25">
      <c r="A634" s="2" t="str">
        <f>IF(Multi_X_Reg!A634^2&gt;0,Multi_X_Reg!H634,"")</f>
        <v/>
      </c>
      <c r="B634" s="2" t="s">
        <v>132</v>
      </c>
    </row>
    <row r="635" spans="1:2" x14ac:dyDescent="0.25">
      <c r="A635" s="2" t="str">
        <f>IF(Multi_X_Reg!A635^2&gt;0,Multi_X_Reg!H635,"")</f>
        <v/>
      </c>
      <c r="B635" s="2" t="s">
        <v>132</v>
      </c>
    </row>
    <row r="636" spans="1:2" x14ac:dyDescent="0.25">
      <c r="A636" s="2" t="str">
        <f>IF(Multi_X_Reg!A636^2&gt;0,Multi_X_Reg!H636,"")</f>
        <v/>
      </c>
      <c r="B636" s="2" t="s">
        <v>132</v>
      </c>
    </row>
    <row r="637" spans="1:2" x14ac:dyDescent="0.25">
      <c r="A637" s="2" t="str">
        <f>IF(Multi_X_Reg!A637^2&gt;0,Multi_X_Reg!H637,"")</f>
        <v/>
      </c>
      <c r="B637" s="2" t="s">
        <v>132</v>
      </c>
    </row>
    <row r="638" spans="1:2" x14ac:dyDescent="0.25">
      <c r="A638" s="2" t="str">
        <f>IF(Multi_X_Reg!A638^2&gt;0,Multi_X_Reg!H638,"")</f>
        <v/>
      </c>
      <c r="B638" s="2" t="s">
        <v>132</v>
      </c>
    </row>
    <row r="639" spans="1:2" x14ac:dyDescent="0.25">
      <c r="A639" s="2" t="str">
        <f>IF(Multi_X_Reg!A639^2&gt;0,Multi_X_Reg!H639,"")</f>
        <v/>
      </c>
      <c r="B639" s="2" t="s">
        <v>132</v>
      </c>
    </row>
    <row r="640" spans="1:2" x14ac:dyDescent="0.25">
      <c r="A640" s="2" t="str">
        <f>IF(Multi_X_Reg!A640^2&gt;0,Multi_X_Reg!H640,"")</f>
        <v/>
      </c>
      <c r="B640" s="2" t="s">
        <v>132</v>
      </c>
    </row>
    <row r="641" spans="1:2" x14ac:dyDescent="0.25">
      <c r="A641" s="2" t="str">
        <f>IF(Multi_X_Reg!A641^2&gt;0,Multi_X_Reg!H641,"")</f>
        <v/>
      </c>
      <c r="B641" s="2" t="s">
        <v>132</v>
      </c>
    </row>
    <row r="642" spans="1:2" x14ac:dyDescent="0.25">
      <c r="A642" s="2" t="str">
        <f>IF(Multi_X_Reg!A642^2&gt;0,Multi_X_Reg!H642,"")</f>
        <v/>
      </c>
      <c r="B642" s="2" t="s">
        <v>132</v>
      </c>
    </row>
    <row r="643" spans="1:2" x14ac:dyDescent="0.25">
      <c r="A643" s="2" t="str">
        <f>IF(Multi_X_Reg!A643^2&gt;0,Multi_X_Reg!H643,"")</f>
        <v/>
      </c>
      <c r="B643" s="2" t="s">
        <v>132</v>
      </c>
    </row>
    <row r="644" spans="1:2" x14ac:dyDescent="0.25">
      <c r="A644" s="2" t="str">
        <f>IF(Multi_X_Reg!A644^2&gt;0,Multi_X_Reg!H644,"")</f>
        <v/>
      </c>
      <c r="B644" s="2" t="s">
        <v>132</v>
      </c>
    </row>
    <row r="645" spans="1:2" x14ac:dyDescent="0.25">
      <c r="A645" s="2" t="str">
        <f>IF(Multi_X_Reg!A645^2&gt;0,Multi_X_Reg!H645,"")</f>
        <v/>
      </c>
      <c r="B645" s="2" t="s">
        <v>132</v>
      </c>
    </row>
    <row r="646" spans="1:2" x14ac:dyDescent="0.25">
      <c r="A646" s="2" t="str">
        <f>IF(Multi_X_Reg!A646^2&gt;0,Multi_X_Reg!H646,"")</f>
        <v/>
      </c>
      <c r="B646" s="2" t="s">
        <v>132</v>
      </c>
    </row>
    <row r="647" spans="1:2" x14ac:dyDescent="0.25">
      <c r="A647" s="2" t="str">
        <f>IF(Multi_X_Reg!A647^2&gt;0,Multi_X_Reg!H647,"")</f>
        <v/>
      </c>
      <c r="B647" s="2" t="s">
        <v>132</v>
      </c>
    </row>
    <row r="648" spans="1:2" x14ac:dyDescent="0.25">
      <c r="A648" s="2" t="str">
        <f>IF(Multi_X_Reg!A648^2&gt;0,Multi_X_Reg!H648,"")</f>
        <v/>
      </c>
      <c r="B648" s="2" t="s">
        <v>132</v>
      </c>
    </row>
    <row r="649" spans="1:2" x14ac:dyDescent="0.25">
      <c r="A649" s="2" t="str">
        <f>IF(Multi_X_Reg!A649^2&gt;0,Multi_X_Reg!H649,"")</f>
        <v/>
      </c>
      <c r="B649" s="2" t="s">
        <v>132</v>
      </c>
    </row>
    <row r="650" spans="1:2" x14ac:dyDescent="0.25">
      <c r="A650" s="2" t="str">
        <f>IF(Multi_X_Reg!A650^2&gt;0,Multi_X_Reg!H650,"")</f>
        <v/>
      </c>
      <c r="B650" s="2" t="s">
        <v>132</v>
      </c>
    </row>
    <row r="651" spans="1:2" x14ac:dyDescent="0.25">
      <c r="A651" s="2" t="str">
        <f>IF(Multi_X_Reg!A651^2&gt;0,Multi_X_Reg!H651,"")</f>
        <v/>
      </c>
      <c r="B651" s="2" t="s">
        <v>132</v>
      </c>
    </row>
    <row r="652" spans="1:2" x14ac:dyDescent="0.25">
      <c r="A652" s="2" t="str">
        <f>IF(Multi_X_Reg!A652^2&gt;0,Multi_X_Reg!H652,"")</f>
        <v/>
      </c>
      <c r="B652" s="2" t="s">
        <v>132</v>
      </c>
    </row>
    <row r="653" spans="1:2" x14ac:dyDescent="0.25">
      <c r="A653" s="2" t="str">
        <f>IF(Multi_X_Reg!A653^2&gt;0,Multi_X_Reg!H653,"")</f>
        <v/>
      </c>
      <c r="B653" s="2" t="s">
        <v>132</v>
      </c>
    </row>
    <row r="654" spans="1:2" x14ac:dyDescent="0.25">
      <c r="A654" s="2" t="str">
        <f>IF(Multi_X_Reg!A654^2&gt;0,Multi_X_Reg!H654,"")</f>
        <v/>
      </c>
      <c r="B654" s="2" t="s">
        <v>132</v>
      </c>
    </row>
    <row r="655" spans="1:2" x14ac:dyDescent="0.25">
      <c r="A655" s="2" t="str">
        <f>IF(Multi_X_Reg!A655^2&gt;0,Multi_X_Reg!H655,"")</f>
        <v/>
      </c>
      <c r="B655" s="2" t="s">
        <v>132</v>
      </c>
    </row>
    <row r="656" spans="1:2" x14ac:dyDescent="0.25">
      <c r="A656" s="2" t="str">
        <f>IF(Multi_X_Reg!A656^2&gt;0,Multi_X_Reg!H656,"")</f>
        <v/>
      </c>
      <c r="B656" s="2" t="s">
        <v>132</v>
      </c>
    </row>
    <row r="657" spans="1:2" x14ac:dyDescent="0.25">
      <c r="A657" s="2" t="str">
        <f>IF(Multi_X_Reg!A657^2&gt;0,Multi_X_Reg!H657,"")</f>
        <v/>
      </c>
      <c r="B657" s="2" t="s">
        <v>132</v>
      </c>
    </row>
    <row r="658" spans="1:2" x14ac:dyDescent="0.25">
      <c r="A658" s="2" t="str">
        <f>IF(Multi_X_Reg!A658^2&gt;0,Multi_X_Reg!H658,"")</f>
        <v/>
      </c>
      <c r="B658" s="2" t="s">
        <v>132</v>
      </c>
    </row>
    <row r="659" spans="1:2" x14ac:dyDescent="0.25">
      <c r="A659" s="2" t="str">
        <f>IF(Multi_X_Reg!A659^2&gt;0,Multi_X_Reg!H659,"")</f>
        <v/>
      </c>
      <c r="B659" s="2" t="s">
        <v>132</v>
      </c>
    </row>
    <row r="660" spans="1:2" x14ac:dyDescent="0.25">
      <c r="A660" s="2" t="str">
        <f>IF(Multi_X_Reg!A660^2&gt;0,Multi_X_Reg!H660,"")</f>
        <v/>
      </c>
      <c r="B660" s="2" t="s">
        <v>132</v>
      </c>
    </row>
    <row r="661" spans="1:2" x14ac:dyDescent="0.25">
      <c r="A661" s="2" t="str">
        <f>IF(Multi_X_Reg!A661^2&gt;0,Multi_X_Reg!H661,"")</f>
        <v/>
      </c>
      <c r="B661" s="2" t="s">
        <v>132</v>
      </c>
    </row>
    <row r="662" spans="1:2" x14ac:dyDescent="0.25">
      <c r="A662" s="2" t="str">
        <f>IF(Multi_X_Reg!A662^2&gt;0,Multi_X_Reg!H662,"")</f>
        <v/>
      </c>
      <c r="B662" s="2" t="s">
        <v>132</v>
      </c>
    </row>
    <row r="663" spans="1:2" x14ac:dyDescent="0.25">
      <c r="A663" s="2" t="str">
        <f>IF(Multi_X_Reg!A663^2&gt;0,Multi_X_Reg!H663,"")</f>
        <v/>
      </c>
      <c r="B663" s="2" t="s">
        <v>132</v>
      </c>
    </row>
    <row r="664" spans="1:2" x14ac:dyDescent="0.25">
      <c r="A664" s="2" t="str">
        <f>IF(Multi_X_Reg!A664^2&gt;0,Multi_X_Reg!H664,"")</f>
        <v/>
      </c>
      <c r="B664" s="2" t="s">
        <v>132</v>
      </c>
    </row>
    <row r="665" spans="1:2" x14ac:dyDescent="0.25">
      <c r="A665" s="2" t="str">
        <f>IF(Multi_X_Reg!A665^2&gt;0,Multi_X_Reg!H665,"")</f>
        <v/>
      </c>
      <c r="B665" s="2" t="s">
        <v>132</v>
      </c>
    </row>
    <row r="666" spans="1:2" x14ac:dyDescent="0.25">
      <c r="A666" s="2" t="str">
        <f>IF(Multi_X_Reg!A666^2&gt;0,Multi_X_Reg!H666,"")</f>
        <v/>
      </c>
      <c r="B666" s="2" t="s">
        <v>132</v>
      </c>
    </row>
    <row r="667" spans="1:2" x14ac:dyDescent="0.25">
      <c r="A667" s="2" t="str">
        <f>IF(Multi_X_Reg!A667^2&gt;0,Multi_X_Reg!H667,"")</f>
        <v/>
      </c>
      <c r="B667" s="2" t="s">
        <v>132</v>
      </c>
    </row>
    <row r="668" spans="1:2" x14ac:dyDescent="0.25">
      <c r="A668" s="2" t="str">
        <f>IF(Multi_X_Reg!A668^2&gt;0,Multi_X_Reg!H668,"")</f>
        <v/>
      </c>
      <c r="B668" s="2" t="s">
        <v>132</v>
      </c>
    </row>
    <row r="669" spans="1:2" x14ac:dyDescent="0.25">
      <c r="A669" s="2" t="str">
        <f>IF(Multi_X_Reg!A669^2&gt;0,Multi_X_Reg!H669,"")</f>
        <v/>
      </c>
      <c r="B669" s="2" t="s">
        <v>132</v>
      </c>
    </row>
    <row r="670" spans="1:2" x14ac:dyDescent="0.25">
      <c r="A670" s="2" t="str">
        <f>IF(Multi_X_Reg!A670^2&gt;0,Multi_X_Reg!H670,"")</f>
        <v/>
      </c>
      <c r="B670" s="2" t="s">
        <v>132</v>
      </c>
    </row>
    <row r="671" spans="1:2" x14ac:dyDescent="0.25">
      <c r="A671" s="2" t="str">
        <f>IF(Multi_X_Reg!A671^2&gt;0,Multi_X_Reg!H671,"")</f>
        <v/>
      </c>
      <c r="B671" s="2" t="s">
        <v>132</v>
      </c>
    </row>
    <row r="672" spans="1:2" x14ac:dyDescent="0.25">
      <c r="A672" s="2" t="str">
        <f>IF(Multi_X_Reg!A672^2&gt;0,Multi_X_Reg!H672,"")</f>
        <v/>
      </c>
      <c r="B672" s="2" t="s">
        <v>132</v>
      </c>
    </row>
    <row r="673" spans="1:2" x14ac:dyDescent="0.25">
      <c r="A673" s="2" t="str">
        <f>IF(Multi_X_Reg!A673^2&gt;0,Multi_X_Reg!H673,"")</f>
        <v/>
      </c>
      <c r="B673" s="2" t="s">
        <v>132</v>
      </c>
    </row>
    <row r="674" spans="1:2" x14ac:dyDescent="0.25">
      <c r="A674" s="2" t="str">
        <f>IF(Multi_X_Reg!A674^2&gt;0,Multi_X_Reg!H674,"")</f>
        <v/>
      </c>
      <c r="B674" s="2" t="s">
        <v>132</v>
      </c>
    </row>
    <row r="675" spans="1:2" x14ac:dyDescent="0.25">
      <c r="A675" s="2" t="str">
        <f>IF(Multi_X_Reg!A675^2&gt;0,Multi_X_Reg!H675,"")</f>
        <v/>
      </c>
      <c r="B675" s="2" t="s">
        <v>132</v>
      </c>
    </row>
    <row r="676" spans="1:2" x14ac:dyDescent="0.25">
      <c r="A676" s="2" t="str">
        <f>IF(Multi_X_Reg!A676^2&gt;0,Multi_X_Reg!H676,"")</f>
        <v/>
      </c>
      <c r="B676" s="2" t="s">
        <v>132</v>
      </c>
    </row>
    <row r="677" spans="1:2" x14ac:dyDescent="0.25">
      <c r="A677" s="2" t="str">
        <f>IF(Multi_X_Reg!A677^2&gt;0,Multi_X_Reg!H677,"")</f>
        <v/>
      </c>
      <c r="B677" s="2" t="s">
        <v>132</v>
      </c>
    </row>
    <row r="678" spans="1:2" x14ac:dyDescent="0.25">
      <c r="A678" s="2" t="str">
        <f>IF(Multi_X_Reg!A678^2&gt;0,Multi_X_Reg!H678,"")</f>
        <v/>
      </c>
      <c r="B678" s="2" t="s">
        <v>132</v>
      </c>
    </row>
    <row r="679" spans="1:2" x14ac:dyDescent="0.25">
      <c r="A679" s="2" t="str">
        <f>IF(Multi_X_Reg!A679^2&gt;0,Multi_X_Reg!H679,"")</f>
        <v/>
      </c>
      <c r="B679" s="2" t="s">
        <v>132</v>
      </c>
    </row>
    <row r="680" spans="1:2" x14ac:dyDescent="0.25">
      <c r="A680" s="2" t="str">
        <f>IF(Multi_X_Reg!A680^2&gt;0,Multi_X_Reg!H680,"")</f>
        <v/>
      </c>
      <c r="B680" s="2" t="s">
        <v>132</v>
      </c>
    </row>
    <row r="681" spans="1:2" x14ac:dyDescent="0.25">
      <c r="A681" s="2" t="str">
        <f>IF(Multi_X_Reg!A681^2&gt;0,Multi_X_Reg!H681,"")</f>
        <v/>
      </c>
      <c r="B681" s="2" t="s">
        <v>132</v>
      </c>
    </row>
    <row r="682" spans="1:2" x14ac:dyDescent="0.25">
      <c r="A682" s="2" t="str">
        <f>IF(Multi_X_Reg!A682^2&gt;0,Multi_X_Reg!H682,"")</f>
        <v/>
      </c>
      <c r="B682" s="2" t="s">
        <v>132</v>
      </c>
    </row>
    <row r="683" spans="1:2" x14ac:dyDescent="0.25">
      <c r="A683" s="2" t="str">
        <f>IF(Multi_X_Reg!A683^2&gt;0,Multi_X_Reg!H683,"")</f>
        <v/>
      </c>
      <c r="B683" s="2" t="s">
        <v>132</v>
      </c>
    </row>
    <row r="684" spans="1:2" x14ac:dyDescent="0.25">
      <c r="A684" s="2" t="str">
        <f>IF(Multi_X_Reg!A684^2&gt;0,Multi_X_Reg!H684,"")</f>
        <v/>
      </c>
      <c r="B684" s="2" t="s">
        <v>132</v>
      </c>
    </row>
    <row r="685" spans="1:2" x14ac:dyDescent="0.25">
      <c r="A685" s="2" t="str">
        <f>IF(Multi_X_Reg!A685^2&gt;0,Multi_X_Reg!H685,"")</f>
        <v/>
      </c>
      <c r="B685" s="2" t="s">
        <v>132</v>
      </c>
    </row>
    <row r="686" spans="1:2" x14ac:dyDescent="0.25">
      <c r="A686" s="2" t="str">
        <f>IF(Multi_X_Reg!A686^2&gt;0,Multi_X_Reg!H686,"")</f>
        <v/>
      </c>
      <c r="B686" s="2" t="s">
        <v>132</v>
      </c>
    </row>
    <row r="687" spans="1:2" x14ac:dyDescent="0.25">
      <c r="A687" s="2" t="str">
        <f>IF(Multi_X_Reg!A687^2&gt;0,Multi_X_Reg!H687,"")</f>
        <v/>
      </c>
      <c r="B687" s="2" t="s">
        <v>132</v>
      </c>
    </row>
    <row r="688" spans="1:2" x14ac:dyDescent="0.25">
      <c r="A688" s="2" t="str">
        <f>IF(Multi_X_Reg!A688^2&gt;0,Multi_X_Reg!H688,"")</f>
        <v/>
      </c>
      <c r="B688" s="2" t="s">
        <v>132</v>
      </c>
    </row>
    <row r="689" spans="1:2" x14ac:dyDescent="0.25">
      <c r="A689" s="2" t="str">
        <f>IF(Multi_X_Reg!A689^2&gt;0,Multi_X_Reg!H689,"")</f>
        <v/>
      </c>
      <c r="B689" s="2" t="s">
        <v>132</v>
      </c>
    </row>
    <row r="690" spans="1:2" x14ac:dyDescent="0.25">
      <c r="A690" s="2" t="str">
        <f>IF(Multi_X_Reg!A690^2&gt;0,Multi_X_Reg!H690,"")</f>
        <v/>
      </c>
      <c r="B690" s="2" t="s">
        <v>132</v>
      </c>
    </row>
    <row r="691" spans="1:2" x14ac:dyDescent="0.25">
      <c r="A691" s="2" t="str">
        <f>IF(Multi_X_Reg!A691^2&gt;0,Multi_X_Reg!H691,"")</f>
        <v/>
      </c>
      <c r="B691" s="2" t="s">
        <v>132</v>
      </c>
    </row>
    <row r="692" spans="1:2" x14ac:dyDescent="0.25">
      <c r="A692" s="2" t="str">
        <f>IF(Multi_X_Reg!A692^2&gt;0,Multi_X_Reg!H692,"")</f>
        <v/>
      </c>
      <c r="B692" s="2" t="s">
        <v>132</v>
      </c>
    </row>
    <row r="693" spans="1:2" x14ac:dyDescent="0.25">
      <c r="A693" s="2" t="str">
        <f>IF(Multi_X_Reg!A693^2&gt;0,Multi_X_Reg!H693,"")</f>
        <v/>
      </c>
      <c r="B693" s="2" t="s">
        <v>132</v>
      </c>
    </row>
    <row r="694" spans="1:2" x14ac:dyDescent="0.25">
      <c r="A694" s="2" t="str">
        <f>IF(Multi_X_Reg!A694^2&gt;0,Multi_X_Reg!H694,"")</f>
        <v/>
      </c>
      <c r="B694" s="2" t="s">
        <v>132</v>
      </c>
    </row>
    <row r="695" spans="1:2" x14ac:dyDescent="0.25">
      <c r="A695" s="2" t="str">
        <f>IF(Multi_X_Reg!A695^2&gt;0,Multi_X_Reg!H695,"")</f>
        <v/>
      </c>
      <c r="B695" s="2" t="s">
        <v>132</v>
      </c>
    </row>
    <row r="696" spans="1:2" x14ac:dyDescent="0.25">
      <c r="A696" s="2" t="str">
        <f>IF(Multi_X_Reg!A696^2&gt;0,Multi_X_Reg!H696,"")</f>
        <v/>
      </c>
      <c r="B696" s="2" t="s">
        <v>132</v>
      </c>
    </row>
    <row r="697" spans="1:2" x14ac:dyDescent="0.25">
      <c r="A697" s="2" t="str">
        <f>IF(Multi_X_Reg!A697^2&gt;0,Multi_X_Reg!H697,"")</f>
        <v/>
      </c>
      <c r="B697" s="2" t="s">
        <v>132</v>
      </c>
    </row>
    <row r="698" spans="1:2" x14ac:dyDescent="0.25">
      <c r="A698" s="2" t="str">
        <f>IF(Multi_X_Reg!A698^2&gt;0,Multi_X_Reg!H698,"")</f>
        <v/>
      </c>
      <c r="B698" s="2" t="s">
        <v>132</v>
      </c>
    </row>
    <row r="699" spans="1:2" x14ac:dyDescent="0.25">
      <c r="A699" s="2" t="str">
        <f>IF(Multi_X_Reg!A699^2&gt;0,Multi_X_Reg!H699,"")</f>
        <v/>
      </c>
      <c r="B699" s="2" t="s">
        <v>132</v>
      </c>
    </row>
    <row r="700" spans="1:2" x14ac:dyDescent="0.25">
      <c r="A700" s="2" t="str">
        <f>IF(Multi_X_Reg!A700^2&gt;0,Multi_X_Reg!H700,"")</f>
        <v/>
      </c>
      <c r="B700" s="2" t="s">
        <v>132</v>
      </c>
    </row>
    <row r="701" spans="1:2" x14ac:dyDescent="0.25">
      <c r="A701" s="2" t="str">
        <f>IF(Multi_X_Reg!A701^2&gt;0,Multi_X_Reg!H701,"")</f>
        <v/>
      </c>
      <c r="B701" s="2" t="s">
        <v>132</v>
      </c>
    </row>
    <row r="702" spans="1:2" x14ac:dyDescent="0.25">
      <c r="A702" s="2" t="str">
        <f>IF(Multi_X_Reg!A702^2&gt;0,Multi_X_Reg!H702,"")</f>
        <v/>
      </c>
      <c r="B702" s="2" t="s">
        <v>132</v>
      </c>
    </row>
    <row r="703" spans="1:2" x14ac:dyDescent="0.25">
      <c r="A703" s="2" t="str">
        <f>IF(Multi_X_Reg!A703^2&gt;0,Multi_X_Reg!H703,"")</f>
        <v/>
      </c>
      <c r="B703" s="2" t="s">
        <v>132</v>
      </c>
    </row>
    <row r="704" spans="1:2" x14ac:dyDescent="0.25">
      <c r="A704" s="2" t="str">
        <f>IF(Multi_X_Reg!A704^2&gt;0,Multi_X_Reg!H704,"")</f>
        <v/>
      </c>
      <c r="B704" s="2" t="s">
        <v>132</v>
      </c>
    </row>
    <row r="705" spans="1:2" x14ac:dyDescent="0.25">
      <c r="A705" s="2" t="str">
        <f>IF(Multi_X_Reg!A705^2&gt;0,Multi_X_Reg!H705,"")</f>
        <v/>
      </c>
      <c r="B705" s="2" t="s">
        <v>132</v>
      </c>
    </row>
    <row r="706" spans="1:2" x14ac:dyDescent="0.25">
      <c r="A706" s="2" t="str">
        <f>IF(Multi_X_Reg!A706^2&gt;0,Multi_X_Reg!H706,"")</f>
        <v/>
      </c>
      <c r="B706" s="2" t="s">
        <v>132</v>
      </c>
    </row>
    <row r="707" spans="1:2" x14ac:dyDescent="0.25">
      <c r="A707" s="2" t="str">
        <f>IF(Multi_X_Reg!A707^2&gt;0,Multi_X_Reg!H707,"")</f>
        <v/>
      </c>
      <c r="B707" s="2" t="s">
        <v>132</v>
      </c>
    </row>
    <row r="708" spans="1:2" x14ac:dyDescent="0.25">
      <c r="A708" s="2" t="str">
        <f>IF(Multi_X_Reg!A708^2&gt;0,Multi_X_Reg!H708,"")</f>
        <v/>
      </c>
      <c r="B708" s="2" t="s">
        <v>132</v>
      </c>
    </row>
    <row r="709" spans="1:2" x14ac:dyDescent="0.25">
      <c r="A709" s="2" t="str">
        <f>IF(Multi_X_Reg!A709^2&gt;0,Multi_X_Reg!H709,"")</f>
        <v/>
      </c>
      <c r="B709" s="2" t="s">
        <v>132</v>
      </c>
    </row>
    <row r="710" spans="1:2" x14ac:dyDescent="0.25">
      <c r="A710" s="2" t="str">
        <f>IF(Multi_X_Reg!A710^2&gt;0,Multi_X_Reg!H710,"")</f>
        <v/>
      </c>
      <c r="B710" s="2" t="s">
        <v>132</v>
      </c>
    </row>
    <row r="711" spans="1:2" x14ac:dyDescent="0.25">
      <c r="A711" s="2" t="str">
        <f>IF(Multi_X_Reg!A711^2&gt;0,Multi_X_Reg!H711,"")</f>
        <v/>
      </c>
      <c r="B711" s="2" t="s">
        <v>132</v>
      </c>
    </row>
    <row r="712" spans="1:2" x14ac:dyDescent="0.25">
      <c r="A712" s="2" t="str">
        <f>IF(Multi_X_Reg!A712^2&gt;0,Multi_X_Reg!H712,"")</f>
        <v/>
      </c>
      <c r="B712" s="2" t="s">
        <v>132</v>
      </c>
    </row>
    <row r="713" spans="1:2" x14ac:dyDescent="0.25">
      <c r="A713" s="2" t="str">
        <f>IF(Multi_X_Reg!A713^2&gt;0,Multi_X_Reg!H713,"")</f>
        <v/>
      </c>
      <c r="B713" s="2" t="s">
        <v>132</v>
      </c>
    </row>
    <row r="714" spans="1:2" x14ac:dyDescent="0.25">
      <c r="A714" s="2" t="str">
        <f>IF(Multi_X_Reg!A714^2&gt;0,Multi_X_Reg!H714,"")</f>
        <v/>
      </c>
      <c r="B714" s="2" t="s">
        <v>132</v>
      </c>
    </row>
    <row r="715" spans="1:2" x14ac:dyDescent="0.25">
      <c r="A715" s="2" t="str">
        <f>IF(Multi_X_Reg!A715^2&gt;0,Multi_X_Reg!H715,"")</f>
        <v/>
      </c>
      <c r="B715" s="2" t="s">
        <v>132</v>
      </c>
    </row>
    <row r="716" spans="1:2" x14ac:dyDescent="0.25">
      <c r="A716" s="2" t="str">
        <f>IF(Multi_X_Reg!A716^2&gt;0,Multi_X_Reg!H716,"")</f>
        <v/>
      </c>
      <c r="B716" s="2" t="s">
        <v>132</v>
      </c>
    </row>
    <row r="717" spans="1:2" x14ac:dyDescent="0.25">
      <c r="A717" s="2" t="str">
        <f>IF(Multi_X_Reg!A717^2&gt;0,Multi_X_Reg!H717,"")</f>
        <v/>
      </c>
      <c r="B717" s="2" t="s">
        <v>132</v>
      </c>
    </row>
    <row r="718" spans="1:2" x14ac:dyDescent="0.25">
      <c r="A718" s="2" t="str">
        <f>IF(Multi_X_Reg!A718^2&gt;0,Multi_X_Reg!H718,"")</f>
        <v/>
      </c>
      <c r="B718" s="2" t="s">
        <v>132</v>
      </c>
    </row>
    <row r="719" spans="1:2" x14ac:dyDescent="0.25">
      <c r="A719" s="2" t="str">
        <f>IF(Multi_X_Reg!A719^2&gt;0,Multi_X_Reg!H719,"")</f>
        <v/>
      </c>
      <c r="B719" s="2" t="s">
        <v>132</v>
      </c>
    </row>
    <row r="720" spans="1:2" x14ac:dyDescent="0.25">
      <c r="A720" s="2" t="str">
        <f>IF(Multi_X_Reg!A720^2&gt;0,Multi_X_Reg!H720,"")</f>
        <v/>
      </c>
      <c r="B720" s="2" t="s">
        <v>132</v>
      </c>
    </row>
    <row r="721" spans="1:2" x14ac:dyDescent="0.25">
      <c r="A721" s="2" t="str">
        <f>IF(Multi_X_Reg!A721^2&gt;0,Multi_X_Reg!H721,"")</f>
        <v/>
      </c>
      <c r="B721" s="2" t="s">
        <v>132</v>
      </c>
    </row>
    <row r="722" spans="1:2" x14ac:dyDescent="0.25">
      <c r="A722" s="2" t="str">
        <f>IF(Multi_X_Reg!A722^2&gt;0,Multi_X_Reg!H722,"")</f>
        <v/>
      </c>
      <c r="B722" s="2" t="s">
        <v>132</v>
      </c>
    </row>
    <row r="723" spans="1:2" x14ac:dyDescent="0.25">
      <c r="A723" s="2" t="str">
        <f>IF(Multi_X_Reg!A723^2&gt;0,Multi_X_Reg!H723,"")</f>
        <v/>
      </c>
      <c r="B723" s="2" t="s">
        <v>132</v>
      </c>
    </row>
    <row r="724" spans="1:2" x14ac:dyDescent="0.25">
      <c r="A724" s="2" t="str">
        <f>IF(Multi_X_Reg!A724^2&gt;0,Multi_X_Reg!H724,"")</f>
        <v/>
      </c>
      <c r="B724" s="2" t="s">
        <v>132</v>
      </c>
    </row>
    <row r="725" spans="1:2" x14ac:dyDescent="0.25">
      <c r="A725" s="2" t="str">
        <f>IF(Multi_X_Reg!A725^2&gt;0,Multi_X_Reg!H725,"")</f>
        <v/>
      </c>
      <c r="B725" s="2" t="s">
        <v>132</v>
      </c>
    </row>
    <row r="726" spans="1:2" x14ac:dyDescent="0.25">
      <c r="A726" s="2" t="str">
        <f>IF(Multi_X_Reg!A726^2&gt;0,Multi_X_Reg!H726,"")</f>
        <v/>
      </c>
      <c r="B726" s="2" t="s">
        <v>132</v>
      </c>
    </row>
    <row r="727" spans="1:2" x14ac:dyDescent="0.25">
      <c r="A727" s="2" t="str">
        <f>IF(Multi_X_Reg!A727^2&gt;0,Multi_X_Reg!H727,"")</f>
        <v/>
      </c>
      <c r="B727" s="2" t="s">
        <v>132</v>
      </c>
    </row>
    <row r="728" spans="1:2" x14ac:dyDescent="0.25">
      <c r="A728" s="2" t="str">
        <f>IF(Multi_X_Reg!A728^2&gt;0,Multi_X_Reg!H728,"")</f>
        <v/>
      </c>
      <c r="B728" s="2" t="s">
        <v>132</v>
      </c>
    </row>
    <row r="729" spans="1:2" x14ac:dyDescent="0.25">
      <c r="A729" s="2" t="str">
        <f>IF(Multi_X_Reg!A729^2&gt;0,Multi_X_Reg!H729,"")</f>
        <v/>
      </c>
      <c r="B729" s="2" t="s">
        <v>132</v>
      </c>
    </row>
    <row r="730" spans="1:2" x14ac:dyDescent="0.25">
      <c r="A730" s="2" t="str">
        <f>IF(Multi_X_Reg!A730^2&gt;0,Multi_X_Reg!H730,"")</f>
        <v/>
      </c>
      <c r="B730" s="2" t="s">
        <v>132</v>
      </c>
    </row>
    <row r="731" spans="1:2" x14ac:dyDescent="0.25">
      <c r="A731" s="2" t="str">
        <f>IF(Multi_X_Reg!A731^2&gt;0,Multi_X_Reg!H731,"")</f>
        <v/>
      </c>
      <c r="B731" s="2" t="s">
        <v>132</v>
      </c>
    </row>
    <row r="732" spans="1:2" x14ac:dyDescent="0.25">
      <c r="A732" s="2" t="str">
        <f>IF(Multi_X_Reg!A732^2&gt;0,Multi_X_Reg!H732,"")</f>
        <v/>
      </c>
      <c r="B732" s="2" t="s">
        <v>132</v>
      </c>
    </row>
    <row r="733" spans="1:2" x14ac:dyDescent="0.25">
      <c r="A733" s="2" t="str">
        <f>IF(Multi_X_Reg!A733^2&gt;0,Multi_X_Reg!H733,"")</f>
        <v/>
      </c>
      <c r="B733" s="2" t="s">
        <v>132</v>
      </c>
    </row>
    <row r="734" spans="1:2" x14ac:dyDescent="0.25">
      <c r="A734" s="2" t="str">
        <f>IF(Multi_X_Reg!A734^2&gt;0,Multi_X_Reg!H734,"")</f>
        <v/>
      </c>
      <c r="B734" s="2" t="s">
        <v>132</v>
      </c>
    </row>
    <row r="735" spans="1:2" x14ac:dyDescent="0.25">
      <c r="A735" s="2" t="str">
        <f>IF(Multi_X_Reg!A735^2&gt;0,Multi_X_Reg!H735,"")</f>
        <v/>
      </c>
      <c r="B735" s="2" t="s">
        <v>132</v>
      </c>
    </row>
    <row r="736" spans="1:2" x14ac:dyDescent="0.25">
      <c r="A736" s="2" t="str">
        <f>IF(Multi_X_Reg!A736^2&gt;0,Multi_X_Reg!H736,"")</f>
        <v/>
      </c>
      <c r="B736" s="2" t="s">
        <v>132</v>
      </c>
    </row>
    <row r="737" spans="1:2" x14ac:dyDescent="0.25">
      <c r="A737" s="2" t="str">
        <f>IF(Multi_X_Reg!A737^2&gt;0,Multi_X_Reg!H737,"")</f>
        <v/>
      </c>
      <c r="B737" s="2" t="s">
        <v>132</v>
      </c>
    </row>
    <row r="738" spans="1:2" x14ac:dyDescent="0.25">
      <c r="A738" s="2" t="str">
        <f>IF(Multi_X_Reg!A738^2&gt;0,Multi_X_Reg!H738,"")</f>
        <v/>
      </c>
      <c r="B738" s="2" t="s">
        <v>132</v>
      </c>
    </row>
    <row r="739" spans="1:2" x14ac:dyDescent="0.25">
      <c r="A739" s="2" t="str">
        <f>IF(Multi_X_Reg!A739^2&gt;0,Multi_X_Reg!H739,"")</f>
        <v/>
      </c>
      <c r="B739" s="2" t="s">
        <v>132</v>
      </c>
    </row>
    <row r="740" spans="1:2" x14ac:dyDescent="0.25">
      <c r="A740" s="2" t="str">
        <f>IF(Multi_X_Reg!A740^2&gt;0,Multi_X_Reg!H740,"")</f>
        <v/>
      </c>
      <c r="B740" s="2" t="s">
        <v>132</v>
      </c>
    </row>
    <row r="741" spans="1:2" x14ac:dyDescent="0.25">
      <c r="A741" s="2" t="str">
        <f>IF(Multi_X_Reg!A741^2&gt;0,Multi_X_Reg!H741,"")</f>
        <v/>
      </c>
      <c r="B741" s="2" t="s">
        <v>132</v>
      </c>
    </row>
    <row r="742" spans="1:2" x14ac:dyDescent="0.25">
      <c r="A742" s="2" t="str">
        <f>IF(Multi_X_Reg!A742^2&gt;0,Multi_X_Reg!H742,"")</f>
        <v/>
      </c>
      <c r="B742" s="2" t="s">
        <v>132</v>
      </c>
    </row>
    <row r="743" spans="1:2" x14ac:dyDescent="0.25">
      <c r="A743" s="2" t="str">
        <f>IF(Multi_X_Reg!A743^2&gt;0,Multi_X_Reg!H743,"")</f>
        <v/>
      </c>
      <c r="B743" s="2" t="s">
        <v>132</v>
      </c>
    </row>
    <row r="744" spans="1:2" x14ac:dyDescent="0.25">
      <c r="A744" s="2" t="str">
        <f>IF(Multi_X_Reg!A744^2&gt;0,Multi_X_Reg!H744,"")</f>
        <v/>
      </c>
      <c r="B744" s="2" t="s">
        <v>132</v>
      </c>
    </row>
    <row r="745" spans="1:2" x14ac:dyDescent="0.25">
      <c r="A745" s="2" t="str">
        <f>IF(Multi_X_Reg!A745^2&gt;0,Multi_X_Reg!H745,"")</f>
        <v/>
      </c>
      <c r="B745" s="2" t="s">
        <v>132</v>
      </c>
    </row>
    <row r="746" spans="1:2" x14ac:dyDescent="0.25">
      <c r="A746" s="2" t="str">
        <f>IF(Multi_X_Reg!A746^2&gt;0,Multi_X_Reg!H746,"")</f>
        <v/>
      </c>
      <c r="B746" s="2" t="s">
        <v>132</v>
      </c>
    </row>
    <row r="747" spans="1:2" x14ac:dyDescent="0.25">
      <c r="A747" s="2" t="str">
        <f>IF(Multi_X_Reg!A747^2&gt;0,Multi_X_Reg!H747,"")</f>
        <v/>
      </c>
      <c r="B747" s="2" t="s">
        <v>132</v>
      </c>
    </row>
    <row r="748" spans="1:2" x14ac:dyDescent="0.25">
      <c r="A748" s="2" t="str">
        <f>IF(Multi_X_Reg!A748^2&gt;0,Multi_X_Reg!H748,"")</f>
        <v/>
      </c>
      <c r="B748" s="2" t="s">
        <v>132</v>
      </c>
    </row>
    <row r="749" spans="1:2" x14ac:dyDescent="0.25">
      <c r="A749" s="2" t="str">
        <f>IF(Multi_X_Reg!A749^2&gt;0,Multi_X_Reg!H749,"")</f>
        <v/>
      </c>
      <c r="B749" s="2" t="s">
        <v>132</v>
      </c>
    </row>
    <row r="750" spans="1:2" x14ac:dyDescent="0.25">
      <c r="A750" s="2" t="str">
        <f>IF(Multi_X_Reg!A750^2&gt;0,Multi_X_Reg!H750,"")</f>
        <v/>
      </c>
      <c r="B750" s="2" t="s">
        <v>132</v>
      </c>
    </row>
    <row r="751" spans="1:2" x14ac:dyDescent="0.25">
      <c r="A751" s="2" t="str">
        <f>IF(Multi_X_Reg!A751^2&gt;0,Multi_X_Reg!H751,"")</f>
        <v/>
      </c>
      <c r="B751" s="2" t="s">
        <v>132</v>
      </c>
    </row>
    <row r="752" spans="1:2" x14ac:dyDescent="0.25">
      <c r="A752" s="2" t="str">
        <f>IF(Multi_X_Reg!A752^2&gt;0,Multi_X_Reg!H752,"")</f>
        <v/>
      </c>
      <c r="B752" s="2" t="s">
        <v>132</v>
      </c>
    </row>
    <row r="753" spans="1:2" x14ac:dyDescent="0.25">
      <c r="A753" s="2" t="str">
        <f>IF(Multi_X_Reg!A753^2&gt;0,Multi_X_Reg!H753,"")</f>
        <v/>
      </c>
      <c r="B753" s="2" t="s">
        <v>132</v>
      </c>
    </row>
    <row r="754" spans="1:2" x14ac:dyDescent="0.25">
      <c r="A754" s="2" t="str">
        <f>IF(Multi_X_Reg!A754^2&gt;0,Multi_X_Reg!H754,"")</f>
        <v/>
      </c>
      <c r="B754" s="2" t="s">
        <v>132</v>
      </c>
    </row>
    <row r="755" spans="1:2" x14ac:dyDescent="0.25">
      <c r="A755" s="2" t="str">
        <f>IF(Multi_X_Reg!A755^2&gt;0,Multi_X_Reg!H755,"")</f>
        <v/>
      </c>
      <c r="B755" s="2" t="s">
        <v>132</v>
      </c>
    </row>
    <row r="756" spans="1:2" x14ac:dyDescent="0.25">
      <c r="A756" s="2" t="str">
        <f>IF(Multi_X_Reg!A756^2&gt;0,Multi_X_Reg!H756,"")</f>
        <v/>
      </c>
      <c r="B756" s="2" t="s">
        <v>132</v>
      </c>
    </row>
    <row r="757" spans="1:2" x14ac:dyDescent="0.25">
      <c r="A757" s="2" t="str">
        <f>IF(Multi_X_Reg!A757^2&gt;0,Multi_X_Reg!H757,"")</f>
        <v/>
      </c>
      <c r="B757" s="2" t="s">
        <v>132</v>
      </c>
    </row>
    <row r="758" spans="1:2" x14ac:dyDescent="0.25">
      <c r="A758" s="2" t="str">
        <f>IF(Multi_X_Reg!A758^2&gt;0,Multi_X_Reg!H758,"")</f>
        <v/>
      </c>
      <c r="B758" s="2" t="s">
        <v>132</v>
      </c>
    </row>
    <row r="759" spans="1:2" x14ac:dyDescent="0.25">
      <c r="A759" s="2" t="str">
        <f>IF(Multi_X_Reg!A759^2&gt;0,Multi_X_Reg!H759,"")</f>
        <v/>
      </c>
      <c r="B759" s="2" t="s">
        <v>132</v>
      </c>
    </row>
    <row r="760" spans="1:2" x14ac:dyDescent="0.25">
      <c r="A760" s="2" t="str">
        <f>IF(Multi_X_Reg!A760^2&gt;0,Multi_X_Reg!H760,"")</f>
        <v/>
      </c>
      <c r="B760" s="2" t="s">
        <v>132</v>
      </c>
    </row>
    <row r="761" spans="1:2" x14ac:dyDescent="0.25">
      <c r="A761" s="2" t="str">
        <f>IF(Multi_X_Reg!A761^2&gt;0,Multi_X_Reg!H761,"")</f>
        <v/>
      </c>
      <c r="B761" s="2" t="s">
        <v>132</v>
      </c>
    </row>
    <row r="762" spans="1:2" x14ac:dyDescent="0.25">
      <c r="A762" s="2" t="str">
        <f>IF(Multi_X_Reg!A762^2&gt;0,Multi_X_Reg!H762,"")</f>
        <v/>
      </c>
      <c r="B762" s="2" t="s">
        <v>132</v>
      </c>
    </row>
    <row r="763" spans="1:2" x14ac:dyDescent="0.25">
      <c r="A763" s="2" t="str">
        <f>IF(Multi_X_Reg!A763^2&gt;0,Multi_X_Reg!H763,"")</f>
        <v/>
      </c>
      <c r="B763" s="2" t="s">
        <v>132</v>
      </c>
    </row>
    <row r="764" spans="1:2" x14ac:dyDescent="0.25">
      <c r="A764" s="2" t="str">
        <f>IF(Multi_X_Reg!A764^2&gt;0,Multi_X_Reg!H764,"")</f>
        <v/>
      </c>
      <c r="B764" s="2" t="s">
        <v>132</v>
      </c>
    </row>
    <row r="765" spans="1:2" x14ac:dyDescent="0.25">
      <c r="A765" s="2" t="str">
        <f>IF(Multi_X_Reg!A765^2&gt;0,Multi_X_Reg!H765,"")</f>
        <v/>
      </c>
      <c r="B765" s="2" t="s">
        <v>132</v>
      </c>
    </row>
    <row r="766" spans="1:2" x14ac:dyDescent="0.25">
      <c r="A766" s="2" t="str">
        <f>IF(Multi_X_Reg!A766^2&gt;0,Multi_X_Reg!H766,"")</f>
        <v/>
      </c>
      <c r="B766" s="2" t="s">
        <v>132</v>
      </c>
    </row>
    <row r="767" spans="1:2" x14ac:dyDescent="0.25">
      <c r="A767" s="2" t="str">
        <f>IF(Multi_X_Reg!A767^2&gt;0,Multi_X_Reg!H767,"")</f>
        <v/>
      </c>
      <c r="B767" s="2" t="s">
        <v>132</v>
      </c>
    </row>
    <row r="768" spans="1:2" x14ac:dyDescent="0.25">
      <c r="A768" s="2" t="str">
        <f>IF(Multi_X_Reg!A768^2&gt;0,Multi_X_Reg!H768,"")</f>
        <v/>
      </c>
      <c r="B768" s="2" t="s">
        <v>132</v>
      </c>
    </row>
    <row r="769" spans="1:2" x14ac:dyDescent="0.25">
      <c r="A769" s="2" t="str">
        <f>IF(Multi_X_Reg!A769^2&gt;0,Multi_X_Reg!H769,"")</f>
        <v/>
      </c>
      <c r="B769" s="2" t="s">
        <v>132</v>
      </c>
    </row>
    <row r="770" spans="1:2" x14ac:dyDescent="0.25">
      <c r="A770" s="2" t="str">
        <f>IF(Multi_X_Reg!A770^2&gt;0,Multi_X_Reg!H770,"")</f>
        <v/>
      </c>
      <c r="B770" s="2" t="s">
        <v>132</v>
      </c>
    </row>
    <row r="771" spans="1:2" x14ac:dyDescent="0.25">
      <c r="A771" s="2" t="str">
        <f>IF(Multi_X_Reg!A771^2&gt;0,Multi_X_Reg!H771,"")</f>
        <v/>
      </c>
      <c r="B771" s="2" t="s">
        <v>132</v>
      </c>
    </row>
    <row r="772" spans="1:2" x14ac:dyDescent="0.25">
      <c r="A772" s="2" t="str">
        <f>IF(Multi_X_Reg!A772^2&gt;0,Multi_X_Reg!H772,"")</f>
        <v/>
      </c>
      <c r="B772" s="2" t="s">
        <v>132</v>
      </c>
    </row>
    <row r="773" spans="1:2" x14ac:dyDescent="0.25">
      <c r="A773" s="2" t="str">
        <f>IF(Multi_X_Reg!A773^2&gt;0,Multi_X_Reg!H773,"")</f>
        <v/>
      </c>
      <c r="B773" s="2" t="s">
        <v>132</v>
      </c>
    </row>
    <row r="774" spans="1:2" x14ac:dyDescent="0.25">
      <c r="A774" s="2" t="str">
        <f>IF(Multi_X_Reg!A774^2&gt;0,Multi_X_Reg!H774,"")</f>
        <v/>
      </c>
      <c r="B774" s="2" t="s">
        <v>132</v>
      </c>
    </row>
    <row r="775" spans="1:2" x14ac:dyDescent="0.25">
      <c r="A775" s="2" t="str">
        <f>IF(Multi_X_Reg!A775^2&gt;0,Multi_X_Reg!H775,"")</f>
        <v/>
      </c>
      <c r="B775" s="2" t="s">
        <v>132</v>
      </c>
    </row>
    <row r="776" spans="1:2" x14ac:dyDescent="0.25">
      <c r="A776" s="2" t="str">
        <f>IF(Multi_X_Reg!A776^2&gt;0,Multi_X_Reg!H776,"")</f>
        <v/>
      </c>
      <c r="B776" s="2" t="s">
        <v>132</v>
      </c>
    </row>
    <row r="777" spans="1:2" x14ac:dyDescent="0.25">
      <c r="A777" s="2" t="str">
        <f>IF(Multi_X_Reg!A777^2&gt;0,Multi_X_Reg!H777,"")</f>
        <v/>
      </c>
      <c r="B777" s="2" t="s">
        <v>132</v>
      </c>
    </row>
    <row r="778" spans="1:2" x14ac:dyDescent="0.25">
      <c r="A778" s="2" t="str">
        <f>IF(Multi_X_Reg!A778^2&gt;0,Multi_X_Reg!H778,"")</f>
        <v/>
      </c>
      <c r="B778" s="2" t="s">
        <v>132</v>
      </c>
    </row>
    <row r="779" spans="1:2" x14ac:dyDescent="0.25">
      <c r="A779" s="2" t="str">
        <f>IF(Multi_X_Reg!A779^2&gt;0,Multi_X_Reg!H779,"")</f>
        <v/>
      </c>
      <c r="B779" s="2" t="s">
        <v>132</v>
      </c>
    </row>
    <row r="780" spans="1:2" x14ac:dyDescent="0.25">
      <c r="A780" s="2" t="str">
        <f>IF(Multi_X_Reg!A780^2&gt;0,Multi_X_Reg!H780,"")</f>
        <v/>
      </c>
      <c r="B780" s="2" t="s">
        <v>132</v>
      </c>
    </row>
    <row r="781" spans="1:2" x14ac:dyDescent="0.25">
      <c r="A781" s="2" t="str">
        <f>IF(Multi_X_Reg!A781^2&gt;0,Multi_X_Reg!H781,"")</f>
        <v/>
      </c>
      <c r="B781" s="2" t="s">
        <v>132</v>
      </c>
    </row>
    <row r="782" spans="1:2" x14ac:dyDescent="0.25">
      <c r="A782" s="2" t="str">
        <f>IF(Multi_X_Reg!A782^2&gt;0,Multi_X_Reg!H782,"")</f>
        <v/>
      </c>
      <c r="B782" s="2" t="s">
        <v>132</v>
      </c>
    </row>
    <row r="783" spans="1:2" x14ac:dyDescent="0.25">
      <c r="A783" s="2" t="str">
        <f>IF(Multi_X_Reg!A783^2&gt;0,Multi_X_Reg!H783,"")</f>
        <v/>
      </c>
      <c r="B783" s="2" t="s">
        <v>132</v>
      </c>
    </row>
    <row r="784" spans="1:2" x14ac:dyDescent="0.25">
      <c r="A784" s="2" t="str">
        <f>IF(Multi_X_Reg!A784^2&gt;0,Multi_X_Reg!H784,"")</f>
        <v/>
      </c>
      <c r="B784" s="2" t="s">
        <v>132</v>
      </c>
    </row>
    <row r="785" spans="1:2" x14ac:dyDescent="0.25">
      <c r="A785" s="2" t="str">
        <f>IF(Multi_X_Reg!A785^2&gt;0,Multi_X_Reg!H785,"")</f>
        <v/>
      </c>
      <c r="B785" s="2" t="s">
        <v>132</v>
      </c>
    </row>
    <row r="786" spans="1:2" x14ac:dyDescent="0.25">
      <c r="A786" s="2" t="str">
        <f>IF(Multi_X_Reg!A786^2&gt;0,Multi_X_Reg!H786,"")</f>
        <v/>
      </c>
      <c r="B786" s="2" t="s">
        <v>132</v>
      </c>
    </row>
    <row r="787" spans="1:2" x14ac:dyDescent="0.25">
      <c r="A787" s="2" t="str">
        <f>IF(Multi_X_Reg!A787^2&gt;0,Multi_X_Reg!H787,"")</f>
        <v/>
      </c>
      <c r="B787" s="2" t="s">
        <v>132</v>
      </c>
    </row>
    <row r="788" spans="1:2" x14ac:dyDescent="0.25">
      <c r="A788" s="2" t="str">
        <f>IF(Multi_X_Reg!A788^2&gt;0,Multi_X_Reg!H788,"")</f>
        <v/>
      </c>
      <c r="B788" s="2" t="s">
        <v>132</v>
      </c>
    </row>
    <row r="789" spans="1:2" x14ac:dyDescent="0.25">
      <c r="A789" s="2" t="str">
        <f>IF(Multi_X_Reg!A789^2&gt;0,Multi_X_Reg!H789,"")</f>
        <v/>
      </c>
      <c r="B789" s="2" t="s">
        <v>132</v>
      </c>
    </row>
    <row r="790" spans="1:2" x14ac:dyDescent="0.25">
      <c r="A790" s="2" t="str">
        <f>IF(Multi_X_Reg!A790^2&gt;0,Multi_X_Reg!H790,"")</f>
        <v/>
      </c>
      <c r="B790" s="2" t="s">
        <v>132</v>
      </c>
    </row>
    <row r="791" spans="1:2" x14ac:dyDescent="0.25">
      <c r="A791" s="2" t="str">
        <f>IF(Multi_X_Reg!A791^2&gt;0,Multi_X_Reg!H791,"")</f>
        <v/>
      </c>
      <c r="B791" s="2" t="s">
        <v>132</v>
      </c>
    </row>
    <row r="792" spans="1:2" x14ac:dyDescent="0.25">
      <c r="A792" s="2" t="str">
        <f>IF(Multi_X_Reg!A792^2&gt;0,Multi_X_Reg!H792,"")</f>
        <v/>
      </c>
      <c r="B792" s="2" t="s">
        <v>132</v>
      </c>
    </row>
    <row r="793" spans="1:2" x14ac:dyDescent="0.25">
      <c r="A793" s="2" t="str">
        <f>IF(Multi_X_Reg!A793^2&gt;0,Multi_X_Reg!H793,"")</f>
        <v/>
      </c>
      <c r="B793" s="2" t="s">
        <v>132</v>
      </c>
    </row>
    <row r="794" spans="1:2" x14ac:dyDescent="0.25">
      <c r="A794" s="2" t="str">
        <f>IF(Multi_X_Reg!A794^2&gt;0,Multi_X_Reg!H794,"")</f>
        <v/>
      </c>
      <c r="B794" s="2" t="s">
        <v>132</v>
      </c>
    </row>
    <row r="795" spans="1:2" x14ac:dyDescent="0.25">
      <c r="A795" s="2" t="str">
        <f>IF(Multi_X_Reg!A795^2&gt;0,Multi_X_Reg!H795,"")</f>
        <v/>
      </c>
      <c r="B795" s="2" t="s">
        <v>132</v>
      </c>
    </row>
    <row r="796" spans="1:2" x14ac:dyDescent="0.25">
      <c r="A796" s="2" t="str">
        <f>IF(Multi_X_Reg!A796^2&gt;0,Multi_X_Reg!H796,"")</f>
        <v/>
      </c>
      <c r="B796" s="2" t="s">
        <v>132</v>
      </c>
    </row>
    <row r="797" spans="1:2" x14ac:dyDescent="0.25">
      <c r="A797" s="2" t="str">
        <f>IF(Multi_X_Reg!A797^2&gt;0,Multi_X_Reg!H797,"")</f>
        <v/>
      </c>
      <c r="B797" s="2" t="s">
        <v>132</v>
      </c>
    </row>
    <row r="798" spans="1:2" x14ac:dyDescent="0.25">
      <c r="A798" s="2" t="str">
        <f>IF(Multi_X_Reg!A798^2&gt;0,Multi_X_Reg!H798,"")</f>
        <v/>
      </c>
      <c r="B798" s="2" t="s">
        <v>132</v>
      </c>
    </row>
    <row r="799" spans="1:2" x14ac:dyDescent="0.25">
      <c r="A799" s="2" t="str">
        <f>IF(Multi_X_Reg!A799^2&gt;0,Multi_X_Reg!H799,"")</f>
        <v/>
      </c>
      <c r="B799" s="2" t="s">
        <v>132</v>
      </c>
    </row>
    <row r="800" spans="1:2" x14ac:dyDescent="0.25">
      <c r="A800" s="2" t="str">
        <f>IF(Multi_X_Reg!A800^2&gt;0,Multi_X_Reg!H800,"")</f>
        <v/>
      </c>
      <c r="B800" s="2" t="s">
        <v>132</v>
      </c>
    </row>
    <row r="801" spans="1:2" x14ac:dyDescent="0.25">
      <c r="A801" s="2" t="str">
        <f>IF(Multi_X_Reg!A801^2&gt;0,Multi_X_Reg!H801,"")</f>
        <v/>
      </c>
      <c r="B801" s="2" t="s">
        <v>132</v>
      </c>
    </row>
    <row r="802" spans="1:2" x14ac:dyDescent="0.25">
      <c r="A802" s="2" t="str">
        <f>IF(Multi_X_Reg!A802^2&gt;0,Multi_X_Reg!H802,"")</f>
        <v/>
      </c>
      <c r="B802" s="2" t="s">
        <v>132</v>
      </c>
    </row>
    <row r="803" spans="1:2" x14ac:dyDescent="0.25">
      <c r="A803" s="2" t="str">
        <f>IF(Multi_X_Reg!A803^2&gt;0,Multi_X_Reg!H803,"")</f>
        <v/>
      </c>
      <c r="B803" s="2" t="s">
        <v>132</v>
      </c>
    </row>
    <row r="804" spans="1:2" x14ac:dyDescent="0.25">
      <c r="A804" s="2" t="str">
        <f>IF(Multi_X_Reg!A804^2&gt;0,Multi_X_Reg!H804,"")</f>
        <v/>
      </c>
      <c r="B804" s="2" t="s">
        <v>132</v>
      </c>
    </row>
    <row r="805" spans="1:2" x14ac:dyDescent="0.25">
      <c r="A805" s="2" t="str">
        <f>IF(Multi_X_Reg!A805^2&gt;0,Multi_X_Reg!H805,"")</f>
        <v/>
      </c>
      <c r="B805" s="2" t="s">
        <v>132</v>
      </c>
    </row>
    <row r="806" spans="1:2" x14ac:dyDescent="0.25">
      <c r="A806" s="2" t="str">
        <f>IF(Multi_X_Reg!A806^2&gt;0,Multi_X_Reg!H806,"")</f>
        <v/>
      </c>
      <c r="B806" s="2" t="s">
        <v>132</v>
      </c>
    </row>
    <row r="807" spans="1:2" x14ac:dyDescent="0.25">
      <c r="A807" s="2" t="str">
        <f>IF(Multi_X_Reg!A807^2&gt;0,Multi_X_Reg!H807,"")</f>
        <v/>
      </c>
      <c r="B807" s="2" t="s">
        <v>132</v>
      </c>
    </row>
    <row r="808" spans="1:2" x14ac:dyDescent="0.25">
      <c r="A808" s="2" t="str">
        <f>IF(Multi_X_Reg!A808^2&gt;0,Multi_X_Reg!H808,"")</f>
        <v/>
      </c>
      <c r="B808" s="2" t="s">
        <v>132</v>
      </c>
    </row>
    <row r="809" spans="1:2" x14ac:dyDescent="0.25">
      <c r="A809" s="2" t="str">
        <f>IF(Multi_X_Reg!A809^2&gt;0,Multi_X_Reg!H809,"")</f>
        <v/>
      </c>
      <c r="B809" s="2" t="s">
        <v>132</v>
      </c>
    </row>
    <row r="810" spans="1:2" x14ac:dyDescent="0.25">
      <c r="A810" s="2" t="str">
        <f>IF(Multi_X_Reg!A810^2&gt;0,Multi_X_Reg!H810,"")</f>
        <v/>
      </c>
      <c r="B810" s="2" t="s">
        <v>132</v>
      </c>
    </row>
    <row r="811" spans="1:2" x14ac:dyDescent="0.25">
      <c r="A811" s="2" t="str">
        <f>IF(Multi_X_Reg!A811^2&gt;0,Multi_X_Reg!H811,"")</f>
        <v/>
      </c>
      <c r="B811" s="2" t="s">
        <v>132</v>
      </c>
    </row>
    <row r="812" spans="1:2" x14ac:dyDescent="0.25">
      <c r="A812" s="2" t="str">
        <f>IF(Multi_X_Reg!A812^2&gt;0,Multi_X_Reg!H812,"")</f>
        <v/>
      </c>
      <c r="B812" s="2" t="s">
        <v>132</v>
      </c>
    </row>
    <row r="813" spans="1:2" x14ac:dyDescent="0.25">
      <c r="A813" s="2" t="str">
        <f>IF(Multi_X_Reg!A813^2&gt;0,Multi_X_Reg!H813,"")</f>
        <v/>
      </c>
      <c r="B813" s="2" t="s">
        <v>132</v>
      </c>
    </row>
    <row r="814" spans="1:2" x14ac:dyDescent="0.25">
      <c r="A814" s="2" t="str">
        <f>IF(Multi_X_Reg!A814^2&gt;0,Multi_X_Reg!H814,"")</f>
        <v/>
      </c>
      <c r="B814" s="2" t="s">
        <v>132</v>
      </c>
    </row>
    <row r="815" spans="1:2" x14ac:dyDescent="0.25">
      <c r="A815" s="2" t="str">
        <f>IF(Multi_X_Reg!A815^2&gt;0,Multi_X_Reg!H815,"")</f>
        <v/>
      </c>
      <c r="B815" s="2" t="s">
        <v>132</v>
      </c>
    </row>
    <row r="816" spans="1:2" x14ac:dyDescent="0.25">
      <c r="A816" s="2" t="str">
        <f>IF(Multi_X_Reg!A816^2&gt;0,Multi_X_Reg!H816,"")</f>
        <v/>
      </c>
      <c r="B816" s="2" t="s">
        <v>132</v>
      </c>
    </row>
    <row r="817" spans="1:2" x14ac:dyDescent="0.25">
      <c r="A817" s="2" t="str">
        <f>IF(Multi_X_Reg!A817^2&gt;0,Multi_X_Reg!H817,"")</f>
        <v/>
      </c>
      <c r="B817" s="2" t="s">
        <v>132</v>
      </c>
    </row>
    <row r="818" spans="1:2" x14ac:dyDescent="0.25">
      <c r="A818" s="2" t="str">
        <f>IF(Multi_X_Reg!A818^2&gt;0,Multi_X_Reg!H818,"")</f>
        <v/>
      </c>
      <c r="B818" s="2" t="s">
        <v>132</v>
      </c>
    </row>
    <row r="819" spans="1:2" x14ac:dyDescent="0.25">
      <c r="A819" s="2" t="str">
        <f>IF(Multi_X_Reg!A819^2&gt;0,Multi_X_Reg!H819,"")</f>
        <v/>
      </c>
      <c r="B819" s="2" t="s">
        <v>132</v>
      </c>
    </row>
    <row r="820" spans="1:2" x14ac:dyDescent="0.25">
      <c r="A820" s="2" t="str">
        <f>IF(Multi_X_Reg!A820^2&gt;0,Multi_X_Reg!H820,"")</f>
        <v/>
      </c>
      <c r="B820" s="2" t="s">
        <v>132</v>
      </c>
    </row>
    <row r="821" spans="1:2" x14ac:dyDescent="0.25">
      <c r="A821" s="2" t="str">
        <f>IF(Multi_X_Reg!A821^2&gt;0,Multi_X_Reg!H821,"")</f>
        <v/>
      </c>
      <c r="B821" s="2" t="s">
        <v>132</v>
      </c>
    </row>
    <row r="822" spans="1:2" x14ac:dyDescent="0.25">
      <c r="A822" s="2" t="str">
        <f>IF(Multi_X_Reg!A822^2&gt;0,Multi_X_Reg!H822,"")</f>
        <v/>
      </c>
      <c r="B822" s="2" t="s">
        <v>132</v>
      </c>
    </row>
    <row r="823" spans="1:2" x14ac:dyDescent="0.25">
      <c r="A823" s="2" t="str">
        <f>IF(Multi_X_Reg!A823^2&gt;0,Multi_X_Reg!H823,"")</f>
        <v/>
      </c>
      <c r="B823" s="2" t="s">
        <v>132</v>
      </c>
    </row>
    <row r="824" spans="1:2" x14ac:dyDescent="0.25">
      <c r="A824" s="2" t="str">
        <f>IF(Multi_X_Reg!A824^2&gt;0,Multi_X_Reg!H824,"")</f>
        <v/>
      </c>
      <c r="B824" s="2" t="s">
        <v>132</v>
      </c>
    </row>
    <row r="825" spans="1:2" x14ac:dyDescent="0.25">
      <c r="A825" s="2" t="str">
        <f>IF(Multi_X_Reg!A825^2&gt;0,Multi_X_Reg!H825,"")</f>
        <v/>
      </c>
      <c r="B825" s="2" t="s">
        <v>132</v>
      </c>
    </row>
    <row r="826" spans="1:2" x14ac:dyDescent="0.25">
      <c r="A826" s="2" t="str">
        <f>IF(Multi_X_Reg!A826^2&gt;0,Multi_X_Reg!H826,"")</f>
        <v/>
      </c>
      <c r="B826" s="2" t="s">
        <v>132</v>
      </c>
    </row>
    <row r="827" spans="1:2" x14ac:dyDescent="0.25">
      <c r="A827" s="2" t="str">
        <f>IF(Multi_X_Reg!A827^2&gt;0,Multi_X_Reg!H827,"")</f>
        <v/>
      </c>
      <c r="B827" s="2" t="s">
        <v>132</v>
      </c>
    </row>
    <row r="828" spans="1:2" x14ac:dyDescent="0.25">
      <c r="A828" s="2" t="str">
        <f>IF(Multi_X_Reg!A828^2&gt;0,Multi_X_Reg!H828,"")</f>
        <v/>
      </c>
      <c r="B828" s="2" t="s">
        <v>132</v>
      </c>
    </row>
    <row r="829" spans="1:2" x14ac:dyDescent="0.25">
      <c r="A829" s="2" t="str">
        <f>IF(Multi_X_Reg!A829^2&gt;0,Multi_X_Reg!H829,"")</f>
        <v/>
      </c>
      <c r="B829" s="2" t="s">
        <v>132</v>
      </c>
    </row>
    <row r="830" spans="1:2" x14ac:dyDescent="0.25">
      <c r="A830" s="2" t="str">
        <f>IF(Multi_X_Reg!A830^2&gt;0,Multi_X_Reg!H830,"")</f>
        <v/>
      </c>
      <c r="B830" s="2" t="s">
        <v>132</v>
      </c>
    </row>
    <row r="831" spans="1:2" x14ac:dyDescent="0.25">
      <c r="A831" s="2" t="str">
        <f>IF(Multi_X_Reg!A831^2&gt;0,Multi_X_Reg!H831,"")</f>
        <v/>
      </c>
      <c r="B831" s="2" t="s">
        <v>132</v>
      </c>
    </row>
    <row r="832" spans="1:2" x14ac:dyDescent="0.25">
      <c r="A832" s="2" t="str">
        <f>IF(Multi_X_Reg!A832^2&gt;0,Multi_X_Reg!H832,"")</f>
        <v/>
      </c>
      <c r="B832" s="2" t="s">
        <v>132</v>
      </c>
    </row>
    <row r="833" spans="1:2" x14ac:dyDescent="0.25">
      <c r="A833" s="2" t="str">
        <f>IF(Multi_X_Reg!A833^2&gt;0,Multi_X_Reg!H833,"")</f>
        <v/>
      </c>
      <c r="B833" s="2" t="s">
        <v>132</v>
      </c>
    </row>
    <row r="834" spans="1:2" x14ac:dyDescent="0.25">
      <c r="A834" s="2" t="str">
        <f>IF(Multi_X_Reg!A834^2&gt;0,Multi_X_Reg!H834,"")</f>
        <v/>
      </c>
      <c r="B834" s="2" t="s">
        <v>132</v>
      </c>
    </row>
    <row r="835" spans="1:2" x14ac:dyDescent="0.25">
      <c r="A835" s="2" t="str">
        <f>IF(Multi_X_Reg!A835^2&gt;0,Multi_X_Reg!H835,"")</f>
        <v/>
      </c>
      <c r="B835" s="2" t="s">
        <v>132</v>
      </c>
    </row>
    <row r="836" spans="1:2" x14ac:dyDescent="0.25">
      <c r="A836" s="2" t="str">
        <f>IF(Multi_X_Reg!A836^2&gt;0,Multi_X_Reg!H836,"")</f>
        <v/>
      </c>
      <c r="B836" s="2" t="s">
        <v>132</v>
      </c>
    </row>
    <row r="837" spans="1:2" x14ac:dyDescent="0.25">
      <c r="A837" s="2" t="str">
        <f>IF(Multi_X_Reg!A837^2&gt;0,Multi_X_Reg!H837,"")</f>
        <v/>
      </c>
      <c r="B837" s="2" t="s">
        <v>132</v>
      </c>
    </row>
    <row r="838" spans="1:2" x14ac:dyDescent="0.25">
      <c r="A838" s="2" t="str">
        <f>IF(Multi_X_Reg!A838^2&gt;0,Multi_X_Reg!H838,"")</f>
        <v/>
      </c>
      <c r="B838" s="2" t="s">
        <v>132</v>
      </c>
    </row>
    <row r="839" spans="1:2" x14ac:dyDescent="0.25">
      <c r="A839" s="2" t="str">
        <f>IF(Multi_X_Reg!A839^2&gt;0,Multi_X_Reg!H839,"")</f>
        <v/>
      </c>
      <c r="B839" s="2" t="s">
        <v>132</v>
      </c>
    </row>
    <row r="840" spans="1:2" x14ac:dyDescent="0.25">
      <c r="A840" s="2" t="str">
        <f>IF(Multi_X_Reg!A840^2&gt;0,Multi_X_Reg!H840,"")</f>
        <v/>
      </c>
      <c r="B840" s="2" t="s">
        <v>132</v>
      </c>
    </row>
    <row r="841" spans="1:2" x14ac:dyDescent="0.25">
      <c r="A841" s="2" t="str">
        <f>IF(Multi_X_Reg!A841^2&gt;0,Multi_X_Reg!H841,"")</f>
        <v/>
      </c>
      <c r="B841" s="2" t="s">
        <v>132</v>
      </c>
    </row>
    <row r="842" spans="1:2" x14ac:dyDescent="0.25">
      <c r="A842" s="2" t="str">
        <f>IF(Multi_X_Reg!A842^2&gt;0,Multi_X_Reg!H842,"")</f>
        <v/>
      </c>
      <c r="B842" s="2" t="s">
        <v>132</v>
      </c>
    </row>
    <row r="843" spans="1:2" x14ac:dyDescent="0.25">
      <c r="A843" s="2" t="str">
        <f>IF(Multi_X_Reg!A843^2&gt;0,Multi_X_Reg!H843,"")</f>
        <v/>
      </c>
      <c r="B843" s="2" t="s">
        <v>132</v>
      </c>
    </row>
    <row r="844" spans="1:2" x14ac:dyDescent="0.25">
      <c r="A844" s="2" t="str">
        <f>IF(Multi_X_Reg!A844^2&gt;0,Multi_X_Reg!H844,"")</f>
        <v/>
      </c>
      <c r="B844" s="2" t="s">
        <v>132</v>
      </c>
    </row>
    <row r="845" spans="1:2" x14ac:dyDescent="0.25">
      <c r="A845" s="2" t="str">
        <f>IF(Multi_X_Reg!A845^2&gt;0,Multi_X_Reg!H845,"")</f>
        <v/>
      </c>
      <c r="B845" s="2" t="s">
        <v>132</v>
      </c>
    </row>
    <row r="846" spans="1:2" x14ac:dyDescent="0.25">
      <c r="A846" s="2" t="str">
        <f>IF(Multi_X_Reg!A846^2&gt;0,Multi_X_Reg!H846,"")</f>
        <v/>
      </c>
      <c r="B846" s="2" t="s">
        <v>132</v>
      </c>
    </row>
    <row r="847" spans="1:2" x14ac:dyDescent="0.25">
      <c r="A847" s="2" t="str">
        <f>IF(Multi_X_Reg!A847^2&gt;0,Multi_X_Reg!H847,"")</f>
        <v/>
      </c>
      <c r="B847" s="2" t="s">
        <v>132</v>
      </c>
    </row>
    <row r="848" spans="1:2" x14ac:dyDescent="0.25">
      <c r="A848" s="2" t="str">
        <f>IF(Multi_X_Reg!A848^2&gt;0,Multi_X_Reg!H848,"")</f>
        <v/>
      </c>
      <c r="B848" s="2" t="s">
        <v>132</v>
      </c>
    </row>
    <row r="849" spans="1:2" x14ac:dyDescent="0.25">
      <c r="A849" s="2" t="str">
        <f>IF(Multi_X_Reg!A849^2&gt;0,Multi_X_Reg!H849,"")</f>
        <v/>
      </c>
      <c r="B849" s="2" t="s">
        <v>132</v>
      </c>
    </row>
    <row r="850" spans="1:2" x14ac:dyDescent="0.25">
      <c r="A850" s="2" t="str">
        <f>IF(Multi_X_Reg!A850^2&gt;0,Multi_X_Reg!H850,"")</f>
        <v/>
      </c>
      <c r="B850" s="2" t="s">
        <v>132</v>
      </c>
    </row>
    <row r="851" spans="1:2" x14ac:dyDescent="0.25">
      <c r="A851" s="2" t="str">
        <f>IF(Multi_X_Reg!A851^2&gt;0,Multi_X_Reg!H851,"")</f>
        <v/>
      </c>
      <c r="B851" s="2" t="s">
        <v>132</v>
      </c>
    </row>
    <row r="852" spans="1:2" x14ac:dyDescent="0.25">
      <c r="A852" s="2" t="str">
        <f>IF(Multi_X_Reg!A852^2&gt;0,Multi_X_Reg!H852,"")</f>
        <v/>
      </c>
      <c r="B852" s="2" t="s">
        <v>132</v>
      </c>
    </row>
    <row r="853" spans="1:2" x14ac:dyDescent="0.25">
      <c r="A853" s="2" t="str">
        <f>IF(Multi_X_Reg!A853^2&gt;0,Multi_X_Reg!H853,"")</f>
        <v/>
      </c>
      <c r="B853" s="2" t="s">
        <v>132</v>
      </c>
    </row>
    <row r="854" spans="1:2" x14ac:dyDescent="0.25">
      <c r="A854" s="2" t="str">
        <f>IF(Multi_X_Reg!A854^2&gt;0,Multi_X_Reg!H854,"")</f>
        <v/>
      </c>
      <c r="B854" s="2" t="s">
        <v>132</v>
      </c>
    </row>
    <row r="855" spans="1:2" x14ac:dyDescent="0.25">
      <c r="A855" s="2" t="str">
        <f>IF(Multi_X_Reg!A855^2&gt;0,Multi_X_Reg!H855,"")</f>
        <v/>
      </c>
      <c r="B855" s="2" t="s">
        <v>132</v>
      </c>
    </row>
    <row r="856" spans="1:2" x14ac:dyDescent="0.25">
      <c r="A856" s="2" t="str">
        <f>IF(Multi_X_Reg!A856^2&gt;0,Multi_X_Reg!H856,"")</f>
        <v/>
      </c>
      <c r="B856" s="2" t="s">
        <v>132</v>
      </c>
    </row>
    <row r="857" spans="1:2" x14ac:dyDescent="0.25">
      <c r="A857" s="2" t="str">
        <f>IF(Multi_X_Reg!A857^2&gt;0,Multi_X_Reg!H857,"")</f>
        <v/>
      </c>
      <c r="B857" s="2" t="s">
        <v>132</v>
      </c>
    </row>
    <row r="858" spans="1:2" x14ac:dyDescent="0.25">
      <c r="A858" s="2" t="str">
        <f>IF(Multi_X_Reg!A858^2&gt;0,Multi_X_Reg!H858,"")</f>
        <v/>
      </c>
      <c r="B858" s="2" t="s">
        <v>132</v>
      </c>
    </row>
    <row r="859" spans="1:2" x14ac:dyDescent="0.25">
      <c r="A859" s="2" t="str">
        <f>IF(Multi_X_Reg!A859^2&gt;0,Multi_X_Reg!H859,"")</f>
        <v/>
      </c>
      <c r="B859" s="2" t="s">
        <v>132</v>
      </c>
    </row>
    <row r="860" spans="1:2" x14ac:dyDescent="0.25">
      <c r="A860" s="2" t="str">
        <f>IF(Multi_X_Reg!A860^2&gt;0,Multi_X_Reg!H860,"")</f>
        <v/>
      </c>
      <c r="B860" s="2" t="s">
        <v>132</v>
      </c>
    </row>
    <row r="861" spans="1:2" x14ac:dyDescent="0.25">
      <c r="A861" s="2" t="str">
        <f>IF(Multi_X_Reg!A861^2&gt;0,Multi_X_Reg!H861,"")</f>
        <v/>
      </c>
      <c r="B861" s="2" t="s">
        <v>132</v>
      </c>
    </row>
    <row r="862" spans="1:2" x14ac:dyDescent="0.25">
      <c r="A862" s="2" t="str">
        <f>IF(Multi_X_Reg!A862^2&gt;0,Multi_X_Reg!H862,"")</f>
        <v/>
      </c>
      <c r="B862" s="2" t="s">
        <v>132</v>
      </c>
    </row>
    <row r="863" spans="1:2" x14ac:dyDescent="0.25">
      <c r="A863" s="2" t="str">
        <f>IF(Multi_X_Reg!A863^2&gt;0,Multi_X_Reg!H863,"")</f>
        <v/>
      </c>
      <c r="B863" s="2" t="s">
        <v>132</v>
      </c>
    </row>
    <row r="864" spans="1:2" x14ac:dyDescent="0.25">
      <c r="A864" s="2" t="str">
        <f>IF(Multi_X_Reg!A864^2&gt;0,Multi_X_Reg!H864,"")</f>
        <v/>
      </c>
      <c r="B864" s="2" t="s">
        <v>132</v>
      </c>
    </row>
    <row r="865" spans="1:2" x14ac:dyDescent="0.25">
      <c r="A865" s="2" t="str">
        <f>IF(Multi_X_Reg!A865^2&gt;0,Multi_X_Reg!H865,"")</f>
        <v/>
      </c>
      <c r="B865" s="2" t="s">
        <v>132</v>
      </c>
    </row>
    <row r="866" spans="1:2" x14ac:dyDescent="0.25">
      <c r="A866" s="2" t="str">
        <f>IF(Multi_X_Reg!A866^2&gt;0,Multi_X_Reg!H866,"")</f>
        <v/>
      </c>
      <c r="B866" s="2" t="s">
        <v>132</v>
      </c>
    </row>
    <row r="867" spans="1:2" x14ac:dyDescent="0.25">
      <c r="A867" s="2" t="str">
        <f>IF(Multi_X_Reg!A867^2&gt;0,Multi_X_Reg!H867,"")</f>
        <v/>
      </c>
      <c r="B867" s="2" t="s">
        <v>132</v>
      </c>
    </row>
    <row r="868" spans="1:2" x14ac:dyDescent="0.25">
      <c r="A868" s="2" t="str">
        <f>IF(Multi_X_Reg!A868^2&gt;0,Multi_X_Reg!H868,"")</f>
        <v/>
      </c>
      <c r="B868" s="2" t="s">
        <v>132</v>
      </c>
    </row>
    <row r="869" spans="1:2" x14ac:dyDescent="0.25">
      <c r="A869" s="2" t="str">
        <f>IF(Multi_X_Reg!A869^2&gt;0,Multi_X_Reg!H869,"")</f>
        <v/>
      </c>
      <c r="B869" s="2" t="s">
        <v>132</v>
      </c>
    </row>
    <row r="870" spans="1:2" x14ac:dyDescent="0.25">
      <c r="A870" s="2" t="str">
        <f>IF(Multi_X_Reg!A870^2&gt;0,Multi_X_Reg!H870,"")</f>
        <v/>
      </c>
      <c r="B870" s="2" t="s">
        <v>132</v>
      </c>
    </row>
    <row r="871" spans="1:2" x14ac:dyDescent="0.25">
      <c r="A871" s="2" t="str">
        <f>IF(Multi_X_Reg!A871^2&gt;0,Multi_X_Reg!H871,"")</f>
        <v/>
      </c>
      <c r="B871" s="2" t="s">
        <v>132</v>
      </c>
    </row>
    <row r="872" spans="1:2" x14ac:dyDescent="0.25">
      <c r="A872" s="2" t="str">
        <f>IF(Multi_X_Reg!A872^2&gt;0,Multi_X_Reg!H872,"")</f>
        <v/>
      </c>
      <c r="B872" s="2" t="s">
        <v>132</v>
      </c>
    </row>
    <row r="873" spans="1:2" x14ac:dyDescent="0.25">
      <c r="A873" s="2" t="str">
        <f>IF(Multi_X_Reg!A873^2&gt;0,Multi_X_Reg!H873,"")</f>
        <v/>
      </c>
      <c r="B873" s="2" t="s">
        <v>132</v>
      </c>
    </row>
    <row r="874" spans="1:2" x14ac:dyDescent="0.25">
      <c r="A874" s="2" t="str">
        <f>IF(Multi_X_Reg!A874^2&gt;0,Multi_X_Reg!H874,"")</f>
        <v/>
      </c>
      <c r="B874" s="2" t="s">
        <v>132</v>
      </c>
    </row>
    <row r="875" spans="1:2" x14ac:dyDescent="0.25">
      <c r="A875" s="2" t="str">
        <f>IF(Multi_X_Reg!A875^2&gt;0,Multi_X_Reg!H875,"")</f>
        <v/>
      </c>
      <c r="B875" s="2" t="s">
        <v>132</v>
      </c>
    </row>
    <row r="876" spans="1:2" x14ac:dyDescent="0.25">
      <c r="A876" s="2" t="str">
        <f>IF(Multi_X_Reg!A876^2&gt;0,Multi_X_Reg!H876,"")</f>
        <v/>
      </c>
      <c r="B876" s="2" t="s">
        <v>132</v>
      </c>
    </row>
    <row r="877" spans="1:2" x14ac:dyDescent="0.25">
      <c r="A877" s="2" t="str">
        <f>IF(Multi_X_Reg!A877^2&gt;0,Multi_X_Reg!H877,"")</f>
        <v/>
      </c>
      <c r="B877" s="2" t="s">
        <v>132</v>
      </c>
    </row>
    <row r="878" spans="1:2" x14ac:dyDescent="0.25">
      <c r="A878" s="2" t="str">
        <f>IF(Multi_X_Reg!A878^2&gt;0,Multi_X_Reg!H878,"")</f>
        <v/>
      </c>
      <c r="B878" s="2" t="s">
        <v>132</v>
      </c>
    </row>
    <row r="879" spans="1:2" x14ac:dyDescent="0.25">
      <c r="A879" s="2" t="str">
        <f>IF(Multi_X_Reg!A879^2&gt;0,Multi_X_Reg!H879,"")</f>
        <v/>
      </c>
      <c r="B879" s="2" t="s">
        <v>132</v>
      </c>
    </row>
    <row r="880" spans="1:2" x14ac:dyDescent="0.25">
      <c r="A880" s="2" t="str">
        <f>IF(Multi_X_Reg!A880^2&gt;0,Multi_X_Reg!H880,"")</f>
        <v/>
      </c>
      <c r="B880" s="2" t="s">
        <v>132</v>
      </c>
    </row>
    <row r="881" spans="1:2" x14ac:dyDescent="0.25">
      <c r="A881" s="2" t="str">
        <f>IF(Multi_X_Reg!A881^2&gt;0,Multi_X_Reg!H881,"")</f>
        <v/>
      </c>
      <c r="B881" s="2" t="s">
        <v>132</v>
      </c>
    </row>
    <row r="882" spans="1:2" x14ac:dyDescent="0.25">
      <c r="A882" s="2" t="str">
        <f>IF(Multi_X_Reg!A882^2&gt;0,Multi_X_Reg!H882,"")</f>
        <v/>
      </c>
      <c r="B882" s="2" t="s">
        <v>132</v>
      </c>
    </row>
    <row r="883" spans="1:2" x14ac:dyDescent="0.25">
      <c r="A883" s="2" t="str">
        <f>IF(Multi_X_Reg!A883^2&gt;0,Multi_X_Reg!H883,"")</f>
        <v/>
      </c>
      <c r="B883" s="2" t="s">
        <v>132</v>
      </c>
    </row>
    <row r="884" spans="1:2" x14ac:dyDescent="0.25">
      <c r="A884" s="2" t="str">
        <f>IF(Multi_X_Reg!A884^2&gt;0,Multi_X_Reg!H884,"")</f>
        <v/>
      </c>
      <c r="B884" s="2" t="s">
        <v>132</v>
      </c>
    </row>
    <row r="885" spans="1:2" x14ac:dyDescent="0.25">
      <c r="A885" s="2" t="str">
        <f>IF(Multi_X_Reg!A885^2&gt;0,Multi_X_Reg!H885,"")</f>
        <v/>
      </c>
      <c r="B885" s="2" t="s">
        <v>132</v>
      </c>
    </row>
    <row r="886" spans="1:2" x14ac:dyDescent="0.25">
      <c r="A886" s="2" t="str">
        <f>IF(Multi_X_Reg!A886^2&gt;0,Multi_X_Reg!H886,"")</f>
        <v/>
      </c>
      <c r="B886" s="2" t="s">
        <v>132</v>
      </c>
    </row>
    <row r="887" spans="1:2" x14ac:dyDescent="0.25">
      <c r="A887" s="2" t="str">
        <f>IF(Multi_X_Reg!A887^2&gt;0,Multi_X_Reg!H887,"")</f>
        <v/>
      </c>
      <c r="B887" s="2" t="s">
        <v>132</v>
      </c>
    </row>
    <row r="888" spans="1:2" x14ac:dyDescent="0.25">
      <c r="A888" s="2" t="str">
        <f>IF(Multi_X_Reg!A888^2&gt;0,Multi_X_Reg!H888,"")</f>
        <v/>
      </c>
      <c r="B888" s="2" t="s">
        <v>132</v>
      </c>
    </row>
    <row r="889" spans="1:2" x14ac:dyDescent="0.25">
      <c r="A889" s="2" t="str">
        <f>IF(Multi_X_Reg!A889^2&gt;0,Multi_X_Reg!H889,"")</f>
        <v/>
      </c>
      <c r="B889" s="2" t="s">
        <v>132</v>
      </c>
    </row>
    <row r="890" spans="1:2" x14ac:dyDescent="0.25">
      <c r="A890" s="2" t="str">
        <f>IF(Multi_X_Reg!A890^2&gt;0,Multi_X_Reg!H890,"")</f>
        <v/>
      </c>
      <c r="B890" s="2" t="s">
        <v>132</v>
      </c>
    </row>
    <row r="891" spans="1:2" x14ac:dyDescent="0.25">
      <c r="A891" s="2" t="str">
        <f>IF(Multi_X_Reg!A891^2&gt;0,Multi_X_Reg!H891,"")</f>
        <v/>
      </c>
      <c r="B891" s="2" t="s">
        <v>132</v>
      </c>
    </row>
    <row r="892" spans="1:2" x14ac:dyDescent="0.25">
      <c r="A892" s="2" t="str">
        <f>IF(Multi_X_Reg!A892^2&gt;0,Multi_X_Reg!H892,"")</f>
        <v/>
      </c>
      <c r="B892" s="2" t="s">
        <v>132</v>
      </c>
    </row>
    <row r="893" spans="1:2" x14ac:dyDescent="0.25">
      <c r="A893" s="2" t="str">
        <f>IF(Multi_X_Reg!A893^2&gt;0,Multi_X_Reg!H893,"")</f>
        <v/>
      </c>
      <c r="B893" s="2" t="s">
        <v>132</v>
      </c>
    </row>
    <row r="894" spans="1:2" x14ac:dyDescent="0.25">
      <c r="A894" s="2" t="str">
        <f>IF(Multi_X_Reg!A894^2&gt;0,Multi_X_Reg!H894,"")</f>
        <v/>
      </c>
      <c r="B894" s="2" t="s">
        <v>132</v>
      </c>
    </row>
    <row r="895" spans="1:2" x14ac:dyDescent="0.25">
      <c r="A895" s="2" t="str">
        <f>IF(Multi_X_Reg!A895^2&gt;0,Multi_X_Reg!H895,"")</f>
        <v/>
      </c>
      <c r="B895" s="2" t="s">
        <v>132</v>
      </c>
    </row>
    <row r="896" spans="1:2" x14ac:dyDescent="0.25">
      <c r="A896" s="2" t="str">
        <f>IF(Multi_X_Reg!A896^2&gt;0,Multi_X_Reg!H896,"")</f>
        <v/>
      </c>
      <c r="B896" s="2" t="s">
        <v>132</v>
      </c>
    </row>
    <row r="897" spans="1:2" x14ac:dyDescent="0.25">
      <c r="A897" s="2" t="str">
        <f>IF(Multi_X_Reg!A897^2&gt;0,Multi_X_Reg!H897,"")</f>
        <v/>
      </c>
      <c r="B897" s="2" t="s">
        <v>132</v>
      </c>
    </row>
    <row r="898" spans="1:2" x14ac:dyDescent="0.25">
      <c r="A898" s="2" t="str">
        <f>IF(Multi_X_Reg!A898^2&gt;0,Multi_X_Reg!H898,"")</f>
        <v/>
      </c>
      <c r="B898" s="2" t="s">
        <v>132</v>
      </c>
    </row>
    <row r="899" spans="1:2" x14ac:dyDescent="0.25">
      <c r="A899" s="2" t="str">
        <f>IF(Multi_X_Reg!A899^2&gt;0,Multi_X_Reg!H899,"")</f>
        <v/>
      </c>
      <c r="B899" s="2" t="s">
        <v>132</v>
      </c>
    </row>
    <row r="900" spans="1:2" x14ac:dyDescent="0.25">
      <c r="A900" s="2" t="str">
        <f>IF(Multi_X_Reg!A900^2&gt;0,Multi_X_Reg!H900,"")</f>
        <v/>
      </c>
      <c r="B900" s="2" t="s">
        <v>132</v>
      </c>
    </row>
    <row r="901" spans="1:2" x14ac:dyDescent="0.25">
      <c r="A901" s="2" t="str">
        <f>IF(Multi_X_Reg!A901^2&gt;0,Multi_X_Reg!H901,"")</f>
        <v/>
      </c>
      <c r="B901" s="2" t="s">
        <v>132</v>
      </c>
    </row>
    <row r="902" spans="1:2" x14ac:dyDescent="0.25">
      <c r="A902" s="2" t="str">
        <f>IF(Multi_X_Reg!A902^2&gt;0,Multi_X_Reg!H902,"")</f>
        <v/>
      </c>
      <c r="B902" s="2" t="s">
        <v>132</v>
      </c>
    </row>
    <row r="903" spans="1:2" x14ac:dyDescent="0.25">
      <c r="A903" s="2" t="str">
        <f>IF(Multi_X_Reg!A903^2&gt;0,Multi_X_Reg!H903,"")</f>
        <v/>
      </c>
      <c r="B903" s="2" t="s">
        <v>132</v>
      </c>
    </row>
    <row r="904" spans="1:2" x14ac:dyDescent="0.25">
      <c r="A904" s="2" t="str">
        <f>IF(Multi_X_Reg!A904^2&gt;0,Multi_X_Reg!H904,"")</f>
        <v/>
      </c>
      <c r="B904" s="2" t="s">
        <v>132</v>
      </c>
    </row>
    <row r="905" spans="1:2" x14ac:dyDescent="0.25">
      <c r="A905" s="2" t="str">
        <f>IF(Multi_X_Reg!A905^2&gt;0,Multi_X_Reg!H905,"")</f>
        <v/>
      </c>
      <c r="B905" s="2" t="s">
        <v>132</v>
      </c>
    </row>
    <row r="906" spans="1:2" x14ac:dyDescent="0.25">
      <c r="A906" s="2" t="str">
        <f>IF(Multi_X_Reg!A906^2&gt;0,Multi_X_Reg!H906,"")</f>
        <v/>
      </c>
      <c r="B906" s="2" t="s">
        <v>132</v>
      </c>
    </row>
    <row r="907" spans="1:2" x14ac:dyDescent="0.25">
      <c r="A907" s="2" t="str">
        <f>IF(Multi_X_Reg!A907^2&gt;0,Multi_X_Reg!H907,"")</f>
        <v/>
      </c>
      <c r="B907" s="2" t="s">
        <v>132</v>
      </c>
    </row>
    <row r="908" spans="1:2" x14ac:dyDescent="0.25">
      <c r="A908" s="2" t="str">
        <f>IF(Multi_X_Reg!A908^2&gt;0,Multi_X_Reg!H908,"")</f>
        <v/>
      </c>
      <c r="B908" s="2" t="s">
        <v>132</v>
      </c>
    </row>
    <row r="909" spans="1:2" x14ac:dyDescent="0.25">
      <c r="A909" s="2" t="str">
        <f>IF(Multi_X_Reg!A909^2&gt;0,Multi_X_Reg!H909,"")</f>
        <v/>
      </c>
      <c r="B909" s="2" t="s">
        <v>132</v>
      </c>
    </row>
    <row r="910" spans="1:2" x14ac:dyDescent="0.25">
      <c r="A910" s="2" t="str">
        <f>IF(Multi_X_Reg!A910^2&gt;0,Multi_X_Reg!H910,"")</f>
        <v/>
      </c>
      <c r="B910" s="2" t="s">
        <v>132</v>
      </c>
    </row>
    <row r="911" spans="1:2" x14ac:dyDescent="0.25">
      <c r="A911" s="2" t="str">
        <f>IF(Multi_X_Reg!A911^2&gt;0,Multi_X_Reg!H911,"")</f>
        <v/>
      </c>
      <c r="B911" s="2" t="s">
        <v>132</v>
      </c>
    </row>
    <row r="912" spans="1:2" x14ac:dyDescent="0.25">
      <c r="A912" s="2" t="str">
        <f>IF(Multi_X_Reg!A912^2&gt;0,Multi_X_Reg!H912,"")</f>
        <v/>
      </c>
      <c r="B912" s="2" t="s">
        <v>132</v>
      </c>
    </row>
    <row r="913" spans="1:2" x14ac:dyDescent="0.25">
      <c r="A913" s="2" t="str">
        <f>IF(Multi_X_Reg!A913^2&gt;0,Multi_X_Reg!H913,"")</f>
        <v/>
      </c>
      <c r="B913" s="2" t="s">
        <v>132</v>
      </c>
    </row>
    <row r="914" spans="1:2" x14ac:dyDescent="0.25">
      <c r="A914" s="2" t="str">
        <f>IF(Multi_X_Reg!A914^2&gt;0,Multi_X_Reg!H914,"")</f>
        <v/>
      </c>
      <c r="B914" s="2" t="s">
        <v>132</v>
      </c>
    </row>
    <row r="915" spans="1:2" x14ac:dyDescent="0.25">
      <c r="A915" s="2" t="str">
        <f>IF(Multi_X_Reg!A915^2&gt;0,Multi_X_Reg!H915,"")</f>
        <v/>
      </c>
      <c r="B915" s="2" t="s">
        <v>132</v>
      </c>
    </row>
    <row r="916" spans="1:2" x14ac:dyDescent="0.25">
      <c r="A916" s="2" t="str">
        <f>IF(Multi_X_Reg!A916^2&gt;0,Multi_X_Reg!H916,"")</f>
        <v/>
      </c>
      <c r="B916" s="2" t="s">
        <v>132</v>
      </c>
    </row>
    <row r="917" spans="1:2" x14ac:dyDescent="0.25">
      <c r="A917" s="2" t="str">
        <f>IF(Multi_X_Reg!A917^2&gt;0,Multi_X_Reg!H917,"")</f>
        <v/>
      </c>
      <c r="B917" s="2" t="s">
        <v>132</v>
      </c>
    </row>
    <row r="918" spans="1:2" x14ac:dyDescent="0.25">
      <c r="A918" s="2" t="str">
        <f>IF(Multi_X_Reg!A918^2&gt;0,Multi_X_Reg!H918,"")</f>
        <v/>
      </c>
      <c r="B918" s="2" t="s">
        <v>132</v>
      </c>
    </row>
    <row r="919" spans="1:2" x14ac:dyDescent="0.25">
      <c r="A919" s="2" t="str">
        <f>IF(Multi_X_Reg!A919^2&gt;0,Multi_X_Reg!H919,"")</f>
        <v/>
      </c>
      <c r="B919" s="2" t="s">
        <v>132</v>
      </c>
    </row>
    <row r="920" spans="1:2" x14ac:dyDescent="0.25">
      <c r="A920" s="2" t="str">
        <f>IF(Multi_X_Reg!A920^2&gt;0,Multi_X_Reg!H920,"")</f>
        <v/>
      </c>
      <c r="B920" s="2" t="s">
        <v>132</v>
      </c>
    </row>
    <row r="921" spans="1:2" x14ac:dyDescent="0.25">
      <c r="A921" s="2" t="str">
        <f>IF(Multi_X_Reg!A921^2&gt;0,Multi_X_Reg!H921,"")</f>
        <v/>
      </c>
      <c r="B921" s="2" t="s">
        <v>132</v>
      </c>
    </row>
    <row r="922" spans="1:2" x14ac:dyDescent="0.25">
      <c r="A922" s="2" t="str">
        <f>IF(Multi_X_Reg!A922^2&gt;0,Multi_X_Reg!H922,"")</f>
        <v/>
      </c>
      <c r="B922" s="2" t="s">
        <v>132</v>
      </c>
    </row>
    <row r="923" spans="1:2" x14ac:dyDescent="0.25">
      <c r="A923" s="2" t="str">
        <f>IF(Multi_X_Reg!A923^2&gt;0,Multi_X_Reg!H923,"")</f>
        <v/>
      </c>
      <c r="B923" s="2" t="s">
        <v>132</v>
      </c>
    </row>
    <row r="924" spans="1:2" x14ac:dyDescent="0.25">
      <c r="A924" s="2" t="str">
        <f>IF(Multi_X_Reg!A924^2&gt;0,Multi_X_Reg!H924,"")</f>
        <v/>
      </c>
      <c r="B924" s="2" t="s">
        <v>132</v>
      </c>
    </row>
    <row r="925" spans="1:2" x14ac:dyDescent="0.25">
      <c r="A925" s="2" t="str">
        <f>IF(Multi_X_Reg!A925^2&gt;0,Multi_X_Reg!H925,"")</f>
        <v/>
      </c>
      <c r="B925" s="2" t="s">
        <v>132</v>
      </c>
    </row>
    <row r="926" spans="1:2" x14ac:dyDescent="0.25">
      <c r="A926" s="2" t="str">
        <f>IF(Multi_X_Reg!A926^2&gt;0,Multi_X_Reg!H926,"")</f>
        <v/>
      </c>
      <c r="B926" s="2" t="s">
        <v>132</v>
      </c>
    </row>
    <row r="927" spans="1:2" x14ac:dyDescent="0.25">
      <c r="A927" s="2" t="str">
        <f>IF(Multi_X_Reg!A927^2&gt;0,Multi_X_Reg!H927,"")</f>
        <v/>
      </c>
      <c r="B927" s="2" t="s">
        <v>132</v>
      </c>
    </row>
    <row r="928" spans="1:2" x14ac:dyDescent="0.25">
      <c r="A928" s="2" t="str">
        <f>IF(Multi_X_Reg!A928^2&gt;0,Multi_X_Reg!H928,"")</f>
        <v/>
      </c>
      <c r="B928" s="2" t="s">
        <v>132</v>
      </c>
    </row>
    <row r="929" spans="1:2" x14ac:dyDescent="0.25">
      <c r="A929" s="2" t="str">
        <f>IF(Multi_X_Reg!A929^2&gt;0,Multi_X_Reg!H929,"")</f>
        <v/>
      </c>
      <c r="B929" s="2" t="s">
        <v>132</v>
      </c>
    </row>
    <row r="930" spans="1:2" x14ac:dyDescent="0.25">
      <c r="A930" s="2" t="str">
        <f>IF(Multi_X_Reg!A930^2&gt;0,Multi_X_Reg!H930,"")</f>
        <v/>
      </c>
      <c r="B930" s="2" t="s">
        <v>132</v>
      </c>
    </row>
    <row r="931" spans="1:2" x14ac:dyDescent="0.25">
      <c r="A931" s="2" t="str">
        <f>IF(Multi_X_Reg!A931^2&gt;0,Multi_X_Reg!H931,"")</f>
        <v/>
      </c>
      <c r="B931" s="2" t="s">
        <v>132</v>
      </c>
    </row>
    <row r="932" spans="1:2" x14ac:dyDescent="0.25">
      <c r="A932" s="2" t="str">
        <f>IF(Multi_X_Reg!A932^2&gt;0,Multi_X_Reg!H932,"")</f>
        <v/>
      </c>
      <c r="B932" s="2" t="s">
        <v>132</v>
      </c>
    </row>
    <row r="933" spans="1:2" x14ac:dyDescent="0.25">
      <c r="A933" s="2" t="str">
        <f>IF(Multi_X_Reg!A933^2&gt;0,Multi_X_Reg!H933,"")</f>
        <v/>
      </c>
      <c r="B933" s="2" t="s">
        <v>132</v>
      </c>
    </row>
    <row r="934" spans="1:2" x14ac:dyDescent="0.25">
      <c r="A934" s="2" t="str">
        <f>IF(Multi_X_Reg!A934^2&gt;0,Multi_X_Reg!H934,"")</f>
        <v/>
      </c>
      <c r="B934" s="2" t="s">
        <v>132</v>
      </c>
    </row>
    <row r="935" spans="1:2" x14ac:dyDescent="0.25">
      <c r="A935" s="2" t="str">
        <f>IF(Multi_X_Reg!A935^2&gt;0,Multi_X_Reg!H935,"")</f>
        <v/>
      </c>
      <c r="B935" s="2" t="s">
        <v>132</v>
      </c>
    </row>
    <row r="936" spans="1:2" x14ac:dyDescent="0.25">
      <c r="A936" s="2" t="str">
        <f>IF(Multi_X_Reg!A936^2&gt;0,Multi_X_Reg!H936,"")</f>
        <v/>
      </c>
      <c r="B936" s="2" t="s">
        <v>132</v>
      </c>
    </row>
    <row r="937" spans="1:2" x14ac:dyDescent="0.25">
      <c r="A937" s="2" t="str">
        <f>IF(Multi_X_Reg!A937^2&gt;0,Multi_X_Reg!H937,"")</f>
        <v/>
      </c>
      <c r="B937" s="2" t="s">
        <v>132</v>
      </c>
    </row>
    <row r="938" spans="1:2" x14ac:dyDescent="0.25">
      <c r="A938" s="2" t="str">
        <f>IF(Multi_X_Reg!A938^2&gt;0,Multi_X_Reg!H938,"")</f>
        <v/>
      </c>
      <c r="B938" s="2" t="s">
        <v>132</v>
      </c>
    </row>
    <row r="939" spans="1:2" x14ac:dyDescent="0.25">
      <c r="A939" s="2" t="str">
        <f>IF(Multi_X_Reg!A939^2&gt;0,Multi_X_Reg!H939,"")</f>
        <v/>
      </c>
      <c r="B939" s="2" t="s">
        <v>132</v>
      </c>
    </row>
    <row r="940" spans="1:2" x14ac:dyDescent="0.25">
      <c r="A940" s="2" t="str">
        <f>IF(Multi_X_Reg!A940^2&gt;0,Multi_X_Reg!H940,"")</f>
        <v/>
      </c>
      <c r="B940" s="2" t="s">
        <v>132</v>
      </c>
    </row>
    <row r="941" spans="1:2" x14ac:dyDescent="0.25">
      <c r="A941" s="2" t="str">
        <f>IF(Multi_X_Reg!A941^2&gt;0,Multi_X_Reg!H941,"")</f>
        <v/>
      </c>
      <c r="B941" s="2" t="s">
        <v>132</v>
      </c>
    </row>
    <row r="942" spans="1:2" x14ac:dyDescent="0.25">
      <c r="A942" s="2" t="str">
        <f>IF(Multi_X_Reg!A942^2&gt;0,Multi_X_Reg!H942,"")</f>
        <v/>
      </c>
      <c r="B942" s="2" t="s">
        <v>132</v>
      </c>
    </row>
    <row r="943" spans="1:2" x14ac:dyDescent="0.25">
      <c r="A943" s="2" t="str">
        <f>IF(Multi_X_Reg!A943^2&gt;0,Multi_X_Reg!H943,"")</f>
        <v/>
      </c>
      <c r="B943" s="2" t="s">
        <v>132</v>
      </c>
    </row>
    <row r="944" spans="1:2" x14ac:dyDescent="0.25">
      <c r="A944" s="2" t="str">
        <f>IF(Multi_X_Reg!A944^2&gt;0,Multi_X_Reg!H944,"")</f>
        <v/>
      </c>
      <c r="B944" s="2" t="s">
        <v>132</v>
      </c>
    </row>
    <row r="945" spans="1:2" x14ac:dyDescent="0.25">
      <c r="A945" s="2" t="str">
        <f>IF(Multi_X_Reg!A945^2&gt;0,Multi_X_Reg!H945,"")</f>
        <v/>
      </c>
      <c r="B945" s="2" t="s">
        <v>132</v>
      </c>
    </row>
    <row r="946" spans="1:2" x14ac:dyDescent="0.25">
      <c r="A946" s="2" t="str">
        <f>IF(Multi_X_Reg!A946^2&gt;0,Multi_X_Reg!H946,"")</f>
        <v/>
      </c>
      <c r="B946" s="2" t="s">
        <v>132</v>
      </c>
    </row>
    <row r="947" spans="1:2" x14ac:dyDescent="0.25">
      <c r="A947" s="2" t="str">
        <f>IF(Multi_X_Reg!A947^2&gt;0,Multi_X_Reg!H947,"")</f>
        <v/>
      </c>
      <c r="B947" s="2" t="s">
        <v>132</v>
      </c>
    </row>
    <row r="948" spans="1:2" x14ac:dyDescent="0.25">
      <c r="A948" s="2" t="str">
        <f>IF(Multi_X_Reg!A948^2&gt;0,Multi_X_Reg!H948,"")</f>
        <v/>
      </c>
      <c r="B948" s="2" t="s">
        <v>132</v>
      </c>
    </row>
    <row r="949" spans="1:2" x14ac:dyDescent="0.25">
      <c r="A949" s="2" t="str">
        <f>IF(Multi_X_Reg!A949^2&gt;0,Multi_X_Reg!H949,"")</f>
        <v/>
      </c>
      <c r="B949" s="2" t="s">
        <v>132</v>
      </c>
    </row>
    <row r="950" spans="1:2" x14ac:dyDescent="0.25">
      <c r="A950" s="2" t="str">
        <f>IF(Multi_X_Reg!A950^2&gt;0,Multi_X_Reg!H950,"")</f>
        <v/>
      </c>
      <c r="B950" s="2" t="s">
        <v>132</v>
      </c>
    </row>
    <row r="951" spans="1:2" x14ac:dyDescent="0.25">
      <c r="A951" s="2" t="str">
        <f>IF(Multi_X_Reg!A951^2&gt;0,Multi_X_Reg!H951,"")</f>
        <v/>
      </c>
      <c r="B951" s="2" t="s">
        <v>132</v>
      </c>
    </row>
    <row r="952" spans="1:2" x14ac:dyDescent="0.25">
      <c r="A952" s="2" t="str">
        <f>IF(Multi_X_Reg!A952^2&gt;0,Multi_X_Reg!H952,"")</f>
        <v/>
      </c>
      <c r="B952" s="2" t="s">
        <v>132</v>
      </c>
    </row>
    <row r="953" spans="1:2" x14ac:dyDescent="0.25">
      <c r="A953" s="2" t="str">
        <f>IF(Multi_X_Reg!A953^2&gt;0,Multi_X_Reg!H953,"")</f>
        <v/>
      </c>
      <c r="B953" s="2" t="s">
        <v>132</v>
      </c>
    </row>
    <row r="954" spans="1:2" x14ac:dyDescent="0.25">
      <c r="A954" s="2" t="str">
        <f>IF(Multi_X_Reg!A954^2&gt;0,Multi_X_Reg!H954,"")</f>
        <v/>
      </c>
      <c r="B954" s="2" t="s">
        <v>132</v>
      </c>
    </row>
    <row r="955" spans="1:2" x14ac:dyDescent="0.25">
      <c r="A955" s="2" t="str">
        <f>IF(Multi_X_Reg!A955^2&gt;0,Multi_X_Reg!H955,"")</f>
        <v/>
      </c>
      <c r="B955" s="2" t="s">
        <v>132</v>
      </c>
    </row>
    <row r="956" spans="1:2" x14ac:dyDescent="0.25">
      <c r="A956" s="2" t="str">
        <f>IF(Multi_X_Reg!A956^2&gt;0,Multi_X_Reg!H956,"")</f>
        <v/>
      </c>
      <c r="B956" s="2" t="s">
        <v>132</v>
      </c>
    </row>
    <row r="957" spans="1:2" x14ac:dyDescent="0.25">
      <c r="A957" s="2" t="str">
        <f>IF(Multi_X_Reg!A957^2&gt;0,Multi_X_Reg!H957,"")</f>
        <v/>
      </c>
      <c r="B957" s="2" t="s">
        <v>132</v>
      </c>
    </row>
    <row r="958" spans="1:2" x14ac:dyDescent="0.25">
      <c r="A958" s="2" t="str">
        <f>IF(Multi_X_Reg!A958^2&gt;0,Multi_X_Reg!H958,"")</f>
        <v/>
      </c>
      <c r="B958" s="2" t="s">
        <v>132</v>
      </c>
    </row>
    <row r="959" spans="1:2" x14ac:dyDescent="0.25">
      <c r="A959" s="2" t="str">
        <f>IF(Multi_X_Reg!A959^2&gt;0,Multi_X_Reg!H959,"")</f>
        <v/>
      </c>
      <c r="B959" s="2" t="s">
        <v>132</v>
      </c>
    </row>
    <row r="960" spans="1:2" x14ac:dyDescent="0.25">
      <c r="A960" s="2" t="str">
        <f>IF(Multi_X_Reg!A960^2&gt;0,Multi_X_Reg!H960,"")</f>
        <v/>
      </c>
      <c r="B960" s="2" t="s">
        <v>132</v>
      </c>
    </row>
    <row r="961" spans="1:2" x14ac:dyDescent="0.25">
      <c r="A961" s="2" t="str">
        <f>IF(Multi_X_Reg!A961^2&gt;0,Multi_X_Reg!H961,"")</f>
        <v/>
      </c>
      <c r="B961" s="2" t="s">
        <v>132</v>
      </c>
    </row>
    <row r="962" spans="1:2" x14ac:dyDescent="0.25">
      <c r="A962" s="2" t="str">
        <f>IF(Multi_X_Reg!A962^2&gt;0,Multi_X_Reg!H962,"")</f>
        <v/>
      </c>
      <c r="B962" s="2" t="s">
        <v>132</v>
      </c>
    </row>
    <row r="963" spans="1:2" x14ac:dyDescent="0.25">
      <c r="A963" s="2" t="str">
        <f>IF(Multi_X_Reg!A963^2&gt;0,Multi_X_Reg!H963,"")</f>
        <v/>
      </c>
      <c r="B963" s="2" t="s">
        <v>132</v>
      </c>
    </row>
    <row r="964" spans="1:2" x14ac:dyDescent="0.25">
      <c r="A964" s="2" t="str">
        <f>IF(Multi_X_Reg!A964^2&gt;0,Multi_X_Reg!H964,"")</f>
        <v/>
      </c>
      <c r="B964" s="2" t="s">
        <v>132</v>
      </c>
    </row>
    <row r="965" spans="1:2" x14ac:dyDescent="0.25">
      <c r="A965" s="2" t="str">
        <f>IF(Multi_X_Reg!A965^2&gt;0,Multi_X_Reg!H965,"")</f>
        <v/>
      </c>
      <c r="B965" s="2" t="s">
        <v>132</v>
      </c>
    </row>
    <row r="966" spans="1:2" x14ac:dyDescent="0.25">
      <c r="A966" s="2" t="str">
        <f>IF(Multi_X_Reg!A966^2&gt;0,Multi_X_Reg!H966,"")</f>
        <v/>
      </c>
      <c r="B966" s="2" t="s">
        <v>132</v>
      </c>
    </row>
    <row r="967" spans="1:2" x14ac:dyDescent="0.25">
      <c r="A967" s="2" t="str">
        <f>IF(Multi_X_Reg!A967^2&gt;0,Multi_X_Reg!H967,"")</f>
        <v/>
      </c>
      <c r="B967" s="2" t="s">
        <v>132</v>
      </c>
    </row>
    <row r="968" spans="1:2" x14ac:dyDescent="0.25">
      <c r="A968" s="2" t="str">
        <f>IF(Multi_X_Reg!A968^2&gt;0,Multi_X_Reg!H968,"")</f>
        <v/>
      </c>
      <c r="B968" s="2" t="s">
        <v>132</v>
      </c>
    </row>
    <row r="969" spans="1:2" x14ac:dyDescent="0.25">
      <c r="A969" s="2" t="str">
        <f>IF(Multi_X_Reg!A969^2&gt;0,Multi_X_Reg!H969,"")</f>
        <v/>
      </c>
      <c r="B969" s="2" t="s">
        <v>132</v>
      </c>
    </row>
    <row r="970" spans="1:2" x14ac:dyDescent="0.25">
      <c r="A970" s="2" t="str">
        <f>IF(Multi_X_Reg!A970^2&gt;0,Multi_X_Reg!H970,"")</f>
        <v/>
      </c>
      <c r="B970" s="2" t="s">
        <v>132</v>
      </c>
    </row>
    <row r="971" spans="1:2" x14ac:dyDescent="0.25">
      <c r="A971" s="2" t="str">
        <f>IF(Multi_X_Reg!A971^2&gt;0,Multi_X_Reg!H971,"")</f>
        <v/>
      </c>
      <c r="B971" s="2" t="s">
        <v>132</v>
      </c>
    </row>
    <row r="972" spans="1:2" x14ac:dyDescent="0.25">
      <c r="A972" s="2" t="str">
        <f>IF(Multi_X_Reg!A972^2&gt;0,Multi_X_Reg!H972,"")</f>
        <v/>
      </c>
      <c r="B972" s="2" t="s">
        <v>132</v>
      </c>
    </row>
    <row r="973" spans="1:2" x14ac:dyDescent="0.25">
      <c r="A973" s="2" t="str">
        <f>IF(Multi_X_Reg!A973^2&gt;0,Multi_X_Reg!H973,"")</f>
        <v/>
      </c>
      <c r="B973" s="2" t="s">
        <v>132</v>
      </c>
    </row>
    <row r="974" spans="1:2" x14ac:dyDescent="0.25">
      <c r="A974" s="2" t="str">
        <f>IF(Multi_X_Reg!A974^2&gt;0,Multi_X_Reg!H974,"")</f>
        <v/>
      </c>
      <c r="B974" s="2" t="s">
        <v>132</v>
      </c>
    </row>
    <row r="975" spans="1:2" x14ac:dyDescent="0.25">
      <c r="A975" s="2" t="str">
        <f>IF(Multi_X_Reg!A975^2&gt;0,Multi_X_Reg!H975,"")</f>
        <v/>
      </c>
      <c r="B975" s="2" t="s">
        <v>132</v>
      </c>
    </row>
    <row r="976" spans="1:2" x14ac:dyDescent="0.25">
      <c r="A976" s="2" t="str">
        <f>IF(Multi_X_Reg!A976^2&gt;0,Multi_X_Reg!H976,"")</f>
        <v/>
      </c>
      <c r="B976" s="2" t="s">
        <v>132</v>
      </c>
    </row>
    <row r="977" spans="1:2" x14ac:dyDescent="0.25">
      <c r="A977" s="2" t="str">
        <f>IF(Multi_X_Reg!A977^2&gt;0,Multi_X_Reg!H977,"")</f>
        <v/>
      </c>
      <c r="B977" s="2" t="s">
        <v>132</v>
      </c>
    </row>
    <row r="978" spans="1:2" x14ac:dyDescent="0.25">
      <c r="A978" s="2" t="str">
        <f>IF(Multi_X_Reg!A978^2&gt;0,Multi_X_Reg!H978,"")</f>
        <v/>
      </c>
      <c r="B978" s="2" t="s">
        <v>132</v>
      </c>
    </row>
    <row r="979" spans="1:2" x14ac:dyDescent="0.25">
      <c r="A979" s="2" t="str">
        <f>IF(Multi_X_Reg!A979^2&gt;0,Multi_X_Reg!H979,"")</f>
        <v/>
      </c>
      <c r="B979" s="2" t="s">
        <v>132</v>
      </c>
    </row>
    <row r="980" spans="1:2" x14ac:dyDescent="0.25">
      <c r="A980" s="2" t="str">
        <f>IF(Multi_X_Reg!A980^2&gt;0,Multi_X_Reg!H980,"")</f>
        <v/>
      </c>
      <c r="B980" s="2" t="s">
        <v>132</v>
      </c>
    </row>
    <row r="981" spans="1:2" x14ac:dyDescent="0.25">
      <c r="A981" s="2" t="str">
        <f>IF(Multi_X_Reg!A981^2&gt;0,Multi_X_Reg!H981,"")</f>
        <v/>
      </c>
      <c r="B981" s="2" t="s">
        <v>132</v>
      </c>
    </row>
    <row r="982" spans="1:2" x14ac:dyDescent="0.25">
      <c r="A982" s="2" t="str">
        <f>IF(Multi_X_Reg!A982^2&gt;0,Multi_X_Reg!H982,"")</f>
        <v/>
      </c>
      <c r="B982" s="2" t="s">
        <v>132</v>
      </c>
    </row>
    <row r="983" spans="1:2" x14ac:dyDescent="0.25">
      <c r="A983" s="2" t="str">
        <f>IF(Multi_X_Reg!A983^2&gt;0,Multi_X_Reg!H983,"")</f>
        <v/>
      </c>
      <c r="B983" s="2" t="s">
        <v>132</v>
      </c>
    </row>
    <row r="984" spans="1:2" x14ac:dyDescent="0.25">
      <c r="A984" s="2" t="str">
        <f>IF(Multi_X_Reg!A984^2&gt;0,Multi_X_Reg!H984,"")</f>
        <v/>
      </c>
      <c r="B984" s="2" t="s">
        <v>132</v>
      </c>
    </row>
    <row r="985" spans="1:2" x14ac:dyDescent="0.25">
      <c r="A985" s="2" t="str">
        <f>IF(Multi_X_Reg!A985^2&gt;0,Multi_X_Reg!H985,"")</f>
        <v/>
      </c>
      <c r="B985" s="2" t="s">
        <v>132</v>
      </c>
    </row>
    <row r="986" spans="1:2" x14ac:dyDescent="0.25">
      <c r="A986" s="2" t="str">
        <f>IF(Multi_X_Reg!A986^2&gt;0,Multi_X_Reg!H986,"")</f>
        <v/>
      </c>
      <c r="B986" s="2" t="s">
        <v>132</v>
      </c>
    </row>
    <row r="987" spans="1:2" x14ac:dyDescent="0.25">
      <c r="A987" s="2" t="str">
        <f>IF(Multi_X_Reg!A987^2&gt;0,Multi_X_Reg!H987,"")</f>
        <v/>
      </c>
      <c r="B987" s="2" t="s">
        <v>132</v>
      </c>
    </row>
    <row r="988" spans="1:2" x14ac:dyDescent="0.25">
      <c r="A988" s="2" t="str">
        <f>IF(Multi_X_Reg!A988^2&gt;0,Multi_X_Reg!H988,"")</f>
        <v/>
      </c>
      <c r="B988" s="2" t="s">
        <v>132</v>
      </c>
    </row>
    <row r="989" spans="1:2" x14ac:dyDescent="0.25">
      <c r="A989" s="2" t="str">
        <f>IF(Multi_X_Reg!A989^2&gt;0,Multi_X_Reg!H989,"")</f>
        <v/>
      </c>
      <c r="B989" s="2" t="s">
        <v>132</v>
      </c>
    </row>
    <row r="990" spans="1:2" x14ac:dyDescent="0.25">
      <c r="A990" s="2" t="str">
        <f>IF(Multi_X_Reg!A990^2&gt;0,Multi_X_Reg!H990,"")</f>
        <v/>
      </c>
      <c r="B990" s="2" t="s">
        <v>132</v>
      </c>
    </row>
    <row r="991" spans="1:2" x14ac:dyDescent="0.25">
      <c r="A991" s="2" t="str">
        <f>IF(Multi_X_Reg!A991^2&gt;0,Multi_X_Reg!H991,"")</f>
        <v/>
      </c>
      <c r="B991" s="2" t="s">
        <v>132</v>
      </c>
    </row>
    <row r="992" spans="1:2" x14ac:dyDescent="0.25">
      <c r="A992" s="2" t="str">
        <f>IF(Multi_X_Reg!A992^2&gt;0,Multi_X_Reg!H992,"")</f>
        <v/>
      </c>
      <c r="B992" s="2" t="s">
        <v>132</v>
      </c>
    </row>
    <row r="993" spans="1:2" x14ac:dyDescent="0.25">
      <c r="A993" s="2" t="str">
        <f>IF(Multi_X_Reg!A993^2&gt;0,Multi_X_Reg!H993,"")</f>
        <v/>
      </c>
      <c r="B993" s="2" t="s">
        <v>132</v>
      </c>
    </row>
    <row r="994" spans="1:2" x14ac:dyDescent="0.25">
      <c r="A994" s="2" t="str">
        <f>IF(Multi_X_Reg!A994^2&gt;0,Multi_X_Reg!H994,"")</f>
        <v/>
      </c>
      <c r="B994" s="2" t="s">
        <v>132</v>
      </c>
    </row>
    <row r="995" spans="1:2" x14ac:dyDescent="0.25">
      <c r="A995" s="2" t="str">
        <f>IF(Multi_X_Reg!A995^2&gt;0,Multi_X_Reg!H995,"")</f>
        <v/>
      </c>
      <c r="B995" s="2" t="s">
        <v>132</v>
      </c>
    </row>
    <row r="996" spans="1:2" x14ac:dyDescent="0.25">
      <c r="A996" s="2" t="str">
        <f>IF(Multi_X_Reg!A996^2&gt;0,Multi_X_Reg!H996,"")</f>
        <v/>
      </c>
      <c r="B996" s="2" t="s">
        <v>132</v>
      </c>
    </row>
    <row r="997" spans="1:2" x14ac:dyDescent="0.25">
      <c r="A997" s="2" t="str">
        <f>IF(Multi_X_Reg!A997^2&gt;0,Multi_X_Reg!H997,"")</f>
        <v/>
      </c>
      <c r="B997" s="2" t="s">
        <v>132</v>
      </c>
    </row>
    <row r="998" spans="1:2" x14ac:dyDescent="0.25">
      <c r="A998" s="2" t="str">
        <f>IF(Multi_X_Reg!A998^2&gt;0,Multi_X_Reg!H998,"")</f>
        <v/>
      </c>
      <c r="B998" s="2" t="s">
        <v>132</v>
      </c>
    </row>
    <row r="999" spans="1:2" x14ac:dyDescent="0.25">
      <c r="A999" s="2" t="str">
        <f>IF(Multi_X_Reg!A999^2&gt;0,Multi_X_Reg!H999,"")</f>
        <v/>
      </c>
      <c r="B999" s="2" t="s">
        <v>132</v>
      </c>
    </row>
    <row r="1000" spans="1:2" x14ac:dyDescent="0.25">
      <c r="A1000" s="2" t="str">
        <f>IF(Multi_X_Reg!A1000^2&gt;0,Multi_X_Reg!H1000,"")</f>
        <v/>
      </c>
      <c r="B1000" s="2" t="s">
        <v>132</v>
      </c>
    </row>
    <row r="1001" spans="1:2" x14ac:dyDescent="0.25">
      <c r="A1001" s="2" t="str">
        <f>IF(Multi_X_Reg!A1001^2&gt;0,Multi_X_Reg!H1001,"")</f>
        <v/>
      </c>
      <c r="B1001" s="2" t="s">
        <v>132</v>
      </c>
    </row>
    <row r="1002" spans="1:2" x14ac:dyDescent="0.25">
      <c r="A1002" s="2" t="str">
        <f>IF(Multi_X_Reg!A1002^2&gt;0,Multi_X_Reg!H1002,"")</f>
        <v/>
      </c>
      <c r="B1002" s="2" t="s">
        <v>132</v>
      </c>
    </row>
    <row r="1003" spans="1:2" x14ac:dyDescent="0.25">
      <c r="A1003" s="2" t="str">
        <f>IF(Multi_X_Reg!A1003^2&gt;0,Multi_X_Reg!H1003,"")</f>
        <v/>
      </c>
      <c r="B1003" s="2" t="s">
        <v>132</v>
      </c>
    </row>
    <row r="1004" spans="1:2" x14ac:dyDescent="0.25">
      <c r="A1004" s="2" t="str">
        <f>IF(Multi_X_Reg!A1004^2&gt;0,Multi_X_Reg!H1004,"")</f>
        <v/>
      </c>
      <c r="B1004" s="2" t="s">
        <v>132</v>
      </c>
    </row>
    <row r="1005" spans="1:2" x14ac:dyDescent="0.25">
      <c r="A1005" s="2" t="str">
        <f>IF(Multi_X_Reg!A1005^2&gt;0,Multi_X_Reg!H1005,"")</f>
        <v/>
      </c>
      <c r="B1005" s="2" t="s">
        <v>132</v>
      </c>
    </row>
    <row r="1006" spans="1:2" x14ac:dyDescent="0.25">
      <c r="A1006" s="2" t="str">
        <f>IF(Multi_X_Reg!A1006^2&gt;0,Multi_X_Reg!H1006,"")</f>
        <v/>
      </c>
      <c r="B1006" s="2" t="s">
        <v>132</v>
      </c>
    </row>
    <row r="1007" spans="1:2" x14ac:dyDescent="0.25">
      <c r="A1007" s="2" t="str">
        <f>IF(Multi_X_Reg!A1007^2&gt;0,Multi_X_Reg!H1007,"")</f>
        <v/>
      </c>
      <c r="B1007" s="2" t="s">
        <v>132</v>
      </c>
    </row>
    <row r="1008" spans="1:2" x14ac:dyDescent="0.25">
      <c r="A1008" s="2" t="str">
        <f>IF(Multi_X_Reg!A1008^2&gt;0,Multi_X_Reg!H1008,"")</f>
        <v/>
      </c>
      <c r="B1008" s="2" t="s">
        <v>132</v>
      </c>
    </row>
    <row r="1009" spans="1:2" x14ac:dyDescent="0.25">
      <c r="A1009" s="2" t="str">
        <f>IF(Multi_X_Reg!A1009^2&gt;0,Multi_X_Reg!H1009,"")</f>
        <v/>
      </c>
      <c r="B1009" s="2" t="s">
        <v>132</v>
      </c>
    </row>
    <row r="1010" spans="1:2" x14ac:dyDescent="0.25">
      <c r="A1010" s="2" t="str">
        <f>IF(Multi_X_Reg!A1010^2&gt;0,Multi_X_Reg!H1010,"")</f>
        <v/>
      </c>
      <c r="B1010" s="2" t="s">
        <v>132</v>
      </c>
    </row>
    <row r="1011" spans="1:2" x14ac:dyDescent="0.25">
      <c r="A1011" s="2" t="str">
        <f>IF(Multi_X_Reg!A1011^2&gt;0,Multi_X_Reg!H1011,"")</f>
        <v/>
      </c>
      <c r="B1011" s="2" t="s">
        <v>132</v>
      </c>
    </row>
    <row r="1012" spans="1:2" x14ac:dyDescent="0.25">
      <c r="A1012" s="2" t="str">
        <f>IF(Multi_X_Reg!A1012^2&gt;0,Multi_X_Reg!H1012,"")</f>
        <v/>
      </c>
      <c r="B1012" s="2" t="s">
        <v>132</v>
      </c>
    </row>
    <row r="1013" spans="1:2" x14ac:dyDescent="0.25">
      <c r="A1013" s="2" t="str">
        <f>IF(Multi_X_Reg!A1013^2&gt;0,Multi_X_Reg!H1013,"")</f>
        <v/>
      </c>
      <c r="B1013" s="2" t="s">
        <v>132</v>
      </c>
    </row>
    <row r="1014" spans="1:2" x14ac:dyDescent="0.25">
      <c r="A1014" s="2" t="str">
        <f>IF(Multi_X_Reg!A1014^2&gt;0,Multi_X_Reg!H1014,"")</f>
        <v/>
      </c>
      <c r="B1014" s="2" t="s">
        <v>132</v>
      </c>
    </row>
    <row r="1015" spans="1:2" x14ac:dyDescent="0.25">
      <c r="A1015" s="2" t="str">
        <f>IF(Multi_X_Reg!A1015^2&gt;0,Multi_X_Reg!H1015,"")</f>
        <v/>
      </c>
      <c r="B1015" s="2" t="s">
        <v>132</v>
      </c>
    </row>
    <row r="1016" spans="1:2" x14ac:dyDescent="0.25">
      <c r="A1016" s="2" t="str">
        <f>IF(Multi_X_Reg!A1016^2&gt;0,Multi_X_Reg!H1016,"")</f>
        <v/>
      </c>
      <c r="B1016" s="2" t="s">
        <v>132</v>
      </c>
    </row>
    <row r="1017" spans="1:2" x14ac:dyDescent="0.25">
      <c r="A1017" s="2" t="str">
        <f>IF(Multi_X_Reg!A1017^2&gt;0,Multi_X_Reg!H1017,"")</f>
        <v/>
      </c>
      <c r="B1017" s="2" t="s">
        <v>132</v>
      </c>
    </row>
    <row r="1018" spans="1:2" x14ac:dyDescent="0.25">
      <c r="A1018" s="2" t="str">
        <f>IF(Multi_X_Reg!A1018^2&gt;0,Multi_X_Reg!H1018,"")</f>
        <v/>
      </c>
      <c r="B1018" s="2" t="s">
        <v>132</v>
      </c>
    </row>
    <row r="1019" spans="1:2" x14ac:dyDescent="0.25">
      <c r="A1019" s="2" t="str">
        <f>IF(Multi_X_Reg!A1019^2&gt;0,Multi_X_Reg!H1019,"")</f>
        <v/>
      </c>
      <c r="B1019" s="2" t="s">
        <v>132</v>
      </c>
    </row>
    <row r="1020" spans="1:2" x14ac:dyDescent="0.25">
      <c r="A1020" s="2" t="str">
        <f>IF(Multi_X_Reg!A1020^2&gt;0,Multi_X_Reg!H1020,"")</f>
        <v/>
      </c>
      <c r="B1020" s="2" t="s">
        <v>132</v>
      </c>
    </row>
    <row r="1021" spans="1:2" x14ac:dyDescent="0.25">
      <c r="A1021" s="2" t="str">
        <f>IF(Multi_X_Reg!A1021^2&gt;0,Multi_X_Reg!H1021,"")</f>
        <v/>
      </c>
      <c r="B1021" s="2" t="s">
        <v>132</v>
      </c>
    </row>
    <row r="1022" spans="1:2" x14ac:dyDescent="0.25">
      <c r="A1022" s="2" t="str">
        <f>IF(Multi_X_Reg!A1022^2&gt;0,Multi_X_Reg!H1022,"")</f>
        <v/>
      </c>
      <c r="B1022" s="2" t="s">
        <v>132</v>
      </c>
    </row>
    <row r="1023" spans="1:2" x14ac:dyDescent="0.25">
      <c r="A1023" s="2" t="str">
        <f>IF(Multi_X_Reg!A1023^2&gt;0,Multi_X_Reg!H1023,"")</f>
        <v/>
      </c>
      <c r="B1023" s="2" t="s">
        <v>132</v>
      </c>
    </row>
    <row r="1024" spans="1:2" x14ac:dyDescent="0.25">
      <c r="A1024" s="2" t="str">
        <f>IF(Multi_X_Reg!A1024^2&gt;0,Multi_X_Reg!H1024,"")</f>
        <v/>
      </c>
      <c r="B1024" s="2" t="s">
        <v>132</v>
      </c>
    </row>
    <row r="1025" spans="1:2" x14ac:dyDescent="0.25">
      <c r="A1025" s="2" t="str">
        <f>IF(Multi_X_Reg!A1025^2&gt;0,Multi_X_Reg!H1025,"")</f>
        <v/>
      </c>
      <c r="B1025" s="2" t="s">
        <v>132</v>
      </c>
    </row>
    <row r="1026" spans="1:2" x14ac:dyDescent="0.25">
      <c r="A1026" s="2" t="str">
        <f>IF(Multi_X_Reg!A1026^2&gt;0,Multi_X_Reg!H1026,"")</f>
        <v/>
      </c>
      <c r="B1026" s="2" t="s">
        <v>132</v>
      </c>
    </row>
    <row r="1027" spans="1:2" x14ac:dyDescent="0.25">
      <c r="A1027" s="2" t="str">
        <f>IF(Multi_X_Reg!A1027^2&gt;0,Multi_X_Reg!H1027,"")</f>
        <v/>
      </c>
      <c r="B1027" s="2" t="s">
        <v>132</v>
      </c>
    </row>
    <row r="1028" spans="1:2" x14ac:dyDescent="0.25">
      <c r="A1028" s="2" t="str">
        <f>IF(Multi_X_Reg!A1028^2&gt;0,Multi_X_Reg!H1028,"")</f>
        <v/>
      </c>
      <c r="B1028" s="2" t="s">
        <v>132</v>
      </c>
    </row>
    <row r="1029" spans="1:2" x14ac:dyDescent="0.25">
      <c r="A1029" s="2" t="str">
        <f>IF(Multi_X_Reg!A1029^2&gt;0,Multi_X_Reg!H1029,"")</f>
        <v/>
      </c>
      <c r="B1029" s="2" t="s">
        <v>132</v>
      </c>
    </row>
    <row r="1030" spans="1:2" x14ac:dyDescent="0.25">
      <c r="A1030" s="2" t="str">
        <f>IF(Multi_X_Reg!A1030^2&gt;0,Multi_X_Reg!H1030,"")</f>
        <v/>
      </c>
      <c r="B1030" s="2" t="s">
        <v>132</v>
      </c>
    </row>
    <row r="1031" spans="1:2" x14ac:dyDescent="0.25">
      <c r="A1031" s="2" t="str">
        <f>IF(Multi_X_Reg!A1031^2&gt;0,Multi_X_Reg!H1031,"")</f>
        <v/>
      </c>
      <c r="B1031" s="2" t="s">
        <v>132</v>
      </c>
    </row>
    <row r="1032" spans="1:2" x14ac:dyDescent="0.25">
      <c r="A1032" s="2" t="str">
        <f>IF(Multi_X_Reg!A1032^2&gt;0,Multi_X_Reg!H1032,"")</f>
        <v/>
      </c>
      <c r="B1032" s="2" t="s">
        <v>132</v>
      </c>
    </row>
    <row r="1033" spans="1:2" x14ac:dyDescent="0.25">
      <c r="A1033" s="2" t="str">
        <f>IF(Multi_X_Reg!A1033^2&gt;0,Multi_X_Reg!H1033,"")</f>
        <v/>
      </c>
      <c r="B1033" s="2" t="s">
        <v>132</v>
      </c>
    </row>
    <row r="1034" spans="1:2" x14ac:dyDescent="0.25">
      <c r="A1034" s="2" t="str">
        <f>IF(Multi_X_Reg!A1034^2&gt;0,Multi_X_Reg!H1034,"")</f>
        <v/>
      </c>
      <c r="B1034" s="2" t="s">
        <v>132</v>
      </c>
    </row>
    <row r="1035" spans="1:2" x14ac:dyDescent="0.25">
      <c r="A1035" s="2" t="str">
        <f>IF(Multi_X_Reg!A1035^2&gt;0,Multi_X_Reg!H1035,"")</f>
        <v/>
      </c>
      <c r="B1035" s="2" t="s">
        <v>132</v>
      </c>
    </row>
    <row r="1036" spans="1:2" x14ac:dyDescent="0.25">
      <c r="A1036" s="2" t="str">
        <f>IF(Multi_X_Reg!A1036^2&gt;0,Multi_X_Reg!H1036,"")</f>
        <v/>
      </c>
      <c r="B1036" s="2" t="s">
        <v>132</v>
      </c>
    </row>
    <row r="1037" spans="1:2" x14ac:dyDescent="0.25">
      <c r="A1037" s="2" t="str">
        <f>IF(Multi_X_Reg!A1037^2&gt;0,Multi_X_Reg!H1037,"")</f>
        <v/>
      </c>
      <c r="B1037" s="2" t="s">
        <v>132</v>
      </c>
    </row>
    <row r="1038" spans="1:2" x14ac:dyDescent="0.25">
      <c r="A1038" s="2" t="str">
        <f>IF(Multi_X_Reg!A1038^2&gt;0,Multi_X_Reg!H1038,"")</f>
        <v/>
      </c>
      <c r="B1038" s="2" t="s">
        <v>132</v>
      </c>
    </row>
    <row r="1039" spans="1:2" x14ac:dyDescent="0.25">
      <c r="A1039" s="2" t="str">
        <f>IF(Multi_X_Reg!A1039^2&gt;0,Multi_X_Reg!H1039,"")</f>
        <v/>
      </c>
      <c r="B1039" s="2" t="s">
        <v>132</v>
      </c>
    </row>
    <row r="1040" spans="1:2" x14ac:dyDescent="0.25">
      <c r="A1040" s="2" t="str">
        <f>IF(Multi_X_Reg!A1040^2&gt;0,Multi_X_Reg!H1040,"")</f>
        <v/>
      </c>
      <c r="B1040" s="2" t="s">
        <v>132</v>
      </c>
    </row>
    <row r="1041" spans="1:2" x14ac:dyDescent="0.25">
      <c r="A1041" s="2" t="str">
        <f>IF(Multi_X_Reg!A1041^2&gt;0,Multi_X_Reg!H1041,"")</f>
        <v/>
      </c>
      <c r="B1041" s="2" t="s">
        <v>132</v>
      </c>
    </row>
    <row r="1042" spans="1:2" x14ac:dyDescent="0.25">
      <c r="A1042" s="2" t="str">
        <f>IF(Multi_X_Reg!A1042^2&gt;0,Multi_X_Reg!H1042,"")</f>
        <v/>
      </c>
      <c r="B1042" s="2" t="s">
        <v>132</v>
      </c>
    </row>
    <row r="1043" spans="1:2" x14ac:dyDescent="0.25">
      <c r="A1043" s="2" t="str">
        <f>IF(Multi_X_Reg!A1043^2&gt;0,Multi_X_Reg!H1043,"")</f>
        <v/>
      </c>
      <c r="B1043" s="2" t="s">
        <v>132</v>
      </c>
    </row>
    <row r="1044" spans="1:2" x14ac:dyDescent="0.25">
      <c r="A1044" s="2" t="str">
        <f>IF(Multi_X_Reg!A1044^2&gt;0,Multi_X_Reg!H1044,"")</f>
        <v/>
      </c>
      <c r="B1044" s="2" t="s">
        <v>132</v>
      </c>
    </row>
    <row r="1045" spans="1:2" x14ac:dyDescent="0.25">
      <c r="A1045" s="2" t="str">
        <f>IF(Multi_X_Reg!A1045^2&gt;0,Multi_X_Reg!H1045,"")</f>
        <v/>
      </c>
      <c r="B1045" s="2" t="s">
        <v>132</v>
      </c>
    </row>
    <row r="1046" spans="1:2" x14ac:dyDescent="0.25">
      <c r="A1046" s="2" t="str">
        <f>IF(Multi_X_Reg!A1046^2&gt;0,Multi_X_Reg!H1046,"")</f>
        <v/>
      </c>
      <c r="B1046" s="2" t="s">
        <v>132</v>
      </c>
    </row>
    <row r="1047" spans="1:2" x14ac:dyDescent="0.25">
      <c r="A1047" s="2" t="str">
        <f>IF(Multi_X_Reg!A1047^2&gt;0,Multi_X_Reg!H1047,"")</f>
        <v/>
      </c>
      <c r="B1047" s="2" t="s">
        <v>132</v>
      </c>
    </row>
    <row r="1048" spans="1:2" x14ac:dyDescent="0.25">
      <c r="A1048" s="2" t="str">
        <f>IF(Multi_X_Reg!A1048^2&gt;0,Multi_X_Reg!H1048,"")</f>
        <v/>
      </c>
      <c r="B1048" s="2" t="s">
        <v>132</v>
      </c>
    </row>
    <row r="1049" spans="1:2" x14ac:dyDescent="0.25">
      <c r="A1049" s="2" t="str">
        <f>IF(Multi_X_Reg!A1049^2&gt;0,Multi_X_Reg!H1049,"")</f>
        <v/>
      </c>
      <c r="B1049" s="2" t="s">
        <v>132</v>
      </c>
    </row>
    <row r="1050" spans="1:2" x14ac:dyDescent="0.25">
      <c r="A1050" s="2" t="str">
        <f>IF(Multi_X_Reg!A1050^2&gt;0,Multi_X_Reg!H1050,"")</f>
        <v/>
      </c>
      <c r="B1050" s="2" t="s">
        <v>132</v>
      </c>
    </row>
    <row r="1051" spans="1:2" x14ac:dyDescent="0.25">
      <c r="A1051" s="2" t="str">
        <f>IF(Multi_X_Reg!A1051^2&gt;0,Multi_X_Reg!H1051,"")</f>
        <v/>
      </c>
      <c r="B1051" s="2" t="s">
        <v>132</v>
      </c>
    </row>
    <row r="1052" spans="1:2" x14ac:dyDescent="0.25">
      <c r="A1052" s="2" t="str">
        <f>IF(Multi_X_Reg!A1052^2&gt;0,Multi_X_Reg!H1052,"")</f>
        <v/>
      </c>
      <c r="B1052" s="2" t="s">
        <v>132</v>
      </c>
    </row>
    <row r="1053" spans="1:2" x14ac:dyDescent="0.25">
      <c r="A1053" s="2" t="str">
        <f>IF(Multi_X_Reg!A1053^2&gt;0,Multi_X_Reg!H1053,"")</f>
        <v/>
      </c>
      <c r="B1053" s="2" t="s">
        <v>132</v>
      </c>
    </row>
    <row r="1054" spans="1:2" x14ac:dyDescent="0.25">
      <c r="A1054" s="2" t="str">
        <f>IF(Multi_X_Reg!A1054^2&gt;0,Multi_X_Reg!H1054,"")</f>
        <v/>
      </c>
      <c r="B1054" s="2" t="s">
        <v>132</v>
      </c>
    </row>
    <row r="1055" spans="1:2" x14ac:dyDescent="0.25">
      <c r="A1055" s="2" t="str">
        <f>IF(Multi_X_Reg!A1055^2&gt;0,Multi_X_Reg!H1055,"")</f>
        <v/>
      </c>
      <c r="B1055" s="2" t="s">
        <v>132</v>
      </c>
    </row>
    <row r="1056" spans="1:2" x14ac:dyDescent="0.25">
      <c r="A1056" s="2" t="str">
        <f>IF(Multi_X_Reg!A1056^2&gt;0,Multi_X_Reg!H1056,"")</f>
        <v/>
      </c>
      <c r="B1056" s="2" t="s">
        <v>132</v>
      </c>
    </row>
    <row r="1057" spans="1:2" x14ac:dyDescent="0.25">
      <c r="A1057" s="2" t="str">
        <f>IF(Multi_X_Reg!A1057^2&gt;0,Multi_X_Reg!H1057,"")</f>
        <v/>
      </c>
      <c r="B1057" s="2" t="s">
        <v>132</v>
      </c>
    </row>
    <row r="1058" spans="1:2" x14ac:dyDescent="0.25">
      <c r="A1058" s="2" t="str">
        <f>IF(Multi_X_Reg!A1058^2&gt;0,Multi_X_Reg!H1058,"")</f>
        <v/>
      </c>
      <c r="B1058" s="2" t="s">
        <v>132</v>
      </c>
    </row>
    <row r="1059" spans="1:2" x14ac:dyDescent="0.25">
      <c r="A1059" s="2" t="str">
        <f>IF(Multi_X_Reg!A1059^2&gt;0,Multi_X_Reg!H1059,"")</f>
        <v/>
      </c>
      <c r="B1059" s="2" t="s">
        <v>132</v>
      </c>
    </row>
    <row r="1060" spans="1:2" x14ac:dyDescent="0.25">
      <c r="A1060" s="2" t="str">
        <f>IF(Multi_X_Reg!A1060^2&gt;0,Multi_X_Reg!H1060,"")</f>
        <v/>
      </c>
      <c r="B1060" s="2" t="s">
        <v>132</v>
      </c>
    </row>
    <row r="1061" spans="1:2" x14ac:dyDescent="0.25">
      <c r="A1061" s="2" t="str">
        <f>IF(Multi_X_Reg!A1061^2&gt;0,Multi_X_Reg!H1061,"")</f>
        <v/>
      </c>
      <c r="B1061" s="2" t="s">
        <v>132</v>
      </c>
    </row>
    <row r="1062" spans="1:2" x14ac:dyDescent="0.25">
      <c r="A1062" s="2" t="str">
        <f>IF(Multi_X_Reg!A1062^2&gt;0,Multi_X_Reg!H1062,"")</f>
        <v/>
      </c>
      <c r="B1062" s="2" t="s">
        <v>132</v>
      </c>
    </row>
    <row r="1063" spans="1:2" x14ac:dyDescent="0.25">
      <c r="A1063" s="2" t="str">
        <f>IF(Multi_X_Reg!A1063^2&gt;0,Multi_X_Reg!H1063,"")</f>
        <v/>
      </c>
      <c r="B1063" s="2" t="s">
        <v>132</v>
      </c>
    </row>
    <row r="1064" spans="1:2" x14ac:dyDescent="0.25">
      <c r="A1064" s="2" t="str">
        <f>IF(Multi_X_Reg!A1064^2&gt;0,Multi_X_Reg!H1064,"")</f>
        <v/>
      </c>
      <c r="B1064" s="2" t="s">
        <v>132</v>
      </c>
    </row>
    <row r="1065" spans="1:2" x14ac:dyDescent="0.25">
      <c r="A1065" s="2" t="str">
        <f>IF(Multi_X_Reg!A1065^2&gt;0,Multi_X_Reg!H1065,"")</f>
        <v/>
      </c>
      <c r="B1065" s="2" t="s">
        <v>132</v>
      </c>
    </row>
    <row r="1066" spans="1:2" x14ac:dyDescent="0.25">
      <c r="A1066" s="2" t="str">
        <f>IF(Multi_X_Reg!A1066^2&gt;0,Multi_X_Reg!H1066,"")</f>
        <v/>
      </c>
      <c r="B1066" s="2" t="s">
        <v>132</v>
      </c>
    </row>
    <row r="1067" spans="1:2" x14ac:dyDescent="0.25">
      <c r="A1067" s="2" t="str">
        <f>IF(Multi_X_Reg!A1067^2&gt;0,Multi_X_Reg!H1067,"")</f>
        <v/>
      </c>
      <c r="B1067" s="2" t="s">
        <v>132</v>
      </c>
    </row>
    <row r="1068" spans="1:2" x14ac:dyDescent="0.25">
      <c r="A1068" s="2" t="str">
        <f>IF(Multi_X_Reg!A1068^2&gt;0,Multi_X_Reg!H1068,"")</f>
        <v/>
      </c>
      <c r="B1068" s="2" t="s">
        <v>132</v>
      </c>
    </row>
    <row r="1069" spans="1:2" x14ac:dyDescent="0.25">
      <c r="A1069" s="2" t="str">
        <f>IF(Multi_X_Reg!A1069^2&gt;0,Multi_X_Reg!H1069,"")</f>
        <v/>
      </c>
      <c r="B1069" s="2" t="s">
        <v>132</v>
      </c>
    </row>
    <row r="1070" spans="1:2" x14ac:dyDescent="0.25">
      <c r="A1070" s="2" t="str">
        <f>IF(Multi_X_Reg!A1070^2&gt;0,Multi_X_Reg!H1070,"")</f>
        <v/>
      </c>
      <c r="B1070" s="2" t="s">
        <v>132</v>
      </c>
    </row>
    <row r="1071" spans="1:2" x14ac:dyDescent="0.25">
      <c r="A1071" s="2" t="str">
        <f>IF(Multi_X_Reg!A1071^2&gt;0,Multi_X_Reg!H1071,"")</f>
        <v/>
      </c>
      <c r="B1071" s="2" t="s">
        <v>132</v>
      </c>
    </row>
    <row r="1072" spans="1:2" x14ac:dyDescent="0.25">
      <c r="A1072" s="2" t="str">
        <f>IF(Multi_X_Reg!A1072^2&gt;0,Multi_X_Reg!H1072,"")</f>
        <v/>
      </c>
      <c r="B1072" s="2" t="s">
        <v>132</v>
      </c>
    </row>
    <row r="1073" spans="1:2" x14ac:dyDescent="0.25">
      <c r="A1073" s="2" t="str">
        <f>IF(Multi_X_Reg!A1073^2&gt;0,Multi_X_Reg!H1073,"")</f>
        <v/>
      </c>
      <c r="B1073" s="2" t="s">
        <v>132</v>
      </c>
    </row>
    <row r="1074" spans="1:2" x14ac:dyDescent="0.25">
      <c r="A1074" s="2" t="str">
        <f>IF(Multi_X_Reg!A1074^2&gt;0,Multi_X_Reg!H1074,"")</f>
        <v/>
      </c>
      <c r="B1074" s="2" t="s">
        <v>132</v>
      </c>
    </row>
    <row r="1075" spans="1:2" x14ac:dyDescent="0.25">
      <c r="A1075" s="2" t="str">
        <f>IF(Multi_X_Reg!A1075^2&gt;0,Multi_X_Reg!H1075,"")</f>
        <v/>
      </c>
      <c r="B1075" s="2" t="s">
        <v>132</v>
      </c>
    </row>
    <row r="1076" spans="1:2" x14ac:dyDescent="0.25">
      <c r="A1076" s="2" t="str">
        <f>IF(Multi_X_Reg!A1076^2&gt;0,Multi_X_Reg!H1076,"")</f>
        <v/>
      </c>
      <c r="B1076" s="2" t="s">
        <v>132</v>
      </c>
    </row>
    <row r="1077" spans="1:2" x14ac:dyDescent="0.25">
      <c r="A1077" s="2" t="str">
        <f>IF(Multi_X_Reg!A1077^2&gt;0,Multi_X_Reg!H1077,"")</f>
        <v/>
      </c>
      <c r="B1077" s="2" t="s">
        <v>132</v>
      </c>
    </row>
    <row r="1078" spans="1:2" x14ac:dyDescent="0.25">
      <c r="A1078" s="2" t="str">
        <f>IF(Multi_X_Reg!A1078^2&gt;0,Multi_X_Reg!H1078,"")</f>
        <v/>
      </c>
      <c r="B1078" s="2" t="s">
        <v>132</v>
      </c>
    </row>
    <row r="1079" spans="1:2" x14ac:dyDescent="0.25">
      <c r="A1079" s="2" t="str">
        <f>IF(Multi_X_Reg!A1079^2&gt;0,Multi_X_Reg!H1079,"")</f>
        <v/>
      </c>
      <c r="B1079" s="2" t="s">
        <v>132</v>
      </c>
    </row>
    <row r="1080" spans="1:2" x14ac:dyDescent="0.25">
      <c r="A1080" s="2" t="str">
        <f>IF(Multi_X_Reg!A1080^2&gt;0,Multi_X_Reg!H1080,"")</f>
        <v/>
      </c>
      <c r="B1080" s="2" t="s">
        <v>132</v>
      </c>
    </row>
    <row r="1081" spans="1:2" x14ac:dyDescent="0.25">
      <c r="A1081" s="2" t="str">
        <f>IF(Multi_X_Reg!A1081^2&gt;0,Multi_X_Reg!H1081,"")</f>
        <v/>
      </c>
      <c r="B1081" s="2" t="s">
        <v>132</v>
      </c>
    </row>
    <row r="1082" spans="1:2" x14ac:dyDescent="0.25">
      <c r="A1082" s="2" t="str">
        <f>IF(Multi_X_Reg!A1082^2&gt;0,Multi_X_Reg!H1082,"")</f>
        <v/>
      </c>
      <c r="B1082" s="2" t="s">
        <v>132</v>
      </c>
    </row>
    <row r="1083" spans="1:2" x14ac:dyDescent="0.25">
      <c r="A1083" s="2" t="str">
        <f>IF(Multi_X_Reg!A1083^2&gt;0,Multi_X_Reg!H1083,"")</f>
        <v/>
      </c>
      <c r="B1083" s="2" t="s">
        <v>132</v>
      </c>
    </row>
    <row r="1084" spans="1:2" x14ac:dyDescent="0.25">
      <c r="A1084" s="2" t="str">
        <f>IF(Multi_X_Reg!A1084^2&gt;0,Multi_X_Reg!H1084,"")</f>
        <v/>
      </c>
      <c r="B1084" s="2" t="s">
        <v>132</v>
      </c>
    </row>
    <row r="1085" spans="1:2" x14ac:dyDescent="0.25">
      <c r="A1085" s="2" t="str">
        <f>IF(Multi_X_Reg!A1085^2&gt;0,Multi_X_Reg!H1085,"")</f>
        <v/>
      </c>
      <c r="B1085" s="2" t="s">
        <v>132</v>
      </c>
    </row>
    <row r="1086" spans="1:2" x14ac:dyDescent="0.25">
      <c r="A1086" s="2" t="str">
        <f>IF(Multi_X_Reg!A1086^2&gt;0,Multi_X_Reg!H1086,"")</f>
        <v/>
      </c>
      <c r="B1086" s="2" t="s">
        <v>132</v>
      </c>
    </row>
    <row r="1087" spans="1:2" x14ac:dyDescent="0.25">
      <c r="A1087" s="2" t="str">
        <f>IF(Multi_X_Reg!A1087^2&gt;0,Multi_X_Reg!H1087,"")</f>
        <v/>
      </c>
      <c r="B1087" s="2" t="s">
        <v>132</v>
      </c>
    </row>
    <row r="1088" spans="1:2" x14ac:dyDescent="0.25">
      <c r="A1088" s="2" t="str">
        <f>IF(Multi_X_Reg!A1088^2&gt;0,Multi_X_Reg!H1088,"")</f>
        <v/>
      </c>
      <c r="B1088" s="2" t="s">
        <v>132</v>
      </c>
    </row>
    <row r="1089" spans="1:2" x14ac:dyDescent="0.25">
      <c r="A1089" s="2" t="str">
        <f>IF(Multi_X_Reg!A1089^2&gt;0,Multi_X_Reg!H1089,"")</f>
        <v/>
      </c>
      <c r="B1089" s="2" t="s">
        <v>132</v>
      </c>
    </row>
    <row r="1090" spans="1:2" x14ac:dyDescent="0.25">
      <c r="A1090" s="2" t="str">
        <f>IF(Multi_X_Reg!A1090^2&gt;0,Multi_X_Reg!H1090,"")</f>
        <v/>
      </c>
      <c r="B1090" s="2" t="s">
        <v>132</v>
      </c>
    </row>
    <row r="1091" spans="1:2" x14ac:dyDescent="0.25">
      <c r="A1091" s="2" t="str">
        <f>IF(Multi_X_Reg!A1091^2&gt;0,Multi_X_Reg!H1091,"")</f>
        <v/>
      </c>
      <c r="B1091" s="2" t="s">
        <v>132</v>
      </c>
    </row>
    <row r="1092" spans="1:2" x14ac:dyDescent="0.25">
      <c r="A1092" s="2" t="str">
        <f>IF(Multi_X_Reg!A1092^2&gt;0,Multi_X_Reg!H1092,"")</f>
        <v/>
      </c>
      <c r="B1092" s="2" t="s">
        <v>132</v>
      </c>
    </row>
    <row r="1093" spans="1:2" x14ac:dyDescent="0.25">
      <c r="A1093" s="2" t="str">
        <f>IF(Multi_X_Reg!A1093^2&gt;0,Multi_X_Reg!H1093,"")</f>
        <v/>
      </c>
      <c r="B1093" s="2" t="s">
        <v>132</v>
      </c>
    </row>
    <row r="1094" spans="1:2" x14ac:dyDescent="0.25">
      <c r="A1094" s="2" t="str">
        <f>IF(Multi_X_Reg!A1094^2&gt;0,Multi_X_Reg!H1094,"")</f>
        <v/>
      </c>
      <c r="B1094" s="2" t="s">
        <v>132</v>
      </c>
    </row>
    <row r="1095" spans="1:2" x14ac:dyDescent="0.25">
      <c r="A1095" s="2" t="str">
        <f>IF(Multi_X_Reg!A1095^2&gt;0,Multi_X_Reg!H1095,"")</f>
        <v/>
      </c>
      <c r="B1095" s="2" t="s">
        <v>132</v>
      </c>
    </row>
    <row r="1096" spans="1:2" x14ac:dyDescent="0.25">
      <c r="A1096" s="2" t="str">
        <f>IF(Multi_X_Reg!A1096^2&gt;0,Multi_X_Reg!H1096,"")</f>
        <v/>
      </c>
      <c r="B1096" s="2" t="s">
        <v>132</v>
      </c>
    </row>
    <row r="1097" spans="1:2" x14ac:dyDescent="0.25">
      <c r="A1097" s="2" t="str">
        <f>IF(Multi_X_Reg!A1097^2&gt;0,Multi_X_Reg!H1097,"")</f>
        <v/>
      </c>
      <c r="B1097" s="2" t="s">
        <v>132</v>
      </c>
    </row>
    <row r="1098" spans="1:2" x14ac:dyDescent="0.25">
      <c r="A1098" s="2" t="str">
        <f>IF(Multi_X_Reg!A1098^2&gt;0,Multi_X_Reg!H1098,"")</f>
        <v/>
      </c>
      <c r="B1098" s="2" t="s">
        <v>132</v>
      </c>
    </row>
    <row r="1099" spans="1:2" x14ac:dyDescent="0.25">
      <c r="A1099" s="2" t="str">
        <f>IF(Multi_X_Reg!A1099^2&gt;0,Multi_X_Reg!H1099,"")</f>
        <v/>
      </c>
      <c r="B1099" s="2" t="s">
        <v>132</v>
      </c>
    </row>
    <row r="1100" spans="1:2" x14ac:dyDescent="0.25">
      <c r="A1100" s="2" t="str">
        <f>IF(Multi_X_Reg!A1100^2&gt;0,Multi_X_Reg!H1100,"")</f>
        <v/>
      </c>
      <c r="B1100" s="2" t="s">
        <v>132</v>
      </c>
    </row>
    <row r="1101" spans="1:2" x14ac:dyDescent="0.25">
      <c r="A1101" s="2" t="str">
        <f>IF(Multi_X_Reg!A1101^2&gt;0,Multi_X_Reg!H1101,"")</f>
        <v/>
      </c>
      <c r="B1101" s="2" t="s">
        <v>132</v>
      </c>
    </row>
    <row r="1102" spans="1:2" x14ac:dyDescent="0.25">
      <c r="A1102" s="2" t="str">
        <f>IF(Multi_X_Reg!A1102^2&gt;0,Multi_X_Reg!H1102,"")</f>
        <v/>
      </c>
      <c r="B1102" s="2" t="s">
        <v>132</v>
      </c>
    </row>
    <row r="1103" spans="1:2" x14ac:dyDescent="0.25">
      <c r="A1103" s="2" t="str">
        <f>IF(Multi_X_Reg!A1103^2&gt;0,Multi_X_Reg!H1103,"")</f>
        <v/>
      </c>
      <c r="B1103" s="2" t="s">
        <v>132</v>
      </c>
    </row>
    <row r="1104" spans="1:2" x14ac:dyDescent="0.25">
      <c r="A1104" s="2" t="str">
        <f>IF(Multi_X_Reg!A1104^2&gt;0,Multi_X_Reg!H1104,"")</f>
        <v/>
      </c>
      <c r="B1104" s="2" t="s">
        <v>132</v>
      </c>
    </row>
    <row r="1105" spans="1:2" x14ac:dyDescent="0.25">
      <c r="A1105" s="2" t="str">
        <f>IF(Multi_X_Reg!A1105^2&gt;0,Multi_X_Reg!H1105,"")</f>
        <v/>
      </c>
      <c r="B1105" s="2" t="s">
        <v>132</v>
      </c>
    </row>
    <row r="1106" spans="1:2" x14ac:dyDescent="0.25">
      <c r="A1106" s="2" t="str">
        <f>IF(Multi_X_Reg!A1106^2&gt;0,Multi_X_Reg!H1106,"")</f>
        <v/>
      </c>
      <c r="B1106" s="2" t="s">
        <v>132</v>
      </c>
    </row>
    <row r="1107" spans="1:2" x14ac:dyDescent="0.25">
      <c r="A1107" s="2" t="str">
        <f>IF(Multi_X_Reg!A1107^2&gt;0,Multi_X_Reg!H1107,"")</f>
        <v/>
      </c>
      <c r="B1107" s="2" t="s">
        <v>132</v>
      </c>
    </row>
    <row r="1108" spans="1:2" x14ac:dyDescent="0.25">
      <c r="A1108" s="2" t="str">
        <f>IF(Multi_X_Reg!A1108^2&gt;0,Multi_X_Reg!H1108,"")</f>
        <v/>
      </c>
      <c r="B1108" s="2" t="s">
        <v>132</v>
      </c>
    </row>
    <row r="1109" spans="1:2" x14ac:dyDescent="0.25">
      <c r="A1109" s="2" t="str">
        <f>IF(Multi_X_Reg!A1109^2&gt;0,Multi_X_Reg!H1109,"")</f>
        <v/>
      </c>
      <c r="B1109" s="2" t="s">
        <v>132</v>
      </c>
    </row>
    <row r="1110" spans="1:2" x14ac:dyDescent="0.25">
      <c r="A1110" s="2" t="str">
        <f>IF(Multi_X_Reg!A1110^2&gt;0,Multi_X_Reg!H1110,"")</f>
        <v/>
      </c>
      <c r="B1110" s="2" t="s">
        <v>132</v>
      </c>
    </row>
    <row r="1111" spans="1:2" x14ac:dyDescent="0.25">
      <c r="A1111" s="2" t="str">
        <f>IF(Multi_X_Reg!A1111^2&gt;0,Multi_X_Reg!H1111,"")</f>
        <v/>
      </c>
      <c r="B1111" s="2" t="s">
        <v>132</v>
      </c>
    </row>
    <row r="1112" spans="1:2" x14ac:dyDescent="0.25">
      <c r="A1112" s="2" t="str">
        <f>IF(Multi_X_Reg!A1112^2&gt;0,Multi_X_Reg!H1112,"")</f>
        <v/>
      </c>
      <c r="B1112" s="2" t="s">
        <v>132</v>
      </c>
    </row>
    <row r="1113" spans="1:2" x14ac:dyDescent="0.25">
      <c r="A1113" s="2" t="str">
        <f>IF(Multi_X_Reg!A1113^2&gt;0,Multi_X_Reg!H1113,"")</f>
        <v/>
      </c>
      <c r="B1113" s="2" t="s">
        <v>132</v>
      </c>
    </row>
    <row r="1114" spans="1:2" x14ac:dyDescent="0.25">
      <c r="A1114" s="2" t="str">
        <f>IF(Multi_X_Reg!A1114^2&gt;0,Multi_X_Reg!H1114,"")</f>
        <v/>
      </c>
      <c r="B1114" s="2" t="s">
        <v>132</v>
      </c>
    </row>
    <row r="1115" spans="1:2" x14ac:dyDescent="0.25">
      <c r="A1115" s="2" t="str">
        <f>IF(Multi_X_Reg!A1115^2&gt;0,Multi_X_Reg!H1115,"")</f>
        <v/>
      </c>
      <c r="B1115" s="2" t="s">
        <v>132</v>
      </c>
    </row>
    <row r="1116" spans="1:2" x14ac:dyDescent="0.25">
      <c r="A1116" s="2" t="str">
        <f>IF(Multi_X_Reg!A1116^2&gt;0,Multi_X_Reg!H1116,"")</f>
        <v/>
      </c>
      <c r="B1116" s="2" t="s">
        <v>132</v>
      </c>
    </row>
    <row r="1117" spans="1:2" x14ac:dyDescent="0.25">
      <c r="A1117" s="2" t="str">
        <f>IF(Multi_X_Reg!A1117^2&gt;0,Multi_X_Reg!H1117,"")</f>
        <v/>
      </c>
      <c r="B1117" s="2" t="s">
        <v>132</v>
      </c>
    </row>
    <row r="1118" spans="1:2" x14ac:dyDescent="0.25">
      <c r="A1118" s="2" t="str">
        <f>IF(Multi_X_Reg!A1118^2&gt;0,Multi_X_Reg!H1118,"")</f>
        <v/>
      </c>
      <c r="B1118" s="2" t="s">
        <v>132</v>
      </c>
    </row>
    <row r="1119" spans="1:2" x14ac:dyDescent="0.25">
      <c r="A1119" s="2" t="str">
        <f>IF(Multi_X_Reg!A1119^2&gt;0,Multi_X_Reg!H1119,"")</f>
        <v/>
      </c>
      <c r="B1119" s="2" t="s">
        <v>132</v>
      </c>
    </row>
    <row r="1120" spans="1:2" x14ac:dyDescent="0.25">
      <c r="A1120" s="2" t="str">
        <f>IF(Multi_X_Reg!A1120^2&gt;0,Multi_X_Reg!H1120,"")</f>
        <v/>
      </c>
      <c r="B1120" s="2" t="s">
        <v>132</v>
      </c>
    </row>
    <row r="1121" spans="1:2" x14ac:dyDescent="0.25">
      <c r="A1121" s="2" t="str">
        <f>IF(Multi_X_Reg!A1121^2&gt;0,Multi_X_Reg!H1121,"")</f>
        <v/>
      </c>
      <c r="B1121" s="2" t="s">
        <v>132</v>
      </c>
    </row>
    <row r="1122" spans="1:2" x14ac:dyDescent="0.25">
      <c r="A1122" s="2" t="str">
        <f>IF(Multi_X_Reg!A1122^2&gt;0,Multi_X_Reg!H1122,"")</f>
        <v/>
      </c>
      <c r="B1122" s="2" t="s">
        <v>132</v>
      </c>
    </row>
    <row r="1123" spans="1:2" x14ac:dyDescent="0.25">
      <c r="A1123" s="2" t="str">
        <f>IF(Multi_X_Reg!A1123^2&gt;0,Multi_X_Reg!H1123,"")</f>
        <v/>
      </c>
      <c r="B1123" s="2" t="s">
        <v>132</v>
      </c>
    </row>
    <row r="1124" spans="1:2" x14ac:dyDescent="0.25">
      <c r="A1124" s="2" t="str">
        <f>IF(Multi_X_Reg!A1124^2&gt;0,Multi_X_Reg!H1124,"")</f>
        <v/>
      </c>
      <c r="B1124" s="2" t="s">
        <v>132</v>
      </c>
    </row>
    <row r="1125" spans="1:2" x14ac:dyDescent="0.25">
      <c r="A1125" s="2" t="str">
        <f>IF(Multi_X_Reg!A1125^2&gt;0,Multi_X_Reg!H1125,"")</f>
        <v/>
      </c>
      <c r="B1125" s="2" t="s">
        <v>132</v>
      </c>
    </row>
    <row r="1126" spans="1:2" x14ac:dyDescent="0.25">
      <c r="A1126" s="2" t="str">
        <f>IF(Multi_X_Reg!A1126^2&gt;0,Multi_X_Reg!H1126,"")</f>
        <v/>
      </c>
      <c r="B1126" s="2" t="s">
        <v>132</v>
      </c>
    </row>
    <row r="1127" spans="1:2" x14ac:dyDescent="0.25">
      <c r="A1127" s="2" t="str">
        <f>IF(Multi_X_Reg!A1127^2&gt;0,Multi_X_Reg!H1127,"")</f>
        <v/>
      </c>
      <c r="B1127" s="2" t="s">
        <v>132</v>
      </c>
    </row>
    <row r="1128" spans="1:2" x14ac:dyDescent="0.25">
      <c r="A1128" s="2" t="str">
        <f>IF(Multi_X_Reg!A1128^2&gt;0,Multi_X_Reg!H1128,"")</f>
        <v/>
      </c>
      <c r="B1128" s="2" t="s">
        <v>132</v>
      </c>
    </row>
    <row r="1129" spans="1:2" x14ac:dyDescent="0.25">
      <c r="A1129" s="2" t="str">
        <f>IF(Multi_X_Reg!A1129^2&gt;0,Multi_X_Reg!H1129,"")</f>
        <v/>
      </c>
      <c r="B1129" s="2" t="s">
        <v>132</v>
      </c>
    </row>
    <row r="1130" spans="1:2" x14ac:dyDescent="0.25">
      <c r="A1130" s="2" t="str">
        <f>IF(Multi_X_Reg!A1130^2&gt;0,Multi_X_Reg!H1130,"")</f>
        <v/>
      </c>
      <c r="B1130" s="2" t="s">
        <v>132</v>
      </c>
    </row>
    <row r="1131" spans="1:2" x14ac:dyDescent="0.25">
      <c r="A1131" s="2" t="str">
        <f>IF(Multi_X_Reg!A1131^2&gt;0,Multi_X_Reg!H1131,"")</f>
        <v/>
      </c>
      <c r="B1131" s="2" t="s">
        <v>132</v>
      </c>
    </row>
    <row r="1132" spans="1:2" x14ac:dyDescent="0.25">
      <c r="A1132" s="2" t="str">
        <f>IF(Multi_X_Reg!A1132^2&gt;0,Multi_X_Reg!H1132,"")</f>
        <v/>
      </c>
      <c r="B1132" s="2" t="s">
        <v>132</v>
      </c>
    </row>
    <row r="1133" spans="1:2" x14ac:dyDescent="0.25">
      <c r="A1133" s="2" t="str">
        <f>IF(Multi_X_Reg!A1133^2&gt;0,Multi_X_Reg!H1133,"")</f>
        <v/>
      </c>
      <c r="B1133" s="2" t="s">
        <v>132</v>
      </c>
    </row>
    <row r="1134" spans="1:2" x14ac:dyDescent="0.25">
      <c r="A1134" s="2" t="str">
        <f>IF(Multi_X_Reg!A1134^2&gt;0,Multi_X_Reg!H1134,"")</f>
        <v/>
      </c>
      <c r="B1134" s="2" t="s">
        <v>132</v>
      </c>
    </row>
    <row r="1135" spans="1:2" x14ac:dyDescent="0.25">
      <c r="A1135" s="2" t="str">
        <f>IF(Multi_X_Reg!A1135^2&gt;0,Multi_X_Reg!H1135,"")</f>
        <v/>
      </c>
      <c r="B1135" s="2" t="s">
        <v>132</v>
      </c>
    </row>
    <row r="1136" spans="1:2" x14ac:dyDescent="0.25">
      <c r="A1136" s="2" t="str">
        <f>IF(Multi_X_Reg!A1136^2&gt;0,Multi_X_Reg!H1136,"")</f>
        <v/>
      </c>
      <c r="B1136" s="2" t="s">
        <v>132</v>
      </c>
    </row>
    <row r="1137" spans="1:2" x14ac:dyDescent="0.25">
      <c r="A1137" s="2" t="str">
        <f>IF(Multi_X_Reg!A1137^2&gt;0,Multi_X_Reg!H1137,"")</f>
        <v/>
      </c>
      <c r="B1137" s="2" t="s">
        <v>132</v>
      </c>
    </row>
    <row r="1138" spans="1:2" x14ac:dyDescent="0.25">
      <c r="A1138" s="2" t="str">
        <f>IF(Multi_X_Reg!A1138^2&gt;0,Multi_X_Reg!H1138,"")</f>
        <v/>
      </c>
      <c r="B1138" s="2" t="s">
        <v>132</v>
      </c>
    </row>
    <row r="1139" spans="1:2" x14ac:dyDescent="0.25">
      <c r="A1139" s="2" t="str">
        <f>IF(Multi_X_Reg!A1139^2&gt;0,Multi_X_Reg!H1139,"")</f>
        <v/>
      </c>
      <c r="B1139" s="2" t="s">
        <v>132</v>
      </c>
    </row>
    <row r="1140" spans="1:2" x14ac:dyDescent="0.25">
      <c r="A1140" s="2" t="str">
        <f>IF(Multi_X_Reg!A1140^2&gt;0,Multi_X_Reg!H1140,"")</f>
        <v/>
      </c>
      <c r="B1140" s="2" t="s">
        <v>132</v>
      </c>
    </row>
    <row r="1141" spans="1:2" x14ac:dyDescent="0.25">
      <c r="A1141" s="2" t="str">
        <f>IF(Multi_X_Reg!A1141^2&gt;0,Multi_X_Reg!H1141,"")</f>
        <v/>
      </c>
      <c r="B1141" s="2" t="s">
        <v>132</v>
      </c>
    </row>
    <row r="1142" spans="1:2" x14ac:dyDescent="0.25">
      <c r="A1142" s="2" t="str">
        <f>IF(Multi_X_Reg!A1142^2&gt;0,Multi_X_Reg!H1142,"")</f>
        <v/>
      </c>
      <c r="B1142" s="2" t="s">
        <v>132</v>
      </c>
    </row>
    <row r="1143" spans="1:2" x14ac:dyDescent="0.25">
      <c r="A1143" s="2" t="str">
        <f>IF(Multi_X_Reg!A1143^2&gt;0,Multi_X_Reg!H1143,"")</f>
        <v/>
      </c>
      <c r="B1143" s="2" t="s">
        <v>132</v>
      </c>
    </row>
    <row r="1144" spans="1:2" x14ac:dyDescent="0.25">
      <c r="A1144" s="2" t="str">
        <f>IF(Multi_X_Reg!A1144^2&gt;0,Multi_X_Reg!H1144,"")</f>
        <v/>
      </c>
      <c r="B1144" s="2" t="s">
        <v>132</v>
      </c>
    </row>
    <row r="1145" spans="1:2" x14ac:dyDescent="0.25">
      <c r="A1145" s="2" t="str">
        <f>IF(Multi_X_Reg!A1145^2&gt;0,Multi_X_Reg!H1145,"")</f>
        <v/>
      </c>
      <c r="B1145" s="2" t="s">
        <v>132</v>
      </c>
    </row>
    <row r="1146" spans="1:2" x14ac:dyDescent="0.25">
      <c r="A1146" s="2" t="str">
        <f>IF(Multi_X_Reg!A1146^2&gt;0,Multi_X_Reg!H1146,"")</f>
        <v/>
      </c>
      <c r="B1146" s="2" t="s">
        <v>132</v>
      </c>
    </row>
    <row r="1147" spans="1:2" x14ac:dyDescent="0.25">
      <c r="A1147" s="2" t="str">
        <f>IF(Multi_X_Reg!A1147^2&gt;0,Multi_X_Reg!H1147,"")</f>
        <v/>
      </c>
      <c r="B1147" s="2" t="s">
        <v>132</v>
      </c>
    </row>
    <row r="1148" spans="1:2" x14ac:dyDescent="0.25">
      <c r="A1148" s="2" t="str">
        <f>IF(Multi_X_Reg!A1148^2&gt;0,Multi_X_Reg!H1148,"")</f>
        <v/>
      </c>
      <c r="B1148" s="2" t="s">
        <v>132</v>
      </c>
    </row>
    <row r="1149" spans="1:2" x14ac:dyDescent="0.25">
      <c r="A1149" s="2" t="str">
        <f>IF(Multi_X_Reg!A1149^2&gt;0,Multi_X_Reg!H1149,"")</f>
        <v/>
      </c>
      <c r="B1149" s="2" t="s">
        <v>132</v>
      </c>
    </row>
    <row r="1150" spans="1:2" x14ac:dyDescent="0.25">
      <c r="A1150" s="2" t="str">
        <f>IF(Multi_X_Reg!A1150^2&gt;0,Multi_X_Reg!H1150,"")</f>
        <v/>
      </c>
      <c r="B1150" s="2" t="s">
        <v>132</v>
      </c>
    </row>
    <row r="1151" spans="1:2" x14ac:dyDescent="0.25">
      <c r="A1151" s="2" t="str">
        <f>IF(Multi_X_Reg!A1151^2&gt;0,Multi_X_Reg!H1151,"")</f>
        <v/>
      </c>
      <c r="B1151" s="2" t="s">
        <v>132</v>
      </c>
    </row>
    <row r="1152" spans="1:2" x14ac:dyDescent="0.25">
      <c r="A1152" s="2" t="str">
        <f>IF(Multi_X_Reg!A1152^2&gt;0,Multi_X_Reg!H1152,"")</f>
        <v/>
      </c>
      <c r="B1152" s="2" t="s">
        <v>132</v>
      </c>
    </row>
    <row r="1153" spans="1:2" x14ac:dyDescent="0.25">
      <c r="A1153" s="2" t="str">
        <f>IF(Multi_X_Reg!A1153^2&gt;0,Multi_X_Reg!H1153,"")</f>
        <v/>
      </c>
      <c r="B1153" s="2" t="s">
        <v>132</v>
      </c>
    </row>
    <row r="1154" spans="1:2" x14ac:dyDescent="0.25">
      <c r="A1154" s="2" t="str">
        <f>IF(Multi_X_Reg!A1154^2&gt;0,Multi_X_Reg!H1154,"")</f>
        <v/>
      </c>
      <c r="B1154" s="2" t="s">
        <v>132</v>
      </c>
    </row>
    <row r="1155" spans="1:2" x14ac:dyDescent="0.25">
      <c r="A1155" s="2" t="str">
        <f>IF(Multi_X_Reg!A1155^2&gt;0,Multi_X_Reg!H1155,"")</f>
        <v/>
      </c>
      <c r="B1155" s="2" t="s">
        <v>132</v>
      </c>
    </row>
    <row r="1156" spans="1:2" x14ac:dyDescent="0.25">
      <c r="A1156" s="2" t="str">
        <f>IF(Multi_X_Reg!A1156^2&gt;0,Multi_X_Reg!H1156,"")</f>
        <v/>
      </c>
      <c r="B1156" s="2" t="s">
        <v>132</v>
      </c>
    </row>
    <row r="1157" spans="1:2" x14ac:dyDescent="0.25">
      <c r="A1157" s="2" t="str">
        <f>IF(Multi_X_Reg!A1157^2&gt;0,Multi_X_Reg!H1157,"")</f>
        <v/>
      </c>
      <c r="B1157" s="2" t="s">
        <v>132</v>
      </c>
    </row>
    <row r="1158" spans="1:2" x14ac:dyDescent="0.25">
      <c r="A1158" s="2" t="str">
        <f>IF(Multi_X_Reg!A1158^2&gt;0,Multi_X_Reg!H1158,"")</f>
        <v/>
      </c>
      <c r="B1158" s="2" t="s">
        <v>132</v>
      </c>
    </row>
    <row r="1159" spans="1:2" x14ac:dyDescent="0.25">
      <c r="A1159" s="2" t="str">
        <f>IF(Multi_X_Reg!A1159^2&gt;0,Multi_X_Reg!H1159,"")</f>
        <v/>
      </c>
      <c r="B1159" s="2" t="s">
        <v>132</v>
      </c>
    </row>
    <row r="1160" spans="1:2" x14ac:dyDescent="0.25">
      <c r="A1160" s="2" t="str">
        <f>IF(Multi_X_Reg!A1160^2&gt;0,Multi_X_Reg!H1160,"")</f>
        <v/>
      </c>
      <c r="B1160" s="2" t="s">
        <v>132</v>
      </c>
    </row>
    <row r="1161" spans="1:2" x14ac:dyDescent="0.25">
      <c r="A1161" s="2" t="str">
        <f>IF(Multi_X_Reg!A1161^2&gt;0,Multi_X_Reg!H1161,"")</f>
        <v/>
      </c>
      <c r="B1161" s="2" t="s">
        <v>132</v>
      </c>
    </row>
    <row r="1162" spans="1:2" x14ac:dyDescent="0.25">
      <c r="A1162" s="2" t="str">
        <f>IF(Multi_X_Reg!A1162^2&gt;0,Multi_X_Reg!H1162,"")</f>
        <v/>
      </c>
      <c r="B1162" s="2" t="s">
        <v>132</v>
      </c>
    </row>
    <row r="1163" spans="1:2" x14ac:dyDescent="0.25">
      <c r="A1163" s="2" t="str">
        <f>IF(Multi_X_Reg!A1163^2&gt;0,Multi_X_Reg!H1163,"")</f>
        <v/>
      </c>
      <c r="B1163" s="2" t="s">
        <v>132</v>
      </c>
    </row>
    <row r="1164" spans="1:2" x14ac:dyDescent="0.25">
      <c r="A1164" s="2" t="str">
        <f>IF(Multi_X_Reg!A1164^2&gt;0,Multi_X_Reg!H1164,"")</f>
        <v/>
      </c>
      <c r="B1164" s="2" t="s">
        <v>132</v>
      </c>
    </row>
    <row r="1165" spans="1:2" x14ac:dyDescent="0.25">
      <c r="A1165" s="2" t="str">
        <f>IF(Multi_X_Reg!A1165^2&gt;0,Multi_X_Reg!H1165,"")</f>
        <v/>
      </c>
      <c r="B1165" s="2" t="s">
        <v>132</v>
      </c>
    </row>
    <row r="1166" spans="1:2" x14ac:dyDescent="0.25">
      <c r="A1166" s="2" t="str">
        <f>IF(Multi_X_Reg!A1166^2&gt;0,Multi_X_Reg!H1166,"")</f>
        <v/>
      </c>
      <c r="B1166" s="2" t="s">
        <v>132</v>
      </c>
    </row>
    <row r="1167" spans="1:2" x14ac:dyDescent="0.25">
      <c r="A1167" s="2" t="str">
        <f>IF(Multi_X_Reg!A1167^2&gt;0,Multi_X_Reg!H1167,"")</f>
        <v/>
      </c>
      <c r="B1167" s="2" t="s">
        <v>132</v>
      </c>
    </row>
    <row r="1168" spans="1:2" x14ac:dyDescent="0.25">
      <c r="A1168" s="2" t="str">
        <f>IF(Multi_X_Reg!A1168^2&gt;0,Multi_X_Reg!H1168,"")</f>
        <v/>
      </c>
      <c r="B1168" s="2" t="s">
        <v>132</v>
      </c>
    </row>
    <row r="1169" spans="1:2" x14ac:dyDescent="0.25">
      <c r="A1169" s="2" t="str">
        <f>IF(Multi_X_Reg!A1169^2&gt;0,Multi_X_Reg!H1169,"")</f>
        <v/>
      </c>
      <c r="B1169" s="2" t="s">
        <v>132</v>
      </c>
    </row>
    <row r="1170" spans="1:2" x14ac:dyDescent="0.25">
      <c r="A1170" s="2" t="str">
        <f>IF(Multi_X_Reg!A1170^2&gt;0,Multi_X_Reg!H1170,"")</f>
        <v/>
      </c>
      <c r="B1170" s="2" t="s">
        <v>132</v>
      </c>
    </row>
    <row r="1171" spans="1:2" x14ac:dyDescent="0.25">
      <c r="A1171" s="2" t="str">
        <f>IF(Multi_X_Reg!A1171^2&gt;0,Multi_X_Reg!H1171,"")</f>
        <v/>
      </c>
      <c r="B1171" s="2" t="s">
        <v>132</v>
      </c>
    </row>
    <row r="1172" spans="1:2" x14ac:dyDescent="0.25">
      <c r="A1172" s="2" t="str">
        <f>IF(Multi_X_Reg!A1172^2&gt;0,Multi_X_Reg!H1172,"")</f>
        <v/>
      </c>
      <c r="B1172" s="2" t="s">
        <v>132</v>
      </c>
    </row>
    <row r="1173" spans="1:2" x14ac:dyDescent="0.25">
      <c r="A1173" s="2" t="str">
        <f>IF(Multi_X_Reg!A1173^2&gt;0,Multi_X_Reg!H1173,"")</f>
        <v/>
      </c>
      <c r="B1173" s="2" t="s">
        <v>132</v>
      </c>
    </row>
    <row r="1174" spans="1:2" x14ac:dyDescent="0.25">
      <c r="A1174" s="2" t="str">
        <f>IF(Multi_X_Reg!A1174^2&gt;0,Multi_X_Reg!H1174,"")</f>
        <v/>
      </c>
      <c r="B1174" s="2" t="s">
        <v>132</v>
      </c>
    </row>
    <row r="1175" spans="1:2" x14ac:dyDescent="0.25">
      <c r="A1175" s="2" t="str">
        <f>IF(Multi_X_Reg!A1175^2&gt;0,Multi_X_Reg!H1175,"")</f>
        <v/>
      </c>
      <c r="B1175" s="2" t="s">
        <v>132</v>
      </c>
    </row>
    <row r="1176" spans="1:2" x14ac:dyDescent="0.25">
      <c r="A1176" s="2" t="str">
        <f>IF(Multi_X_Reg!A1176^2&gt;0,Multi_X_Reg!H1176,"")</f>
        <v/>
      </c>
      <c r="B1176" s="2" t="s">
        <v>132</v>
      </c>
    </row>
    <row r="1177" spans="1:2" x14ac:dyDescent="0.25">
      <c r="A1177" s="2" t="str">
        <f>IF(Multi_X_Reg!A1177^2&gt;0,Multi_X_Reg!H1177,"")</f>
        <v/>
      </c>
      <c r="B1177" s="2" t="s">
        <v>132</v>
      </c>
    </row>
    <row r="1178" spans="1:2" x14ac:dyDescent="0.25">
      <c r="A1178" s="2" t="str">
        <f>IF(Multi_X_Reg!A1178^2&gt;0,Multi_X_Reg!H1178,"")</f>
        <v/>
      </c>
      <c r="B1178" s="2" t="s">
        <v>132</v>
      </c>
    </row>
    <row r="1179" spans="1:2" x14ac:dyDescent="0.25">
      <c r="A1179" s="2" t="str">
        <f>IF(Multi_X_Reg!A1179^2&gt;0,Multi_X_Reg!H1179,"")</f>
        <v/>
      </c>
      <c r="B1179" s="2" t="s">
        <v>132</v>
      </c>
    </row>
    <row r="1180" spans="1:2" x14ac:dyDescent="0.25">
      <c r="A1180" s="2" t="str">
        <f>IF(Multi_X_Reg!A1180^2&gt;0,Multi_X_Reg!H1180,"")</f>
        <v/>
      </c>
      <c r="B1180" s="2" t="s">
        <v>132</v>
      </c>
    </row>
    <row r="1181" spans="1:2" x14ac:dyDescent="0.25">
      <c r="A1181" s="2" t="str">
        <f>IF(Multi_X_Reg!A1181^2&gt;0,Multi_X_Reg!H1181,"")</f>
        <v/>
      </c>
      <c r="B1181" s="2" t="s">
        <v>132</v>
      </c>
    </row>
    <row r="1182" spans="1:2" x14ac:dyDescent="0.25">
      <c r="A1182" s="2" t="str">
        <f>IF(Multi_X_Reg!A1182^2&gt;0,Multi_X_Reg!H1182,"")</f>
        <v/>
      </c>
      <c r="B1182" s="2" t="s">
        <v>132</v>
      </c>
    </row>
    <row r="1183" spans="1:2" x14ac:dyDescent="0.25">
      <c r="A1183" s="2" t="str">
        <f>IF(Multi_X_Reg!A1183^2&gt;0,Multi_X_Reg!H1183,"")</f>
        <v/>
      </c>
      <c r="B1183" s="2" t="s">
        <v>132</v>
      </c>
    </row>
    <row r="1184" spans="1:2" x14ac:dyDescent="0.25">
      <c r="A1184" s="2" t="str">
        <f>IF(Multi_X_Reg!A1184^2&gt;0,Multi_X_Reg!H1184,"")</f>
        <v/>
      </c>
      <c r="B1184" s="2" t="s">
        <v>132</v>
      </c>
    </row>
    <row r="1185" spans="1:2" x14ac:dyDescent="0.25">
      <c r="A1185" s="2" t="str">
        <f>IF(Multi_X_Reg!A1185^2&gt;0,Multi_X_Reg!H1185,"")</f>
        <v/>
      </c>
      <c r="B1185" s="2" t="s">
        <v>132</v>
      </c>
    </row>
    <row r="1186" spans="1:2" x14ac:dyDescent="0.25">
      <c r="A1186" s="2" t="str">
        <f>IF(Multi_X_Reg!A1186^2&gt;0,Multi_X_Reg!H1186,"")</f>
        <v/>
      </c>
      <c r="B1186" s="2" t="s">
        <v>132</v>
      </c>
    </row>
    <row r="1187" spans="1:2" x14ac:dyDescent="0.25">
      <c r="A1187" s="2" t="str">
        <f>IF(Multi_X_Reg!A1187^2&gt;0,Multi_X_Reg!H1187,"")</f>
        <v/>
      </c>
      <c r="B1187" s="2" t="s">
        <v>132</v>
      </c>
    </row>
    <row r="1188" spans="1:2" x14ac:dyDescent="0.25">
      <c r="A1188" s="2" t="str">
        <f>IF(Multi_X_Reg!A1188^2&gt;0,Multi_X_Reg!H1188,"")</f>
        <v/>
      </c>
      <c r="B1188" s="2" t="s">
        <v>132</v>
      </c>
    </row>
    <row r="1189" spans="1:2" x14ac:dyDescent="0.25">
      <c r="A1189" s="2" t="str">
        <f>IF(Multi_X_Reg!A1189^2&gt;0,Multi_X_Reg!H1189,"")</f>
        <v/>
      </c>
      <c r="B1189" s="2" t="s">
        <v>132</v>
      </c>
    </row>
    <row r="1190" spans="1:2" x14ac:dyDescent="0.25">
      <c r="A1190" s="2" t="str">
        <f>IF(Multi_X_Reg!A1190^2&gt;0,Multi_X_Reg!H1190,"")</f>
        <v/>
      </c>
      <c r="B1190" s="2" t="s">
        <v>132</v>
      </c>
    </row>
    <row r="1191" spans="1:2" x14ac:dyDescent="0.25">
      <c r="A1191" s="2" t="str">
        <f>IF(Multi_X_Reg!A1191^2&gt;0,Multi_X_Reg!H1191,"")</f>
        <v/>
      </c>
      <c r="B1191" s="2" t="s">
        <v>132</v>
      </c>
    </row>
    <row r="1192" spans="1:2" x14ac:dyDescent="0.25">
      <c r="A1192" s="2" t="str">
        <f>IF(Multi_X_Reg!A1192^2&gt;0,Multi_X_Reg!H1192,"")</f>
        <v/>
      </c>
      <c r="B1192" s="2" t="s">
        <v>132</v>
      </c>
    </row>
    <row r="1193" spans="1:2" x14ac:dyDescent="0.25">
      <c r="A1193" s="2" t="str">
        <f>IF(Multi_X_Reg!A1193^2&gt;0,Multi_X_Reg!H1193,"")</f>
        <v/>
      </c>
      <c r="B1193" s="2" t="s">
        <v>132</v>
      </c>
    </row>
    <row r="1194" spans="1:2" x14ac:dyDescent="0.25">
      <c r="A1194" s="2" t="str">
        <f>IF(Multi_X_Reg!A1194^2&gt;0,Multi_X_Reg!H1194,"")</f>
        <v/>
      </c>
      <c r="B1194" s="2" t="s">
        <v>132</v>
      </c>
    </row>
    <row r="1195" spans="1:2" x14ac:dyDescent="0.25">
      <c r="A1195" s="2" t="str">
        <f>IF(Multi_X_Reg!A1195^2&gt;0,Multi_X_Reg!H1195,"")</f>
        <v/>
      </c>
      <c r="B1195" s="2" t="s">
        <v>132</v>
      </c>
    </row>
    <row r="1196" spans="1:2" x14ac:dyDescent="0.25">
      <c r="A1196" s="2" t="str">
        <f>IF(Multi_X_Reg!A1196^2&gt;0,Multi_X_Reg!H1196,"")</f>
        <v/>
      </c>
      <c r="B1196" s="2" t="s">
        <v>132</v>
      </c>
    </row>
    <row r="1197" spans="1:2" x14ac:dyDescent="0.25">
      <c r="A1197" s="2" t="str">
        <f>IF(Multi_X_Reg!A1197^2&gt;0,Multi_X_Reg!H1197,"")</f>
        <v/>
      </c>
      <c r="B1197" s="2" t="s">
        <v>132</v>
      </c>
    </row>
    <row r="1198" spans="1:2" x14ac:dyDescent="0.25">
      <c r="A1198" s="2" t="str">
        <f>IF(Multi_X_Reg!A1198^2&gt;0,Multi_X_Reg!H1198,"")</f>
        <v/>
      </c>
      <c r="B1198" s="2" t="s">
        <v>132</v>
      </c>
    </row>
    <row r="1199" spans="1:2" x14ac:dyDescent="0.25">
      <c r="A1199" s="2" t="str">
        <f>IF(Multi_X_Reg!A1199^2&gt;0,Multi_X_Reg!H1199,"")</f>
        <v/>
      </c>
      <c r="B1199" s="2" t="s">
        <v>132</v>
      </c>
    </row>
    <row r="1200" spans="1:2" x14ac:dyDescent="0.25">
      <c r="A1200" s="2" t="str">
        <f>IF(Multi_X_Reg!A1200^2&gt;0,Multi_X_Reg!H1200,"")</f>
        <v/>
      </c>
      <c r="B1200" s="2" t="s">
        <v>132</v>
      </c>
    </row>
    <row r="1201" spans="1:2" x14ac:dyDescent="0.25">
      <c r="A1201" s="2" t="str">
        <f>IF(Multi_X_Reg!A1201^2&gt;0,Multi_X_Reg!H1201,"")</f>
        <v/>
      </c>
      <c r="B1201" s="2" t="s">
        <v>132</v>
      </c>
    </row>
    <row r="1202" spans="1:2" x14ac:dyDescent="0.25">
      <c r="A1202" s="2" t="str">
        <f>IF(Multi_X_Reg!A1202^2&gt;0,Multi_X_Reg!H1202,"")</f>
        <v/>
      </c>
      <c r="B1202" s="2" t="s">
        <v>132</v>
      </c>
    </row>
    <row r="1203" spans="1:2" x14ac:dyDescent="0.25">
      <c r="A1203" s="2" t="str">
        <f>IF(Multi_X_Reg!A1203^2&gt;0,Multi_X_Reg!H1203,"")</f>
        <v/>
      </c>
      <c r="B1203" s="2" t="s">
        <v>132</v>
      </c>
    </row>
    <row r="1204" spans="1:2" x14ac:dyDescent="0.25">
      <c r="A1204" s="2" t="str">
        <f>IF(Multi_X_Reg!A1204^2&gt;0,Multi_X_Reg!H1204,"")</f>
        <v/>
      </c>
      <c r="B1204" s="2" t="s">
        <v>132</v>
      </c>
    </row>
    <row r="1205" spans="1:2" x14ac:dyDescent="0.25">
      <c r="A1205" s="2" t="str">
        <f>IF(Multi_X_Reg!A1205^2&gt;0,Multi_X_Reg!H1205,"")</f>
        <v/>
      </c>
      <c r="B1205" s="2" t="s">
        <v>132</v>
      </c>
    </row>
    <row r="1206" spans="1:2" x14ac:dyDescent="0.25">
      <c r="A1206" s="2" t="str">
        <f>IF(Multi_X_Reg!A1206^2&gt;0,Multi_X_Reg!H1206,"")</f>
        <v/>
      </c>
      <c r="B1206" s="2" t="s">
        <v>132</v>
      </c>
    </row>
    <row r="1207" spans="1:2" x14ac:dyDescent="0.25">
      <c r="A1207" s="2" t="str">
        <f>IF(Multi_X_Reg!A1207^2&gt;0,Multi_X_Reg!H1207,"")</f>
        <v/>
      </c>
      <c r="B1207" s="2" t="s">
        <v>132</v>
      </c>
    </row>
    <row r="1208" spans="1:2" x14ac:dyDescent="0.25">
      <c r="A1208" s="2" t="str">
        <f>IF(Multi_X_Reg!A1208^2&gt;0,Multi_X_Reg!H1208,"")</f>
        <v/>
      </c>
      <c r="B1208" s="2" t="s">
        <v>132</v>
      </c>
    </row>
    <row r="1209" spans="1:2" x14ac:dyDescent="0.25">
      <c r="A1209" s="2" t="str">
        <f>IF(Multi_X_Reg!A1209^2&gt;0,Multi_X_Reg!H1209,"")</f>
        <v/>
      </c>
      <c r="B1209" s="2" t="s">
        <v>132</v>
      </c>
    </row>
    <row r="1210" spans="1:2" x14ac:dyDescent="0.25">
      <c r="A1210" s="2" t="str">
        <f>IF(Multi_X_Reg!A1210^2&gt;0,Multi_X_Reg!H1210,"")</f>
        <v/>
      </c>
      <c r="B1210" s="2" t="s">
        <v>132</v>
      </c>
    </row>
    <row r="1211" spans="1:2" x14ac:dyDescent="0.25">
      <c r="A1211" s="2" t="str">
        <f>IF(Multi_X_Reg!A1211^2&gt;0,Multi_X_Reg!H1211,"")</f>
        <v/>
      </c>
      <c r="B1211" s="2" t="s">
        <v>132</v>
      </c>
    </row>
    <row r="1212" spans="1:2" x14ac:dyDescent="0.25">
      <c r="A1212" s="2" t="str">
        <f>IF(Multi_X_Reg!A1212^2&gt;0,Multi_X_Reg!H1212,"")</f>
        <v/>
      </c>
      <c r="B1212" s="2" t="s">
        <v>132</v>
      </c>
    </row>
    <row r="1213" spans="1:2" x14ac:dyDescent="0.25">
      <c r="A1213" s="2" t="str">
        <f>IF(Multi_X_Reg!A1213^2&gt;0,Multi_X_Reg!H1213,"")</f>
        <v/>
      </c>
      <c r="B1213" s="2" t="s">
        <v>132</v>
      </c>
    </row>
    <row r="1214" spans="1:2" x14ac:dyDescent="0.25">
      <c r="A1214" s="2" t="str">
        <f>IF(Multi_X_Reg!A1214^2&gt;0,Multi_X_Reg!H1214,"")</f>
        <v/>
      </c>
      <c r="B1214" s="2" t="s">
        <v>132</v>
      </c>
    </row>
    <row r="1215" spans="1:2" x14ac:dyDescent="0.25">
      <c r="A1215" s="2" t="str">
        <f>IF(Multi_X_Reg!A1215^2&gt;0,Multi_X_Reg!H1215,"")</f>
        <v/>
      </c>
      <c r="B1215" s="2" t="s">
        <v>132</v>
      </c>
    </row>
    <row r="1216" spans="1:2" x14ac:dyDescent="0.25">
      <c r="A1216" s="2" t="str">
        <f>IF(Multi_X_Reg!A1216^2&gt;0,Multi_X_Reg!H1216,"")</f>
        <v/>
      </c>
      <c r="B1216" s="2" t="s">
        <v>132</v>
      </c>
    </row>
    <row r="1217" spans="1:2" x14ac:dyDescent="0.25">
      <c r="A1217" s="2" t="str">
        <f>IF(Multi_X_Reg!A1217^2&gt;0,Multi_X_Reg!H1217,"")</f>
        <v/>
      </c>
      <c r="B1217" s="2" t="s">
        <v>132</v>
      </c>
    </row>
    <row r="1218" spans="1:2" x14ac:dyDescent="0.25">
      <c r="A1218" s="2" t="str">
        <f>IF(Multi_X_Reg!A1218^2&gt;0,Multi_X_Reg!H1218,"")</f>
        <v/>
      </c>
      <c r="B1218" s="2" t="s">
        <v>132</v>
      </c>
    </row>
    <row r="1219" spans="1:2" x14ac:dyDescent="0.25">
      <c r="A1219" s="2" t="str">
        <f>IF(Multi_X_Reg!A1219^2&gt;0,Multi_X_Reg!H1219,"")</f>
        <v/>
      </c>
      <c r="B1219" s="2" t="s">
        <v>132</v>
      </c>
    </row>
    <row r="1220" spans="1:2" x14ac:dyDescent="0.25">
      <c r="A1220" s="2" t="str">
        <f>IF(Multi_X_Reg!A1220^2&gt;0,Multi_X_Reg!H1220,"")</f>
        <v/>
      </c>
      <c r="B1220" s="2" t="s">
        <v>132</v>
      </c>
    </row>
    <row r="1221" spans="1:2" x14ac:dyDescent="0.25">
      <c r="A1221" s="2" t="str">
        <f>IF(Multi_X_Reg!A1221^2&gt;0,Multi_X_Reg!H1221,"")</f>
        <v/>
      </c>
      <c r="B1221" s="2" t="s">
        <v>132</v>
      </c>
    </row>
    <row r="1222" spans="1:2" x14ac:dyDescent="0.25">
      <c r="A1222" s="2" t="str">
        <f>IF(Multi_X_Reg!A1222^2&gt;0,Multi_X_Reg!H1222,"")</f>
        <v/>
      </c>
      <c r="B1222" s="2" t="s">
        <v>132</v>
      </c>
    </row>
    <row r="1223" spans="1:2" x14ac:dyDescent="0.25">
      <c r="A1223" s="2" t="str">
        <f>IF(Multi_X_Reg!A1223^2&gt;0,Multi_X_Reg!H1223,"")</f>
        <v/>
      </c>
      <c r="B1223" s="2" t="s">
        <v>132</v>
      </c>
    </row>
    <row r="1224" spans="1:2" x14ac:dyDescent="0.25">
      <c r="A1224" s="2" t="str">
        <f>IF(Multi_X_Reg!A1224^2&gt;0,Multi_X_Reg!H1224,"")</f>
        <v/>
      </c>
      <c r="B1224" s="2" t="s">
        <v>132</v>
      </c>
    </row>
    <row r="1225" spans="1:2" x14ac:dyDescent="0.25">
      <c r="A1225" s="2" t="str">
        <f>IF(Multi_X_Reg!A1225^2&gt;0,Multi_X_Reg!H1225,"")</f>
        <v/>
      </c>
      <c r="B1225" s="2" t="s">
        <v>132</v>
      </c>
    </row>
    <row r="1226" spans="1:2" x14ac:dyDescent="0.25">
      <c r="A1226" s="2" t="str">
        <f>IF(Multi_X_Reg!A1226^2&gt;0,Multi_X_Reg!H1226,"")</f>
        <v/>
      </c>
      <c r="B1226" s="2" t="s">
        <v>132</v>
      </c>
    </row>
    <row r="1227" spans="1:2" x14ac:dyDescent="0.25">
      <c r="A1227" s="2" t="str">
        <f>IF(Multi_X_Reg!A1227^2&gt;0,Multi_X_Reg!H1227,"")</f>
        <v/>
      </c>
      <c r="B1227" s="2" t="s">
        <v>132</v>
      </c>
    </row>
    <row r="1228" spans="1:2" x14ac:dyDescent="0.25">
      <c r="A1228" s="2" t="str">
        <f>IF(Multi_X_Reg!A1228^2&gt;0,Multi_X_Reg!H1228,"")</f>
        <v/>
      </c>
      <c r="B1228" s="2" t="s">
        <v>132</v>
      </c>
    </row>
    <row r="1229" spans="1:2" x14ac:dyDescent="0.25">
      <c r="A1229" s="2" t="str">
        <f>IF(Multi_X_Reg!A1229^2&gt;0,Multi_X_Reg!H1229,"")</f>
        <v/>
      </c>
      <c r="B1229" s="2" t="s">
        <v>132</v>
      </c>
    </row>
    <row r="1230" spans="1:2" x14ac:dyDescent="0.25">
      <c r="A1230" s="2" t="str">
        <f>IF(Multi_X_Reg!A1230^2&gt;0,Multi_X_Reg!H1230,"")</f>
        <v/>
      </c>
      <c r="B1230" s="2" t="s">
        <v>132</v>
      </c>
    </row>
    <row r="1231" spans="1:2" x14ac:dyDescent="0.25">
      <c r="A1231" s="2" t="str">
        <f>IF(Multi_X_Reg!A1231^2&gt;0,Multi_X_Reg!H1231,"")</f>
        <v/>
      </c>
      <c r="B1231" s="2" t="s">
        <v>132</v>
      </c>
    </row>
    <row r="1232" spans="1:2" x14ac:dyDescent="0.25">
      <c r="A1232" s="2" t="str">
        <f>IF(Multi_X_Reg!A1232^2&gt;0,Multi_X_Reg!H1232,"")</f>
        <v/>
      </c>
      <c r="B1232" s="2" t="s">
        <v>132</v>
      </c>
    </row>
    <row r="1233" spans="1:2" x14ac:dyDescent="0.25">
      <c r="A1233" s="2" t="str">
        <f>IF(Multi_X_Reg!A1233^2&gt;0,Multi_X_Reg!H1233,"")</f>
        <v/>
      </c>
      <c r="B1233" s="2" t="s">
        <v>132</v>
      </c>
    </row>
    <row r="1234" spans="1:2" x14ac:dyDescent="0.25">
      <c r="A1234" s="2" t="str">
        <f>IF(Multi_X_Reg!A1234^2&gt;0,Multi_X_Reg!H1234,"")</f>
        <v/>
      </c>
      <c r="B1234" s="2" t="s">
        <v>132</v>
      </c>
    </row>
    <row r="1235" spans="1:2" x14ac:dyDescent="0.25">
      <c r="A1235" s="2" t="str">
        <f>IF(Multi_X_Reg!A1235^2&gt;0,Multi_X_Reg!H1235,"")</f>
        <v/>
      </c>
      <c r="B1235" s="2" t="s">
        <v>132</v>
      </c>
    </row>
    <row r="1236" spans="1:2" x14ac:dyDescent="0.25">
      <c r="A1236" s="2" t="str">
        <f>IF(Multi_X_Reg!A1236^2&gt;0,Multi_X_Reg!H1236,"")</f>
        <v/>
      </c>
      <c r="B1236" s="2" t="s">
        <v>132</v>
      </c>
    </row>
    <row r="1237" spans="1:2" x14ac:dyDescent="0.25">
      <c r="A1237" s="2" t="str">
        <f>IF(Multi_X_Reg!A1237^2&gt;0,Multi_X_Reg!H1237,"")</f>
        <v/>
      </c>
      <c r="B1237" s="2" t="s">
        <v>132</v>
      </c>
    </row>
    <row r="1238" spans="1:2" x14ac:dyDescent="0.25">
      <c r="A1238" s="2" t="str">
        <f>IF(Multi_X_Reg!A1238^2&gt;0,Multi_X_Reg!H1238,"")</f>
        <v/>
      </c>
      <c r="B1238" s="2" t="s">
        <v>132</v>
      </c>
    </row>
    <row r="1239" spans="1:2" x14ac:dyDescent="0.25">
      <c r="A1239" s="2" t="str">
        <f>IF(Multi_X_Reg!A1239^2&gt;0,Multi_X_Reg!H1239,"")</f>
        <v/>
      </c>
      <c r="B1239" s="2" t="s">
        <v>132</v>
      </c>
    </row>
    <row r="1240" spans="1:2" x14ac:dyDescent="0.25">
      <c r="A1240" s="2" t="str">
        <f>IF(Multi_X_Reg!A1240^2&gt;0,Multi_X_Reg!H1240,"")</f>
        <v/>
      </c>
      <c r="B1240" s="2" t="s">
        <v>132</v>
      </c>
    </row>
    <row r="1241" spans="1:2" x14ac:dyDescent="0.25">
      <c r="A1241" s="2" t="str">
        <f>IF(Multi_X_Reg!A1241^2&gt;0,Multi_X_Reg!H1241,"")</f>
        <v/>
      </c>
      <c r="B1241" s="2" t="s">
        <v>132</v>
      </c>
    </row>
    <row r="1242" spans="1:2" x14ac:dyDescent="0.25">
      <c r="A1242" s="2" t="str">
        <f>IF(Multi_X_Reg!A1242^2&gt;0,Multi_X_Reg!H1242,"")</f>
        <v/>
      </c>
      <c r="B1242" s="2" t="s">
        <v>132</v>
      </c>
    </row>
    <row r="1243" spans="1:2" x14ac:dyDescent="0.25">
      <c r="A1243" s="2" t="str">
        <f>IF(Multi_X_Reg!A1243^2&gt;0,Multi_X_Reg!H1243,"")</f>
        <v/>
      </c>
      <c r="B1243" s="2" t="s">
        <v>132</v>
      </c>
    </row>
    <row r="1244" spans="1:2" x14ac:dyDescent="0.25">
      <c r="A1244" s="2" t="str">
        <f>IF(Multi_X_Reg!A1244^2&gt;0,Multi_X_Reg!H1244,"")</f>
        <v/>
      </c>
      <c r="B1244" s="2" t="s">
        <v>132</v>
      </c>
    </row>
    <row r="1245" spans="1:2" x14ac:dyDescent="0.25">
      <c r="A1245" s="2" t="str">
        <f>IF(Multi_X_Reg!A1245^2&gt;0,Multi_X_Reg!H1245,"")</f>
        <v/>
      </c>
      <c r="B1245" s="2" t="s">
        <v>132</v>
      </c>
    </row>
    <row r="1246" spans="1:2" x14ac:dyDescent="0.25">
      <c r="A1246" s="2" t="str">
        <f>IF(Multi_X_Reg!A1246^2&gt;0,Multi_X_Reg!H1246,"")</f>
        <v/>
      </c>
      <c r="B1246" s="2" t="s">
        <v>132</v>
      </c>
    </row>
    <row r="1247" spans="1:2" x14ac:dyDescent="0.25">
      <c r="A1247" s="2" t="str">
        <f>IF(Multi_X_Reg!A1247^2&gt;0,Multi_X_Reg!H1247,"")</f>
        <v/>
      </c>
      <c r="B1247" s="2" t="s">
        <v>132</v>
      </c>
    </row>
    <row r="1248" spans="1:2" x14ac:dyDescent="0.25">
      <c r="A1248" s="2" t="str">
        <f>IF(Multi_X_Reg!A1248^2&gt;0,Multi_X_Reg!H1248,"")</f>
        <v/>
      </c>
      <c r="B1248" s="2" t="s">
        <v>132</v>
      </c>
    </row>
    <row r="1249" spans="1:2" x14ac:dyDescent="0.25">
      <c r="A1249" s="2" t="str">
        <f>IF(Multi_X_Reg!A1249^2&gt;0,Multi_X_Reg!H1249,"")</f>
        <v/>
      </c>
      <c r="B1249" s="2" t="s">
        <v>132</v>
      </c>
    </row>
    <row r="1250" spans="1:2" x14ac:dyDescent="0.25">
      <c r="A1250" s="2" t="str">
        <f>IF(Multi_X_Reg!A1250^2&gt;0,Multi_X_Reg!H1250,"")</f>
        <v/>
      </c>
      <c r="B1250" s="2" t="s">
        <v>132</v>
      </c>
    </row>
    <row r="1251" spans="1:2" x14ac:dyDescent="0.25">
      <c r="A1251" s="2" t="str">
        <f>IF(Multi_X_Reg!A1251^2&gt;0,Multi_X_Reg!H1251,"")</f>
        <v/>
      </c>
      <c r="B1251" s="2" t="s">
        <v>132</v>
      </c>
    </row>
    <row r="1252" spans="1:2" x14ac:dyDescent="0.25">
      <c r="A1252" s="2" t="str">
        <f>IF(Multi_X_Reg!A1252^2&gt;0,Multi_X_Reg!H1252,"")</f>
        <v/>
      </c>
      <c r="B1252" s="2" t="s">
        <v>132</v>
      </c>
    </row>
    <row r="1253" spans="1:2" x14ac:dyDescent="0.25">
      <c r="A1253" s="2" t="str">
        <f>IF(Multi_X_Reg!A1253^2&gt;0,Multi_X_Reg!H1253,"")</f>
        <v/>
      </c>
      <c r="B1253" s="2" t="s">
        <v>132</v>
      </c>
    </row>
    <row r="1254" spans="1:2" x14ac:dyDescent="0.25">
      <c r="A1254" s="2" t="str">
        <f>IF(Multi_X_Reg!A1254^2&gt;0,Multi_X_Reg!H1254,"")</f>
        <v/>
      </c>
      <c r="B1254" s="2" t="s">
        <v>132</v>
      </c>
    </row>
    <row r="1255" spans="1:2" x14ac:dyDescent="0.25">
      <c r="A1255" s="2" t="str">
        <f>IF(Multi_X_Reg!A1255^2&gt;0,Multi_X_Reg!H1255,"")</f>
        <v/>
      </c>
      <c r="B1255" s="2" t="s">
        <v>132</v>
      </c>
    </row>
    <row r="1256" spans="1:2" x14ac:dyDescent="0.25">
      <c r="A1256" s="2" t="str">
        <f>IF(Multi_X_Reg!A1256^2&gt;0,Multi_X_Reg!H1256,"")</f>
        <v/>
      </c>
      <c r="B1256" s="2" t="s">
        <v>132</v>
      </c>
    </row>
    <row r="1257" spans="1:2" x14ac:dyDescent="0.25">
      <c r="A1257" s="2" t="str">
        <f>IF(Multi_X_Reg!A1257^2&gt;0,Multi_X_Reg!H1257,"")</f>
        <v/>
      </c>
      <c r="B1257" s="2" t="s">
        <v>132</v>
      </c>
    </row>
    <row r="1258" spans="1:2" x14ac:dyDescent="0.25">
      <c r="A1258" s="2" t="str">
        <f>IF(Multi_X_Reg!A1258^2&gt;0,Multi_X_Reg!H1258,"")</f>
        <v/>
      </c>
      <c r="B1258" s="2" t="s">
        <v>132</v>
      </c>
    </row>
    <row r="1259" spans="1:2" x14ac:dyDescent="0.25">
      <c r="A1259" s="2" t="str">
        <f>IF(Multi_X_Reg!A1259^2&gt;0,Multi_X_Reg!H1259,"")</f>
        <v/>
      </c>
      <c r="B1259" s="2" t="s">
        <v>132</v>
      </c>
    </row>
    <row r="1260" spans="1:2" x14ac:dyDescent="0.25">
      <c r="A1260" s="2" t="str">
        <f>IF(Multi_X_Reg!A1260^2&gt;0,Multi_X_Reg!H1260,"")</f>
        <v/>
      </c>
      <c r="B1260" s="2" t="s">
        <v>132</v>
      </c>
    </row>
    <row r="1261" spans="1:2" x14ac:dyDescent="0.25">
      <c r="A1261" s="2" t="str">
        <f>IF(Multi_X_Reg!A1261^2&gt;0,Multi_X_Reg!H1261,"")</f>
        <v/>
      </c>
      <c r="B1261" s="2" t="s">
        <v>132</v>
      </c>
    </row>
    <row r="1262" spans="1:2" x14ac:dyDescent="0.25">
      <c r="A1262" s="2" t="str">
        <f>IF(Multi_X_Reg!A1262^2&gt;0,Multi_X_Reg!H1262,"")</f>
        <v/>
      </c>
      <c r="B1262" s="2" t="s">
        <v>132</v>
      </c>
    </row>
    <row r="1263" spans="1:2" x14ac:dyDescent="0.25">
      <c r="A1263" s="2" t="str">
        <f>IF(Multi_X_Reg!A1263^2&gt;0,Multi_X_Reg!H1263,"")</f>
        <v/>
      </c>
      <c r="B1263" s="2" t="s">
        <v>132</v>
      </c>
    </row>
    <row r="1264" spans="1:2" x14ac:dyDescent="0.25">
      <c r="A1264" s="2" t="str">
        <f>IF(Multi_X_Reg!A1264^2&gt;0,Multi_X_Reg!H1264,"")</f>
        <v/>
      </c>
      <c r="B1264" s="2" t="s">
        <v>132</v>
      </c>
    </row>
    <row r="1265" spans="1:2" x14ac:dyDescent="0.25">
      <c r="A1265" s="2" t="str">
        <f>IF(Multi_X_Reg!A1265^2&gt;0,Multi_X_Reg!H1265,"")</f>
        <v/>
      </c>
      <c r="B1265" s="2" t="s">
        <v>132</v>
      </c>
    </row>
    <row r="1266" spans="1:2" x14ac:dyDescent="0.25">
      <c r="A1266" s="2" t="str">
        <f>IF(Multi_X_Reg!A1266^2&gt;0,Multi_X_Reg!H1266,"")</f>
        <v/>
      </c>
      <c r="B1266" s="2" t="s">
        <v>132</v>
      </c>
    </row>
    <row r="1267" spans="1:2" x14ac:dyDescent="0.25">
      <c r="A1267" s="2" t="str">
        <f>IF(Multi_X_Reg!A1267^2&gt;0,Multi_X_Reg!H1267,"")</f>
        <v/>
      </c>
      <c r="B1267" s="2" t="s">
        <v>132</v>
      </c>
    </row>
    <row r="1268" spans="1:2" x14ac:dyDescent="0.25">
      <c r="A1268" s="2" t="str">
        <f>IF(Multi_X_Reg!A1268^2&gt;0,Multi_X_Reg!H1268,"")</f>
        <v/>
      </c>
      <c r="B1268" s="2" t="s">
        <v>132</v>
      </c>
    </row>
    <row r="1269" spans="1:2" x14ac:dyDescent="0.25">
      <c r="A1269" s="2" t="str">
        <f>IF(Multi_X_Reg!A1269^2&gt;0,Multi_X_Reg!H1269,"")</f>
        <v/>
      </c>
      <c r="B1269" s="2" t="s">
        <v>132</v>
      </c>
    </row>
    <row r="1270" spans="1:2" x14ac:dyDescent="0.25">
      <c r="A1270" s="2" t="str">
        <f>IF(Multi_X_Reg!A1270^2&gt;0,Multi_X_Reg!H1270,"")</f>
        <v/>
      </c>
      <c r="B1270" s="2" t="s">
        <v>132</v>
      </c>
    </row>
    <row r="1271" spans="1:2" x14ac:dyDescent="0.25">
      <c r="A1271" s="2" t="str">
        <f>IF(Multi_X_Reg!A1271^2&gt;0,Multi_X_Reg!H1271,"")</f>
        <v/>
      </c>
      <c r="B1271" s="2" t="s">
        <v>132</v>
      </c>
    </row>
    <row r="1272" spans="1:2" x14ac:dyDescent="0.25">
      <c r="A1272" s="2" t="str">
        <f>IF(Multi_X_Reg!A1272^2&gt;0,Multi_X_Reg!H1272,"")</f>
        <v/>
      </c>
      <c r="B1272" s="2" t="s">
        <v>132</v>
      </c>
    </row>
    <row r="1273" spans="1:2" x14ac:dyDescent="0.25">
      <c r="A1273" s="2" t="str">
        <f>IF(Multi_X_Reg!A1273^2&gt;0,Multi_X_Reg!H1273,"")</f>
        <v/>
      </c>
      <c r="B1273" s="2" t="s">
        <v>132</v>
      </c>
    </row>
    <row r="1274" spans="1:2" x14ac:dyDescent="0.25">
      <c r="A1274" s="2" t="str">
        <f>IF(Multi_X_Reg!A1274^2&gt;0,Multi_X_Reg!H1274,"")</f>
        <v/>
      </c>
      <c r="B1274" s="2" t="s">
        <v>132</v>
      </c>
    </row>
    <row r="1275" spans="1:2" x14ac:dyDescent="0.25">
      <c r="A1275" s="2" t="str">
        <f>IF(Multi_X_Reg!A1275^2&gt;0,Multi_X_Reg!H1275,"")</f>
        <v/>
      </c>
      <c r="B1275" s="2" t="s">
        <v>132</v>
      </c>
    </row>
    <row r="1276" spans="1:2" x14ac:dyDescent="0.25">
      <c r="A1276" s="2" t="str">
        <f>IF(Multi_X_Reg!A1276^2&gt;0,Multi_X_Reg!H1276,"")</f>
        <v/>
      </c>
      <c r="B1276" s="2" t="s">
        <v>132</v>
      </c>
    </row>
    <row r="1277" spans="1:2" x14ac:dyDescent="0.25">
      <c r="A1277" s="2" t="str">
        <f>IF(Multi_X_Reg!A1277^2&gt;0,Multi_X_Reg!H1277,"")</f>
        <v/>
      </c>
      <c r="B1277" s="2" t="s">
        <v>132</v>
      </c>
    </row>
    <row r="1278" spans="1:2" x14ac:dyDescent="0.25">
      <c r="A1278" s="2" t="str">
        <f>IF(Multi_X_Reg!A1278^2&gt;0,Multi_X_Reg!H1278,"")</f>
        <v/>
      </c>
      <c r="B1278" s="2" t="s">
        <v>132</v>
      </c>
    </row>
    <row r="1279" spans="1:2" x14ac:dyDescent="0.25">
      <c r="A1279" s="2" t="str">
        <f>IF(Multi_X_Reg!A1279^2&gt;0,Multi_X_Reg!H1279,"")</f>
        <v/>
      </c>
      <c r="B1279" s="2" t="s">
        <v>132</v>
      </c>
    </row>
    <row r="1280" spans="1:2" x14ac:dyDescent="0.25">
      <c r="A1280" s="2" t="str">
        <f>IF(Multi_X_Reg!A1280^2&gt;0,Multi_X_Reg!H1280,"")</f>
        <v/>
      </c>
      <c r="B1280" s="2" t="s">
        <v>132</v>
      </c>
    </row>
    <row r="1281" spans="1:2" x14ac:dyDescent="0.25">
      <c r="A1281" s="2" t="str">
        <f>IF(Multi_X_Reg!A1281^2&gt;0,Multi_X_Reg!H1281,"")</f>
        <v/>
      </c>
      <c r="B1281" s="2" t="s">
        <v>132</v>
      </c>
    </row>
    <row r="1282" spans="1:2" x14ac:dyDescent="0.25">
      <c r="A1282" s="2" t="str">
        <f>IF(Multi_X_Reg!A1282^2&gt;0,Multi_X_Reg!H1282,"")</f>
        <v/>
      </c>
      <c r="B1282" s="2" t="s">
        <v>132</v>
      </c>
    </row>
    <row r="1283" spans="1:2" x14ac:dyDescent="0.25">
      <c r="A1283" s="2" t="str">
        <f>IF(Multi_X_Reg!A1283^2&gt;0,Multi_X_Reg!H1283,"")</f>
        <v/>
      </c>
      <c r="B1283" s="2" t="s">
        <v>132</v>
      </c>
    </row>
    <row r="1284" spans="1:2" x14ac:dyDescent="0.25">
      <c r="A1284" s="2" t="str">
        <f>IF(Multi_X_Reg!A1284^2&gt;0,Multi_X_Reg!H1284,"")</f>
        <v/>
      </c>
      <c r="B1284" s="2" t="s">
        <v>132</v>
      </c>
    </row>
    <row r="1285" spans="1:2" x14ac:dyDescent="0.25">
      <c r="A1285" s="2" t="str">
        <f>IF(Multi_X_Reg!A1285^2&gt;0,Multi_X_Reg!H1285,"")</f>
        <v/>
      </c>
      <c r="B1285" s="2" t="s">
        <v>132</v>
      </c>
    </row>
    <row r="1286" spans="1:2" x14ac:dyDescent="0.25">
      <c r="A1286" s="2" t="str">
        <f>IF(Multi_X_Reg!A1286^2&gt;0,Multi_X_Reg!H1286,"")</f>
        <v/>
      </c>
      <c r="B1286" s="2" t="s">
        <v>132</v>
      </c>
    </row>
    <row r="1287" spans="1:2" x14ac:dyDescent="0.25">
      <c r="A1287" s="2" t="str">
        <f>IF(Multi_X_Reg!A1287^2&gt;0,Multi_X_Reg!H1287,"")</f>
        <v/>
      </c>
      <c r="B1287" s="2" t="s">
        <v>132</v>
      </c>
    </row>
    <row r="1288" spans="1:2" x14ac:dyDescent="0.25">
      <c r="A1288" s="2" t="str">
        <f>IF(Multi_X_Reg!A1288^2&gt;0,Multi_X_Reg!H1288,"")</f>
        <v/>
      </c>
      <c r="B1288" s="2" t="s">
        <v>132</v>
      </c>
    </row>
    <row r="1289" spans="1:2" x14ac:dyDescent="0.25">
      <c r="A1289" s="2" t="str">
        <f>IF(Multi_X_Reg!A1289^2&gt;0,Multi_X_Reg!H1289,"")</f>
        <v/>
      </c>
      <c r="B1289" s="2" t="s">
        <v>132</v>
      </c>
    </row>
    <row r="1290" spans="1:2" x14ac:dyDescent="0.25">
      <c r="A1290" s="2" t="str">
        <f>IF(Multi_X_Reg!A1290^2&gt;0,Multi_X_Reg!H1290,"")</f>
        <v/>
      </c>
      <c r="B1290" s="2" t="s">
        <v>132</v>
      </c>
    </row>
    <row r="1291" spans="1:2" x14ac:dyDescent="0.25">
      <c r="A1291" s="2" t="str">
        <f>IF(Multi_X_Reg!A1291^2&gt;0,Multi_X_Reg!H1291,"")</f>
        <v/>
      </c>
      <c r="B1291" s="2" t="s">
        <v>132</v>
      </c>
    </row>
    <row r="1292" spans="1:2" x14ac:dyDescent="0.25">
      <c r="A1292" s="2" t="str">
        <f>IF(Multi_X_Reg!A1292^2&gt;0,Multi_X_Reg!H1292,"")</f>
        <v/>
      </c>
      <c r="B1292" s="2" t="s">
        <v>132</v>
      </c>
    </row>
    <row r="1293" spans="1:2" x14ac:dyDescent="0.25">
      <c r="A1293" s="2" t="str">
        <f>IF(Multi_X_Reg!A1293^2&gt;0,Multi_X_Reg!H1293,"")</f>
        <v/>
      </c>
      <c r="B1293" s="2" t="s">
        <v>132</v>
      </c>
    </row>
    <row r="1294" spans="1:2" x14ac:dyDescent="0.25">
      <c r="A1294" s="2" t="str">
        <f>IF(Multi_X_Reg!A1294^2&gt;0,Multi_X_Reg!H1294,"")</f>
        <v/>
      </c>
      <c r="B1294" s="2" t="s">
        <v>132</v>
      </c>
    </row>
    <row r="1295" spans="1:2" x14ac:dyDescent="0.25">
      <c r="A1295" s="2" t="str">
        <f>IF(Multi_X_Reg!A1295^2&gt;0,Multi_X_Reg!H1295,"")</f>
        <v/>
      </c>
      <c r="B1295" s="2" t="s">
        <v>132</v>
      </c>
    </row>
    <row r="1296" spans="1:2" x14ac:dyDescent="0.25">
      <c r="A1296" s="2" t="str">
        <f>IF(Multi_X_Reg!A1296^2&gt;0,Multi_X_Reg!H1296,"")</f>
        <v/>
      </c>
      <c r="B1296" s="2" t="s">
        <v>132</v>
      </c>
    </row>
    <row r="1297" spans="1:2" x14ac:dyDescent="0.25">
      <c r="A1297" s="2" t="str">
        <f>IF(Multi_X_Reg!A1297^2&gt;0,Multi_X_Reg!H1297,"")</f>
        <v/>
      </c>
      <c r="B1297" s="2" t="s">
        <v>132</v>
      </c>
    </row>
    <row r="1298" spans="1:2" x14ac:dyDescent="0.25">
      <c r="A1298" s="2" t="str">
        <f>IF(Multi_X_Reg!A1298^2&gt;0,Multi_X_Reg!H1298,"")</f>
        <v/>
      </c>
      <c r="B1298" s="2" t="s">
        <v>132</v>
      </c>
    </row>
    <row r="1299" spans="1:2" x14ac:dyDescent="0.25">
      <c r="A1299" s="2" t="str">
        <f>IF(Multi_X_Reg!A1299^2&gt;0,Multi_X_Reg!H1299,"")</f>
        <v/>
      </c>
      <c r="B1299" s="2" t="s">
        <v>132</v>
      </c>
    </row>
    <row r="1300" spans="1:2" x14ac:dyDescent="0.25">
      <c r="A1300" s="2" t="str">
        <f>IF(Multi_X_Reg!A1300^2&gt;0,Multi_X_Reg!H1300,"")</f>
        <v/>
      </c>
      <c r="B1300" s="2" t="s">
        <v>132</v>
      </c>
    </row>
    <row r="1301" spans="1:2" x14ac:dyDescent="0.25">
      <c r="A1301" s="2" t="str">
        <f>IF(Multi_X_Reg!A1301^2&gt;0,Multi_X_Reg!H1301,"")</f>
        <v/>
      </c>
      <c r="B1301" s="2" t="s">
        <v>132</v>
      </c>
    </row>
    <row r="1302" spans="1:2" x14ac:dyDescent="0.25">
      <c r="A1302" s="2" t="str">
        <f>IF(Multi_X_Reg!A1302^2&gt;0,Multi_X_Reg!H1302,"")</f>
        <v/>
      </c>
      <c r="B1302" s="2" t="s">
        <v>132</v>
      </c>
    </row>
    <row r="1303" spans="1:2" x14ac:dyDescent="0.25">
      <c r="A1303" s="2" t="str">
        <f>IF(Multi_X_Reg!A1303^2&gt;0,Multi_X_Reg!H1303,"")</f>
        <v/>
      </c>
      <c r="B1303" s="2" t="s">
        <v>132</v>
      </c>
    </row>
    <row r="1304" spans="1:2" x14ac:dyDescent="0.25">
      <c r="A1304" s="2" t="str">
        <f>IF(Multi_X_Reg!A1304^2&gt;0,Multi_X_Reg!H1304,"")</f>
        <v/>
      </c>
      <c r="B1304" s="2" t="s">
        <v>132</v>
      </c>
    </row>
    <row r="1305" spans="1:2" x14ac:dyDescent="0.25">
      <c r="A1305" s="2" t="str">
        <f>IF(Multi_X_Reg!A1305^2&gt;0,Multi_X_Reg!H1305,"")</f>
        <v/>
      </c>
      <c r="B1305" s="2" t="s">
        <v>132</v>
      </c>
    </row>
    <row r="1306" spans="1:2" x14ac:dyDescent="0.25">
      <c r="A1306" s="2" t="str">
        <f>IF(Multi_X_Reg!A1306^2&gt;0,Multi_X_Reg!H1306,"")</f>
        <v/>
      </c>
      <c r="B1306" s="2" t="s">
        <v>132</v>
      </c>
    </row>
    <row r="1307" spans="1:2" x14ac:dyDescent="0.25">
      <c r="A1307" s="2" t="str">
        <f>IF(Multi_X_Reg!A1307^2&gt;0,Multi_X_Reg!H1307,"")</f>
        <v/>
      </c>
      <c r="B1307" s="2" t="s">
        <v>132</v>
      </c>
    </row>
    <row r="1308" spans="1:2" x14ac:dyDescent="0.25">
      <c r="A1308" s="2" t="str">
        <f>IF(Multi_X_Reg!A1308^2&gt;0,Multi_X_Reg!H1308,"")</f>
        <v/>
      </c>
      <c r="B1308" s="2" t="s">
        <v>132</v>
      </c>
    </row>
    <row r="1309" spans="1:2" x14ac:dyDescent="0.25">
      <c r="A1309" s="2" t="str">
        <f>IF(Multi_X_Reg!A1309^2&gt;0,Multi_X_Reg!H1309,"")</f>
        <v/>
      </c>
      <c r="B1309" s="2" t="s">
        <v>132</v>
      </c>
    </row>
    <row r="1310" spans="1:2" x14ac:dyDescent="0.25">
      <c r="A1310" s="2" t="str">
        <f>IF(Multi_X_Reg!A1310^2&gt;0,Multi_X_Reg!H1310,"")</f>
        <v/>
      </c>
      <c r="B1310" s="2" t="s">
        <v>132</v>
      </c>
    </row>
    <row r="1311" spans="1:2" x14ac:dyDescent="0.25">
      <c r="A1311" s="2" t="str">
        <f>IF(Multi_X_Reg!A1311^2&gt;0,Multi_X_Reg!H1311,"")</f>
        <v/>
      </c>
      <c r="B1311" s="2" t="s">
        <v>132</v>
      </c>
    </row>
    <row r="1312" spans="1:2" x14ac:dyDescent="0.25">
      <c r="A1312" s="2" t="str">
        <f>IF(Multi_X_Reg!A1312^2&gt;0,Multi_X_Reg!H1312,"")</f>
        <v/>
      </c>
      <c r="B1312" s="2" t="s">
        <v>132</v>
      </c>
    </row>
    <row r="1313" spans="1:2" x14ac:dyDescent="0.25">
      <c r="A1313" s="2" t="str">
        <f>IF(Multi_X_Reg!A1313^2&gt;0,Multi_X_Reg!H1313,"")</f>
        <v/>
      </c>
      <c r="B1313" s="2" t="s">
        <v>132</v>
      </c>
    </row>
    <row r="1314" spans="1:2" x14ac:dyDescent="0.25">
      <c r="A1314" s="2" t="str">
        <f>IF(Multi_X_Reg!A1314^2&gt;0,Multi_X_Reg!H1314,"")</f>
        <v/>
      </c>
      <c r="B1314" s="2" t="s">
        <v>132</v>
      </c>
    </row>
    <row r="1315" spans="1:2" x14ac:dyDescent="0.25">
      <c r="A1315" s="2" t="str">
        <f>IF(Multi_X_Reg!A1315^2&gt;0,Multi_X_Reg!H1315,"")</f>
        <v/>
      </c>
      <c r="B1315" s="2" t="s">
        <v>132</v>
      </c>
    </row>
    <row r="1316" spans="1:2" x14ac:dyDescent="0.25">
      <c r="A1316" s="2" t="str">
        <f>IF(Multi_X_Reg!A1316^2&gt;0,Multi_X_Reg!H1316,"")</f>
        <v/>
      </c>
      <c r="B1316" s="2" t="s">
        <v>132</v>
      </c>
    </row>
    <row r="1317" spans="1:2" x14ac:dyDescent="0.25">
      <c r="A1317" s="2" t="str">
        <f>IF(Multi_X_Reg!A1317^2&gt;0,Multi_X_Reg!H1317,"")</f>
        <v/>
      </c>
      <c r="B1317" s="2" t="s">
        <v>132</v>
      </c>
    </row>
    <row r="1318" spans="1:2" x14ac:dyDescent="0.25">
      <c r="A1318" s="2" t="str">
        <f>IF(Multi_X_Reg!A1318^2&gt;0,Multi_X_Reg!H1318,"")</f>
        <v/>
      </c>
      <c r="B1318" s="2" t="s">
        <v>132</v>
      </c>
    </row>
    <row r="1319" spans="1:2" x14ac:dyDescent="0.25">
      <c r="A1319" s="2" t="str">
        <f>IF(Multi_X_Reg!A1319^2&gt;0,Multi_X_Reg!H1319,"")</f>
        <v/>
      </c>
      <c r="B1319" s="2" t="s">
        <v>132</v>
      </c>
    </row>
    <row r="1320" spans="1:2" x14ac:dyDescent="0.25">
      <c r="A1320" s="2" t="str">
        <f>IF(Multi_X_Reg!A1320^2&gt;0,Multi_X_Reg!H1320,"")</f>
        <v/>
      </c>
      <c r="B1320" s="2" t="s">
        <v>132</v>
      </c>
    </row>
    <row r="1321" spans="1:2" x14ac:dyDescent="0.25">
      <c r="A1321" s="2" t="str">
        <f>IF(Multi_X_Reg!A1321^2&gt;0,Multi_X_Reg!H1321,"")</f>
        <v/>
      </c>
      <c r="B1321" s="2" t="s">
        <v>132</v>
      </c>
    </row>
    <row r="1322" spans="1:2" x14ac:dyDescent="0.25">
      <c r="A1322" s="2" t="str">
        <f>IF(Multi_X_Reg!A1322^2&gt;0,Multi_X_Reg!H1322,"")</f>
        <v/>
      </c>
      <c r="B1322" s="2" t="s">
        <v>132</v>
      </c>
    </row>
    <row r="1323" spans="1:2" x14ac:dyDescent="0.25">
      <c r="A1323" s="2" t="str">
        <f>IF(Multi_X_Reg!A1323^2&gt;0,Multi_X_Reg!H1323,"")</f>
        <v/>
      </c>
      <c r="B1323" s="2" t="s">
        <v>132</v>
      </c>
    </row>
    <row r="1324" spans="1:2" x14ac:dyDescent="0.25">
      <c r="A1324" s="2" t="str">
        <f>IF(Multi_X_Reg!A1324^2&gt;0,Multi_X_Reg!H1324,"")</f>
        <v/>
      </c>
      <c r="B1324" s="2" t="s">
        <v>132</v>
      </c>
    </row>
    <row r="1325" spans="1:2" x14ac:dyDescent="0.25">
      <c r="A1325" s="2" t="str">
        <f>IF(Multi_X_Reg!A1325^2&gt;0,Multi_X_Reg!H1325,"")</f>
        <v/>
      </c>
      <c r="B1325" s="2" t="s">
        <v>132</v>
      </c>
    </row>
    <row r="1326" spans="1:2" x14ac:dyDescent="0.25">
      <c r="A1326" s="2" t="str">
        <f>IF(Multi_X_Reg!A1326^2&gt;0,Multi_X_Reg!H1326,"")</f>
        <v/>
      </c>
      <c r="B1326" s="2" t="s">
        <v>132</v>
      </c>
    </row>
    <row r="1327" spans="1:2" x14ac:dyDescent="0.25">
      <c r="A1327" s="2" t="str">
        <f>IF(Multi_X_Reg!A1327^2&gt;0,Multi_X_Reg!H1327,"")</f>
        <v/>
      </c>
      <c r="B1327" s="2" t="s">
        <v>132</v>
      </c>
    </row>
    <row r="1328" spans="1:2" x14ac:dyDescent="0.25">
      <c r="A1328" s="2" t="str">
        <f>IF(Multi_X_Reg!A1328^2&gt;0,Multi_X_Reg!H1328,"")</f>
        <v/>
      </c>
      <c r="B1328" s="2" t="s">
        <v>132</v>
      </c>
    </row>
    <row r="1329" spans="1:2" x14ac:dyDescent="0.25">
      <c r="A1329" s="2" t="str">
        <f>IF(Multi_X_Reg!A1329^2&gt;0,Multi_X_Reg!H1329,"")</f>
        <v/>
      </c>
      <c r="B1329" s="2" t="s">
        <v>132</v>
      </c>
    </row>
    <row r="1330" spans="1:2" x14ac:dyDescent="0.25">
      <c r="A1330" s="2" t="str">
        <f>IF(Multi_X_Reg!A1330^2&gt;0,Multi_X_Reg!H1330,"")</f>
        <v/>
      </c>
      <c r="B1330" s="2" t="s">
        <v>132</v>
      </c>
    </row>
    <row r="1331" spans="1:2" x14ac:dyDescent="0.25">
      <c r="A1331" s="2" t="str">
        <f>IF(Multi_X_Reg!A1331^2&gt;0,Multi_X_Reg!H1331,"")</f>
        <v/>
      </c>
      <c r="B1331" s="2" t="s">
        <v>132</v>
      </c>
    </row>
    <row r="1332" spans="1:2" x14ac:dyDescent="0.25">
      <c r="A1332" s="2" t="str">
        <f>IF(Multi_X_Reg!A1332^2&gt;0,Multi_X_Reg!H1332,"")</f>
        <v/>
      </c>
      <c r="B1332" s="2" t="s">
        <v>132</v>
      </c>
    </row>
    <row r="1333" spans="1:2" x14ac:dyDescent="0.25">
      <c r="A1333" s="2" t="str">
        <f>IF(Multi_X_Reg!A1333^2&gt;0,Multi_X_Reg!H1333,"")</f>
        <v/>
      </c>
      <c r="B1333" s="2" t="s">
        <v>132</v>
      </c>
    </row>
    <row r="1334" spans="1:2" x14ac:dyDescent="0.25">
      <c r="A1334" s="2" t="str">
        <f>IF(Multi_X_Reg!A1334^2&gt;0,Multi_X_Reg!H1334,"")</f>
        <v/>
      </c>
      <c r="B1334" s="2" t="s">
        <v>132</v>
      </c>
    </row>
    <row r="1335" spans="1:2" x14ac:dyDescent="0.25">
      <c r="A1335" s="2" t="str">
        <f>IF(Multi_X_Reg!A1335^2&gt;0,Multi_X_Reg!H1335,"")</f>
        <v/>
      </c>
      <c r="B1335" s="2" t="s">
        <v>132</v>
      </c>
    </row>
    <row r="1336" spans="1:2" x14ac:dyDescent="0.25">
      <c r="A1336" s="2" t="str">
        <f>IF(Multi_X_Reg!A1336^2&gt;0,Multi_X_Reg!H1336,"")</f>
        <v/>
      </c>
      <c r="B1336" s="2" t="s">
        <v>132</v>
      </c>
    </row>
    <row r="1337" spans="1:2" x14ac:dyDescent="0.25">
      <c r="A1337" s="2" t="str">
        <f>IF(Multi_X_Reg!A1337^2&gt;0,Multi_X_Reg!H1337,"")</f>
        <v/>
      </c>
      <c r="B1337" s="2" t="s">
        <v>132</v>
      </c>
    </row>
    <row r="1338" spans="1:2" x14ac:dyDescent="0.25">
      <c r="A1338" s="2" t="str">
        <f>IF(Multi_X_Reg!A1338^2&gt;0,Multi_X_Reg!H1338,"")</f>
        <v/>
      </c>
      <c r="B1338" s="2" t="s">
        <v>132</v>
      </c>
    </row>
    <row r="1339" spans="1:2" x14ac:dyDescent="0.25">
      <c r="A1339" s="2" t="str">
        <f>IF(Multi_X_Reg!A1339^2&gt;0,Multi_X_Reg!H1339,"")</f>
        <v/>
      </c>
      <c r="B1339" s="2" t="s">
        <v>132</v>
      </c>
    </row>
    <row r="1340" spans="1:2" x14ac:dyDescent="0.25">
      <c r="A1340" s="2" t="str">
        <f>IF(Multi_X_Reg!A1340^2&gt;0,Multi_X_Reg!H1340,"")</f>
        <v/>
      </c>
      <c r="B1340" s="2" t="s">
        <v>132</v>
      </c>
    </row>
    <row r="1341" spans="1:2" x14ac:dyDescent="0.25">
      <c r="A1341" s="2" t="str">
        <f>IF(Multi_X_Reg!A1341^2&gt;0,Multi_X_Reg!H1341,"")</f>
        <v/>
      </c>
      <c r="B1341" s="2" t="s">
        <v>132</v>
      </c>
    </row>
    <row r="1342" spans="1:2" x14ac:dyDescent="0.25">
      <c r="A1342" s="2" t="str">
        <f>IF(Multi_X_Reg!A1342^2&gt;0,Multi_X_Reg!H1342,"")</f>
        <v/>
      </c>
      <c r="B1342" s="2" t="s">
        <v>132</v>
      </c>
    </row>
    <row r="1343" spans="1:2" x14ac:dyDescent="0.25">
      <c r="A1343" s="2" t="str">
        <f>IF(Multi_X_Reg!A1343^2&gt;0,Multi_X_Reg!H1343,"")</f>
        <v/>
      </c>
      <c r="B1343" s="2" t="s">
        <v>132</v>
      </c>
    </row>
    <row r="1344" spans="1:2" x14ac:dyDescent="0.25">
      <c r="A1344" s="2" t="str">
        <f>IF(Multi_X_Reg!A1344^2&gt;0,Multi_X_Reg!H1344,"")</f>
        <v/>
      </c>
      <c r="B1344" s="2" t="s">
        <v>132</v>
      </c>
    </row>
    <row r="1345" spans="1:2" x14ac:dyDescent="0.25">
      <c r="A1345" s="2" t="str">
        <f>IF(Multi_X_Reg!A1345^2&gt;0,Multi_X_Reg!H1345,"")</f>
        <v/>
      </c>
      <c r="B1345" s="2" t="s">
        <v>132</v>
      </c>
    </row>
    <row r="1346" spans="1:2" x14ac:dyDescent="0.25">
      <c r="A1346" s="2" t="str">
        <f>IF(Multi_X_Reg!A1346^2&gt;0,Multi_X_Reg!H1346,"")</f>
        <v/>
      </c>
      <c r="B1346" s="2" t="s">
        <v>132</v>
      </c>
    </row>
    <row r="1347" spans="1:2" x14ac:dyDescent="0.25">
      <c r="A1347" s="2" t="str">
        <f>IF(Multi_X_Reg!A1347^2&gt;0,Multi_X_Reg!H1347,"")</f>
        <v/>
      </c>
      <c r="B1347" s="2" t="s">
        <v>132</v>
      </c>
    </row>
    <row r="1348" spans="1:2" x14ac:dyDescent="0.25">
      <c r="A1348" s="2" t="str">
        <f>IF(Multi_X_Reg!A1348^2&gt;0,Multi_X_Reg!H1348,"")</f>
        <v/>
      </c>
      <c r="B1348" s="2" t="s">
        <v>132</v>
      </c>
    </row>
    <row r="1349" spans="1:2" x14ac:dyDescent="0.25">
      <c r="A1349" s="2" t="str">
        <f>IF(Multi_X_Reg!A1349^2&gt;0,Multi_X_Reg!H1349,"")</f>
        <v/>
      </c>
      <c r="B1349" s="2" t="s">
        <v>132</v>
      </c>
    </row>
    <row r="1350" spans="1:2" x14ac:dyDescent="0.25">
      <c r="A1350" s="2" t="str">
        <f>IF(Multi_X_Reg!A1350^2&gt;0,Multi_X_Reg!H1350,"")</f>
        <v/>
      </c>
      <c r="B1350" s="2" t="s">
        <v>132</v>
      </c>
    </row>
    <row r="1351" spans="1:2" x14ac:dyDescent="0.25">
      <c r="A1351" s="2" t="str">
        <f>IF(Multi_X_Reg!A1351^2&gt;0,Multi_X_Reg!H1351,"")</f>
        <v/>
      </c>
      <c r="B1351" s="2" t="s">
        <v>132</v>
      </c>
    </row>
    <row r="1352" spans="1:2" x14ac:dyDescent="0.25">
      <c r="A1352" s="2" t="str">
        <f>IF(Multi_X_Reg!A1352^2&gt;0,Multi_X_Reg!H1352,"")</f>
        <v/>
      </c>
      <c r="B1352" s="2" t="s">
        <v>132</v>
      </c>
    </row>
    <row r="1353" spans="1:2" x14ac:dyDescent="0.25">
      <c r="A1353" s="2" t="str">
        <f>IF(Multi_X_Reg!A1353^2&gt;0,Multi_X_Reg!H1353,"")</f>
        <v/>
      </c>
      <c r="B1353" s="2" t="s">
        <v>132</v>
      </c>
    </row>
    <row r="1354" spans="1:2" x14ac:dyDescent="0.25">
      <c r="A1354" s="2" t="str">
        <f>IF(Multi_X_Reg!A1354^2&gt;0,Multi_X_Reg!H1354,"")</f>
        <v/>
      </c>
      <c r="B1354" s="2" t="s">
        <v>132</v>
      </c>
    </row>
    <row r="1355" spans="1:2" x14ac:dyDescent="0.25">
      <c r="A1355" s="2" t="str">
        <f>IF(Multi_X_Reg!A1355^2&gt;0,Multi_X_Reg!H1355,"")</f>
        <v/>
      </c>
      <c r="B1355" s="2" t="s">
        <v>132</v>
      </c>
    </row>
    <row r="1356" spans="1:2" x14ac:dyDescent="0.25">
      <c r="A1356" s="2" t="str">
        <f>IF(Multi_X_Reg!A1356^2&gt;0,Multi_X_Reg!H1356,"")</f>
        <v/>
      </c>
      <c r="B1356" s="2" t="s">
        <v>132</v>
      </c>
    </row>
    <row r="1357" spans="1:2" x14ac:dyDescent="0.25">
      <c r="A1357" s="2" t="str">
        <f>IF(Multi_X_Reg!A1357^2&gt;0,Multi_X_Reg!H1357,"")</f>
        <v/>
      </c>
      <c r="B1357" s="2" t="s">
        <v>132</v>
      </c>
    </row>
    <row r="1358" spans="1:2" x14ac:dyDescent="0.25">
      <c r="A1358" s="2" t="str">
        <f>IF(Multi_X_Reg!A1358^2&gt;0,Multi_X_Reg!H1358,"")</f>
        <v/>
      </c>
      <c r="B1358" s="2" t="s">
        <v>132</v>
      </c>
    </row>
    <row r="1359" spans="1:2" x14ac:dyDescent="0.25">
      <c r="A1359" s="2" t="str">
        <f>IF(Multi_X_Reg!A1359^2&gt;0,Multi_X_Reg!H1359,"")</f>
        <v/>
      </c>
      <c r="B1359" s="2" t="s">
        <v>132</v>
      </c>
    </row>
    <row r="1360" spans="1:2" x14ac:dyDescent="0.25">
      <c r="A1360" s="2" t="str">
        <f>IF(Multi_X_Reg!A1360^2&gt;0,Multi_X_Reg!H1360,"")</f>
        <v/>
      </c>
      <c r="B1360" s="2" t="s">
        <v>132</v>
      </c>
    </row>
    <row r="1361" spans="1:2" x14ac:dyDescent="0.25">
      <c r="A1361" s="2" t="str">
        <f>IF(Multi_X_Reg!A1361^2&gt;0,Multi_X_Reg!H1361,"")</f>
        <v/>
      </c>
      <c r="B1361" s="2" t="s">
        <v>132</v>
      </c>
    </row>
    <row r="1362" spans="1:2" x14ac:dyDescent="0.25">
      <c r="A1362" s="2" t="str">
        <f>IF(Multi_X_Reg!A1362^2&gt;0,Multi_X_Reg!H1362,"")</f>
        <v/>
      </c>
      <c r="B1362" s="2" t="s">
        <v>132</v>
      </c>
    </row>
    <row r="1363" spans="1:2" x14ac:dyDescent="0.25">
      <c r="A1363" s="2" t="str">
        <f>IF(Multi_X_Reg!A1363^2&gt;0,Multi_X_Reg!H1363,"")</f>
        <v/>
      </c>
      <c r="B1363" s="2" t="s">
        <v>132</v>
      </c>
    </row>
    <row r="1364" spans="1:2" x14ac:dyDescent="0.25">
      <c r="A1364" s="2" t="str">
        <f>IF(Multi_X_Reg!A1364^2&gt;0,Multi_X_Reg!H1364,"")</f>
        <v/>
      </c>
      <c r="B1364" s="2" t="s">
        <v>132</v>
      </c>
    </row>
    <row r="1365" spans="1:2" x14ac:dyDescent="0.25">
      <c r="A1365" s="2" t="str">
        <f>IF(Multi_X_Reg!A1365^2&gt;0,Multi_X_Reg!H1365,"")</f>
        <v/>
      </c>
      <c r="B1365" s="2" t="s">
        <v>132</v>
      </c>
    </row>
    <row r="1366" spans="1:2" x14ac:dyDescent="0.25">
      <c r="A1366" s="2" t="str">
        <f>IF(Multi_X_Reg!A1366^2&gt;0,Multi_X_Reg!H1366,"")</f>
        <v/>
      </c>
      <c r="B1366" s="2" t="s">
        <v>132</v>
      </c>
    </row>
    <row r="1367" spans="1:2" x14ac:dyDescent="0.25">
      <c r="A1367" s="2" t="str">
        <f>IF(Multi_X_Reg!A1367^2&gt;0,Multi_X_Reg!H1367,"")</f>
        <v/>
      </c>
      <c r="B1367" s="2" t="s">
        <v>132</v>
      </c>
    </row>
    <row r="1368" spans="1:2" x14ac:dyDescent="0.25">
      <c r="A1368" s="2" t="str">
        <f>IF(Multi_X_Reg!A1368^2&gt;0,Multi_X_Reg!H1368,"")</f>
        <v/>
      </c>
      <c r="B1368" s="2" t="s">
        <v>132</v>
      </c>
    </row>
    <row r="1369" spans="1:2" x14ac:dyDescent="0.25">
      <c r="A1369" s="2" t="str">
        <f>IF(Multi_X_Reg!A1369^2&gt;0,Multi_X_Reg!H1369,"")</f>
        <v/>
      </c>
      <c r="B1369" s="2" t="s">
        <v>132</v>
      </c>
    </row>
    <row r="1370" spans="1:2" x14ac:dyDescent="0.25">
      <c r="A1370" s="2" t="str">
        <f>IF(Multi_X_Reg!A1370^2&gt;0,Multi_X_Reg!H1370,"")</f>
        <v/>
      </c>
      <c r="B1370" s="2" t="s">
        <v>132</v>
      </c>
    </row>
    <row r="1371" spans="1:2" x14ac:dyDescent="0.25">
      <c r="A1371" s="2" t="str">
        <f>IF(Multi_X_Reg!A1371^2&gt;0,Multi_X_Reg!H1371,"")</f>
        <v/>
      </c>
      <c r="B1371" s="2" t="s">
        <v>132</v>
      </c>
    </row>
    <row r="1372" spans="1:2" x14ac:dyDescent="0.25">
      <c r="A1372" s="2" t="str">
        <f>IF(Multi_X_Reg!A1372^2&gt;0,Multi_X_Reg!H1372,"")</f>
        <v/>
      </c>
      <c r="B1372" s="2" t="s">
        <v>132</v>
      </c>
    </row>
    <row r="1373" spans="1:2" x14ac:dyDescent="0.25">
      <c r="A1373" s="2" t="str">
        <f>IF(Multi_X_Reg!A1373^2&gt;0,Multi_X_Reg!H1373,"")</f>
        <v/>
      </c>
      <c r="B1373" s="2" t="s">
        <v>132</v>
      </c>
    </row>
    <row r="1374" spans="1:2" x14ac:dyDescent="0.25">
      <c r="A1374" s="2" t="str">
        <f>IF(Multi_X_Reg!A1374^2&gt;0,Multi_X_Reg!H1374,"")</f>
        <v/>
      </c>
      <c r="B1374" s="2" t="s">
        <v>132</v>
      </c>
    </row>
    <row r="1375" spans="1:2" x14ac:dyDescent="0.25">
      <c r="A1375" s="2" t="str">
        <f>IF(Multi_X_Reg!A1375^2&gt;0,Multi_X_Reg!H1375,"")</f>
        <v/>
      </c>
      <c r="B1375" s="2" t="s">
        <v>132</v>
      </c>
    </row>
    <row r="1376" spans="1:2" x14ac:dyDescent="0.25">
      <c r="A1376" s="2" t="str">
        <f>IF(Multi_X_Reg!A1376^2&gt;0,Multi_X_Reg!H1376,"")</f>
        <v/>
      </c>
      <c r="B1376" s="2" t="s">
        <v>132</v>
      </c>
    </row>
    <row r="1377" spans="1:2" x14ac:dyDescent="0.25">
      <c r="A1377" s="2" t="str">
        <f>IF(Multi_X_Reg!A1377^2&gt;0,Multi_X_Reg!H1377,"")</f>
        <v/>
      </c>
      <c r="B1377" s="2" t="s">
        <v>132</v>
      </c>
    </row>
    <row r="1378" spans="1:2" x14ac:dyDescent="0.25">
      <c r="A1378" s="2" t="str">
        <f>IF(Multi_X_Reg!A1378^2&gt;0,Multi_X_Reg!H1378,"")</f>
        <v/>
      </c>
      <c r="B1378" s="2" t="s">
        <v>132</v>
      </c>
    </row>
    <row r="1379" spans="1:2" x14ac:dyDescent="0.25">
      <c r="A1379" s="2" t="str">
        <f>IF(Multi_X_Reg!A1379^2&gt;0,Multi_X_Reg!H1379,"")</f>
        <v/>
      </c>
      <c r="B1379" s="2" t="s">
        <v>132</v>
      </c>
    </row>
    <row r="1380" spans="1:2" x14ac:dyDescent="0.25">
      <c r="A1380" s="2" t="str">
        <f>IF(Multi_X_Reg!A1380^2&gt;0,Multi_X_Reg!H1380,"")</f>
        <v/>
      </c>
      <c r="B1380" s="2" t="s">
        <v>132</v>
      </c>
    </row>
    <row r="1381" spans="1:2" x14ac:dyDescent="0.25">
      <c r="A1381" s="2" t="str">
        <f>IF(Multi_X_Reg!A1381^2&gt;0,Multi_X_Reg!H1381,"")</f>
        <v/>
      </c>
      <c r="B1381" s="2" t="s">
        <v>132</v>
      </c>
    </row>
    <row r="1382" spans="1:2" x14ac:dyDescent="0.25">
      <c r="A1382" s="2" t="str">
        <f>IF(Multi_X_Reg!A1382^2&gt;0,Multi_X_Reg!H1382,"")</f>
        <v/>
      </c>
      <c r="B1382" s="2" t="s">
        <v>132</v>
      </c>
    </row>
    <row r="1383" spans="1:2" x14ac:dyDescent="0.25">
      <c r="A1383" s="2" t="str">
        <f>IF(Multi_X_Reg!A1383^2&gt;0,Multi_X_Reg!H1383,"")</f>
        <v/>
      </c>
      <c r="B1383" s="2" t="s">
        <v>132</v>
      </c>
    </row>
    <row r="1384" spans="1:2" x14ac:dyDescent="0.25">
      <c r="A1384" s="2" t="str">
        <f>IF(Multi_X_Reg!A1384^2&gt;0,Multi_X_Reg!H1384,"")</f>
        <v/>
      </c>
      <c r="B1384" s="2" t="s">
        <v>132</v>
      </c>
    </row>
    <row r="1385" spans="1:2" x14ac:dyDescent="0.25">
      <c r="A1385" s="2" t="str">
        <f>IF(Multi_X_Reg!A1385^2&gt;0,Multi_X_Reg!H1385,"")</f>
        <v/>
      </c>
      <c r="B1385" s="2" t="s">
        <v>132</v>
      </c>
    </row>
    <row r="1386" spans="1:2" x14ac:dyDescent="0.25">
      <c r="A1386" s="2" t="str">
        <f>IF(Multi_X_Reg!A1386^2&gt;0,Multi_X_Reg!H1386,"")</f>
        <v/>
      </c>
      <c r="B1386" s="2" t="s">
        <v>132</v>
      </c>
    </row>
    <row r="1387" spans="1:2" x14ac:dyDescent="0.25">
      <c r="A1387" s="2" t="str">
        <f>IF(Multi_X_Reg!A1387^2&gt;0,Multi_X_Reg!H1387,"")</f>
        <v/>
      </c>
      <c r="B1387" s="2" t="s">
        <v>132</v>
      </c>
    </row>
    <row r="1388" spans="1:2" x14ac:dyDescent="0.25">
      <c r="A1388" s="2" t="str">
        <f>IF(Multi_X_Reg!A1388^2&gt;0,Multi_X_Reg!H1388,"")</f>
        <v/>
      </c>
      <c r="B1388" s="2" t="s">
        <v>132</v>
      </c>
    </row>
    <row r="1389" spans="1:2" x14ac:dyDescent="0.25">
      <c r="A1389" s="2" t="str">
        <f>IF(Multi_X_Reg!A1389^2&gt;0,Multi_X_Reg!H1389,"")</f>
        <v/>
      </c>
      <c r="B1389" s="2" t="s">
        <v>132</v>
      </c>
    </row>
    <row r="1390" spans="1:2" x14ac:dyDescent="0.25">
      <c r="A1390" s="2" t="str">
        <f>IF(Multi_X_Reg!A1390^2&gt;0,Multi_X_Reg!H1390,"")</f>
        <v/>
      </c>
      <c r="B1390" s="2" t="s">
        <v>132</v>
      </c>
    </row>
    <row r="1391" spans="1:2" x14ac:dyDescent="0.25">
      <c r="A1391" s="2" t="str">
        <f>IF(Multi_X_Reg!A1391^2&gt;0,Multi_X_Reg!H1391,"")</f>
        <v/>
      </c>
      <c r="B1391" s="2" t="s">
        <v>132</v>
      </c>
    </row>
    <row r="1392" spans="1:2" x14ac:dyDescent="0.25">
      <c r="A1392" s="2" t="str">
        <f>IF(Multi_X_Reg!A1392^2&gt;0,Multi_X_Reg!H1392,"")</f>
        <v/>
      </c>
      <c r="B1392" s="2" t="s">
        <v>132</v>
      </c>
    </row>
    <row r="1393" spans="1:2" x14ac:dyDescent="0.25">
      <c r="A1393" s="2" t="str">
        <f>IF(Multi_X_Reg!A1393^2&gt;0,Multi_X_Reg!H1393,"")</f>
        <v/>
      </c>
      <c r="B1393" s="2" t="s">
        <v>132</v>
      </c>
    </row>
    <row r="1394" spans="1:2" x14ac:dyDescent="0.25">
      <c r="A1394" s="2" t="str">
        <f>IF(Multi_X_Reg!A1394^2&gt;0,Multi_X_Reg!H1394,"")</f>
        <v/>
      </c>
      <c r="B1394" s="2" t="s">
        <v>132</v>
      </c>
    </row>
    <row r="1395" spans="1:2" x14ac:dyDescent="0.25">
      <c r="A1395" s="2" t="str">
        <f>IF(Multi_X_Reg!A1395^2&gt;0,Multi_X_Reg!H1395,"")</f>
        <v/>
      </c>
      <c r="B1395" s="2" t="s">
        <v>132</v>
      </c>
    </row>
    <row r="1396" spans="1:2" x14ac:dyDescent="0.25">
      <c r="A1396" s="2" t="str">
        <f>IF(Multi_X_Reg!A1396^2&gt;0,Multi_X_Reg!H1396,"")</f>
        <v/>
      </c>
      <c r="B1396" s="2" t="s">
        <v>132</v>
      </c>
    </row>
    <row r="1397" spans="1:2" x14ac:dyDescent="0.25">
      <c r="A1397" s="2" t="str">
        <f>IF(Multi_X_Reg!A1397^2&gt;0,Multi_X_Reg!H1397,"")</f>
        <v/>
      </c>
      <c r="B1397" s="2" t="s">
        <v>132</v>
      </c>
    </row>
    <row r="1398" spans="1:2" x14ac:dyDescent="0.25">
      <c r="A1398" s="2" t="str">
        <f>IF(Multi_X_Reg!A1398^2&gt;0,Multi_X_Reg!H1398,"")</f>
        <v/>
      </c>
      <c r="B1398" s="2" t="s">
        <v>132</v>
      </c>
    </row>
    <row r="1399" spans="1:2" x14ac:dyDescent="0.25">
      <c r="A1399" s="2" t="str">
        <f>IF(Multi_X_Reg!A1399^2&gt;0,Multi_X_Reg!H1399,"")</f>
        <v/>
      </c>
      <c r="B1399" s="2" t="s">
        <v>132</v>
      </c>
    </row>
    <row r="1400" spans="1:2" x14ac:dyDescent="0.25">
      <c r="A1400" s="2" t="str">
        <f>IF(Multi_X_Reg!A1400^2&gt;0,Multi_X_Reg!H1400,"")</f>
        <v/>
      </c>
      <c r="B1400" s="2" t="s">
        <v>132</v>
      </c>
    </row>
    <row r="1401" spans="1:2" x14ac:dyDescent="0.25">
      <c r="A1401" s="2" t="str">
        <f>IF(Multi_X_Reg!A1401^2&gt;0,Multi_X_Reg!H1401,"")</f>
        <v/>
      </c>
      <c r="B1401" s="2" t="s">
        <v>132</v>
      </c>
    </row>
    <row r="1402" spans="1:2" x14ac:dyDescent="0.25">
      <c r="A1402" s="2" t="str">
        <f>IF(Multi_X_Reg!A1402^2&gt;0,Multi_X_Reg!H1402,"")</f>
        <v/>
      </c>
      <c r="B1402" s="2" t="s">
        <v>132</v>
      </c>
    </row>
    <row r="1403" spans="1:2" x14ac:dyDescent="0.25">
      <c r="A1403" s="2" t="str">
        <f>IF(Multi_X_Reg!A1403^2&gt;0,Multi_X_Reg!H1403,"")</f>
        <v/>
      </c>
      <c r="B1403" s="2" t="s">
        <v>132</v>
      </c>
    </row>
    <row r="1404" spans="1:2" x14ac:dyDescent="0.25">
      <c r="A1404" s="2" t="str">
        <f>IF(Multi_X_Reg!A1404^2&gt;0,Multi_X_Reg!H1404,"")</f>
        <v/>
      </c>
      <c r="B1404" s="2" t="s">
        <v>132</v>
      </c>
    </row>
    <row r="1405" spans="1:2" x14ac:dyDescent="0.25">
      <c r="A1405" s="2" t="str">
        <f>IF(Multi_X_Reg!A1405^2&gt;0,Multi_X_Reg!H1405,"")</f>
        <v/>
      </c>
      <c r="B1405" s="2" t="s">
        <v>132</v>
      </c>
    </row>
    <row r="1406" spans="1:2" x14ac:dyDescent="0.25">
      <c r="A1406" s="2" t="str">
        <f>IF(Multi_X_Reg!A1406^2&gt;0,Multi_X_Reg!H1406,"")</f>
        <v/>
      </c>
      <c r="B1406" s="2" t="s">
        <v>132</v>
      </c>
    </row>
    <row r="1407" spans="1:2" x14ac:dyDescent="0.25">
      <c r="A1407" s="2" t="str">
        <f>IF(Multi_X_Reg!A1407^2&gt;0,Multi_X_Reg!H1407,"")</f>
        <v/>
      </c>
      <c r="B1407" s="2" t="s">
        <v>132</v>
      </c>
    </row>
    <row r="1408" spans="1:2" x14ac:dyDescent="0.25">
      <c r="A1408" s="2" t="str">
        <f>IF(Multi_X_Reg!A1408^2&gt;0,Multi_X_Reg!H1408,"")</f>
        <v/>
      </c>
      <c r="B1408" s="2" t="s">
        <v>132</v>
      </c>
    </row>
    <row r="1409" spans="1:2" x14ac:dyDescent="0.25">
      <c r="A1409" s="2" t="str">
        <f>IF(Multi_X_Reg!A1409^2&gt;0,Multi_X_Reg!H1409,"")</f>
        <v/>
      </c>
      <c r="B1409" s="2" t="s">
        <v>132</v>
      </c>
    </row>
    <row r="1410" spans="1:2" x14ac:dyDescent="0.25">
      <c r="A1410" s="2" t="str">
        <f>IF(Multi_X_Reg!A1410^2&gt;0,Multi_X_Reg!H1410,"")</f>
        <v/>
      </c>
      <c r="B1410" s="2" t="s">
        <v>132</v>
      </c>
    </row>
    <row r="1411" spans="1:2" x14ac:dyDescent="0.25">
      <c r="A1411" s="2" t="str">
        <f>IF(Multi_X_Reg!A1411^2&gt;0,Multi_X_Reg!H1411,"")</f>
        <v/>
      </c>
      <c r="B1411" s="2" t="s">
        <v>132</v>
      </c>
    </row>
    <row r="1412" spans="1:2" x14ac:dyDescent="0.25">
      <c r="A1412" s="2" t="str">
        <f>IF(Multi_X_Reg!A1412^2&gt;0,Multi_X_Reg!H1412,"")</f>
        <v/>
      </c>
      <c r="B1412" s="2" t="s">
        <v>132</v>
      </c>
    </row>
    <row r="1413" spans="1:2" x14ac:dyDescent="0.25">
      <c r="A1413" s="2" t="str">
        <f>IF(Multi_X_Reg!A1413^2&gt;0,Multi_X_Reg!H1413,"")</f>
        <v/>
      </c>
      <c r="B1413" s="2" t="s">
        <v>132</v>
      </c>
    </row>
    <row r="1414" spans="1:2" x14ac:dyDescent="0.25">
      <c r="A1414" s="2" t="str">
        <f>IF(Multi_X_Reg!A1414^2&gt;0,Multi_X_Reg!H1414,"")</f>
        <v/>
      </c>
      <c r="B1414" s="2" t="s">
        <v>132</v>
      </c>
    </row>
    <row r="1415" spans="1:2" x14ac:dyDescent="0.25">
      <c r="A1415" s="2" t="str">
        <f>IF(Multi_X_Reg!A1415^2&gt;0,Multi_X_Reg!H1415,"")</f>
        <v/>
      </c>
      <c r="B1415" s="2" t="s">
        <v>132</v>
      </c>
    </row>
    <row r="1416" spans="1:2" x14ac:dyDescent="0.25">
      <c r="A1416" s="2" t="str">
        <f>IF(Multi_X_Reg!A1416^2&gt;0,Multi_X_Reg!H1416,"")</f>
        <v/>
      </c>
      <c r="B1416" s="2" t="s">
        <v>132</v>
      </c>
    </row>
    <row r="1417" spans="1:2" x14ac:dyDescent="0.25">
      <c r="A1417" s="2" t="str">
        <f>IF(Multi_X_Reg!A1417^2&gt;0,Multi_X_Reg!H1417,"")</f>
        <v/>
      </c>
      <c r="B1417" s="2" t="s">
        <v>132</v>
      </c>
    </row>
    <row r="1418" spans="1:2" x14ac:dyDescent="0.25">
      <c r="A1418" s="2" t="str">
        <f>IF(Multi_X_Reg!A1418^2&gt;0,Multi_X_Reg!H1418,"")</f>
        <v/>
      </c>
      <c r="B1418" s="2" t="s">
        <v>132</v>
      </c>
    </row>
    <row r="1419" spans="1:2" x14ac:dyDescent="0.25">
      <c r="A1419" s="2" t="str">
        <f>IF(Multi_X_Reg!A1419^2&gt;0,Multi_X_Reg!H1419,"")</f>
        <v/>
      </c>
      <c r="B1419" s="2" t="s">
        <v>132</v>
      </c>
    </row>
    <row r="1420" spans="1:2" x14ac:dyDescent="0.25">
      <c r="A1420" s="2" t="str">
        <f>IF(Multi_X_Reg!A1420^2&gt;0,Multi_X_Reg!H1420,"")</f>
        <v/>
      </c>
      <c r="B1420" s="2" t="s">
        <v>132</v>
      </c>
    </row>
    <row r="1421" spans="1:2" x14ac:dyDescent="0.25">
      <c r="A1421" s="2" t="str">
        <f>IF(Multi_X_Reg!A1421^2&gt;0,Multi_X_Reg!H1421,"")</f>
        <v/>
      </c>
      <c r="B1421" s="2" t="s">
        <v>132</v>
      </c>
    </row>
    <row r="1422" spans="1:2" x14ac:dyDescent="0.25">
      <c r="A1422" s="2" t="str">
        <f>IF(Multi_X_Reg!A1422^2&gt;0,Multi_X_Reg!H1422,"")</f>
        <v/>
      </c>
      <c r="B1422" s="2" t="s">
        <v>132</v>
      </c>
    </row>
    <row r="1423" spans="1:2" x14ac:dyDescent="0.25">
      <c r="A1423" s="2" t="str">
        <f>IF(Multi_X_Reg!A1423^2&gt;0,Multi_X_Reg!H1423,"")</f>
        <v/>
      </c>
      <c r="B1423" s="2" t="s">
        <v>132</v>
      </c>
    </row>
    <row r="1424" spans="1:2" x14ac:dyDescent="0.25">
      <c r="A1424" s="2" t="str">
        <f>IF(Multi_X_Reg!A1424^2&gt;0,Multi_X_Reg!H1424,"")</f>
        <v/>
      </c>
      <c r="B1424" s="2" t="s">
        <v>132</v>
      </c>
    </row>
    <row r="1425" spans="1:2" x14ac:dyDescent="0.25">
      <c r="A1425" s="2" t="str">
        <f>IF(Multi_X_Reg!A1425^2&gt;0,Multi_X_Reg!H1425,"")</f>
        <v/>
      </c>
      <c r="B1425" s="2" t="s">
        <v>132</v>
      </c>
    </row>
    <row r="1426" spans="1:2" x14ac:dyDescent="0.25">
      <c r="A1426" s="2" t="str">
        <f>IF(Multi_X_Reg!A1426^2&gt;0,Multi_X_Reg!H1426,"")</f>
        <v/>
      </c>
      <c r="B1426" s="2" t="s">
        <v>132</v>
      </c>
    </row>
    <row r="1427" spans="1:2" x14ac:dyDescent="0.25">
      <c r="A1427" s="2" t="str">
        <f>IF(Multi_X_Reg!A1427^2&gt;0,Multi_X_Reg!H1427,"")</f>
        <v/>
      </c>
      <c r="B1427" s="2" t="s">
        <v>132</v>
      </c>
    </row>
    <row r="1428" spans="1:2" x14ac:dyDescent="0.25">
      <c r="A1428" s="2" t="str">
        <f>IF(Multi_X_Reg!A1428^2&gt;0,Multi_X_Reg!H1428,"")</f>
        <v/>
      </c>
      <c r="B1428" s="2" t="s">
        <v>132</v>
      </c>
    </row>
    <row r="1429" spans="1:2" x14ac:dyDescent="0.25">
      <c r="A1429" s="2" t="str">
        <f>IF(Multi_X_Reg!A1429^2&gt;0,Multi_X_Reg!H1429,"")</f>
        <v/>
      </c>
      <c r="B1429" s="2" t="s">
        <v>132</v>
      </c>
    </row>
    <row r="1430" spans="1:2" x14ac:dyDescent="0.25">
      <c r="A1430" s="2" t="str">
        <f>IF(Multi_X_Reg!A1430^2&gt;0,Multi_X_Reg!H1430,"")</f>
        <v/>
      </c>
      <c r="B1430" s="2" t="s">
        <v>132</v>
      </c>
    </row>
    <row r="1431" spans="1:2" x14ac:dyDescent="0.25">
      <c r="A1431" s="2" t="str">
        <f>IF(Multi_X_Reg!A1431^2&gt;0,Multi_X_Reg!H1431,"")</f>
        <v/>
      </c>
      <c r="B1431" s="2" t="s">
        <v>132</v>
      </c>
    </row>
    <row r="1432" spans="1:2" x14ac:dyDescent="0.25">
      <c r="A1432" s="2" t="str">
        <f>IF(Multi_X_Reg!A1432^2&gt;0,Multi_X_Reg!H1432,"")</f>
        <v/>
      </c>
      <c r="B1432" s="2" t="s">
        <v>132</v>
      </c>
    </row>
    <row r="1433" spans="1:2" x14ac:dyDescent="0.25">
      <c r="A1433" s="2" t="str">
        <f>IF(Multi_X_Reg!A1433^2&gt;0,Multi_X_Reg!H1433,"")</f>
        <v/>
      </c>
      <c r="B1433" s="2" t="s">
        <v>132</v>
      </c>
    </row>
    <row r="1434" spans="1:2" x14ac:dyDescent="0.25">
      <c r="A1434" s="2" t="str">
        <f>IF(Multi_X_Reg!A1434^2&gt;0,Multi_X_Reg!H1434,"")</f>
        <v/>
      </c>
      <c r="B1434" s="2" t="s">
        <v>132</v>
      </c>
    </row>
    <row r="1435" spans="1:2" x14ac:dyDescent="0.25">
      <c r="A1435" s="2" t="str">
        <f>IF(Multi_X_Reg!A1435^2&gt;0,Multi_X_Reg!H1435,"")</f>
        <v/>
      </c>
      <c r="B1435" s="2" t="s">
        <v>132</v>
      </c>
    </row>
    <row r="1436" spans="1:2" x14ac:dyDescent="0.25">
      <c r="A1436" s="2" t="str">
        <f>IF(Multi_X_Reg!A1436^2&gt;0,Multi_X_Reg!H1436,"")</f>
        <v/>
      </c>
      <c r="B1436" s="2" t="s">
        <v>132</v>
      </c>
    </row>
    <row r="1437" spans="1:2" x14ac:dyDescent="0.25">
      <c r="A1437" s="2" t="str">
        <f>IF(Multi_X_Reg!A1437^2&gt;0,Multi_X_Reg!H1437,"")</f>
        <v/>
      </c>
      <c r="B1437" s="2" t="s">
        <v>132</v>
      </c>
    </row>
    <row r="1438" spans="1:2" x14ac:dyDescent="0.25">
      <c r="A1438" s="2" t="str">
        <f>IF(Multi_X_Reg!A1438^2&gt;0,Multi_X_Reg!H1438,"")</f>
        <v/>
      </c>
      <c r="B1438" s="2" t="s">
        <v>132</v>
      </c>
    </row>
    <row r="1439" spans="1:2" x14ac:dyDescent="0.25">
      <c r="A1439" s="2" t="str">
        <f>IF(Multi_X_Reg!A1439^2&gt;0,Multi_X_Reg!H1439,"")</f>
        <v/>
      </c>
      <c r="B1439" s="2" t="s">
        <v>132</v>
      </c>
    </row>
    <row r="1440" spans="1:2" x14ac:dyDescent="0.25">
      <c r="A1440" s="2" t="str">
        <f>IF(Multi_X_Reg!A1440^2&gt;0,Multi_X_Reg!H1440,"")</f>
        <v/>
      </c>
      <c r="B1440" s="2" t="s">
        <v>132</v>
      </c>
    </row>
    <row r="1441" spans="1:2" x14ac:dyDescent="0.25">
      <c r="A1441" s="2" t="str">
        <f>IF(Multi_X_Reg!A1441^2&gt;0,Multi_X_Reg!H1441,"")</f>
        <v/>
      </c>
      <c r="B1441" s="2" t="s">
        <v>132</v>
      </c>
    </row>
    <row r="1442" spans="1:2" x14ac:dyDescent="0.25">
      <c r="A1442" s="2" t="str">
        <f>IF(Multi_X_Reg!A1442^2&gt;0,Multi_X_Reg!H1442,"")</f>
        <v/>
      </c>
      <c r="B1442" s="2" t="s">
        <v>132</v>
      </c>
    </row>
    <row r="1443" spans="1:2" x14ac:dyDescent="0.25">
      <c r="A1443" s="2" t="str">
        <f>IF(Multi_X_Reg!A1443^2&gt;0,Multi_X_Reg!H1443,"")</f>
        <v/>
      </c>
      <c r="B1443" s="2" t="s">
        <v>132</v>
      </c>
    </row>
    <row r="1444" spans="1:2" x14ac:dyDescent="0.25">
      <c r="A1444" s="2" t="str">
        <f>IF(Multi_X_Reg!A1444^2&gt;0,Multi_X_Reg!H1444,"")</f>
        <v/>
      </c>
      <c r="B1444" s="2" t="s">
        <v>132</v>
      </c>
    </row>
    <row r="1445" spans="1:2" x14ac:dyDescent="0.25">
      <c r="A1445" s="2" t="str">
        <f>IF(Multi_X_Reg!A1445^2&gt;0,Multi_X_Reg!H1445,"")</f>
        <v/>
      </c>
      <c r="B1445" s="2" t="s">
        <v>132</v>
      </c>
    </row>
    <row r="1446" spans="1:2" x14ac:dyDescent="0.25">
      <c r="A1446" s="2" t="str">
        <f>IF(Multi_X_Reg!A1446^2&gt;0,Multi_X_Reg!H1446,"")</f>
        <v/>
      </c>
      <c r="B1446" s="2" t="s">
        <v>132</v>
      </c>
    </row>
    <row r="1447" spans="1:2" x14ac:dyDescent="0.25">
      <c r="A1447" s="2" t="str">
        <f>IF(Multi_X_Reg!A1447^2&gt;0,Multi_X_Reg!H1447,"")</f>
        <v/>
      </c>
      <c r="B1447" s="2" t="s">
        <v>132</v>
      </c>
    </row>
    <row r="1448" spans="1:2" x14ac:dyDescent="0.25">
      <c r="A1448" s="2" t="str">
        <f>IF(Multi_X_Reg!A1448^2&gt;0,Multi_X_Reg!H1448,"")</f>
        <v/>
      </c>
      <c r="B1448" s="2" t="s">
        <v>132</v>
      </c>
    </row>
    <row r="1449" spans="1:2" x14ac:dyDescent="0.25">
      <c r="A1449" s="2" t="str">
        <f>IF(Multi_X_Reg!A1449^2&gt;0,Multi_X_Reg!H1449,"")</f>
        <v/>
      </c>
      <c r="B1449" s="2" t="s">
        <v>132</v>
      </c>
    </row>
    <row r="1450" spans="1:2" x14ac:dyDescent="0.25">
      <c r="A1450" s="2" t="str">
        <f>IF(Multi_X_Reg!A1450^2&gt;0,Multi_X_Reg!H1450,"")</f>
        <v/>
      </c>
      <c r="B1450" s="2" t="s">
        <v>132</v>
      </c>
    </row>
    <row r="1451" spans="1:2" x14ac:dyDescent="0.25">
      <c r="A1451" s="2" t="str">
        <f>IF(Multi_X_Reg!A1451^2&gt;0,Multi_X_Reg!H1451,"")</f>
        <v/>
      </c>
      <c r="B1451" s="2" t="s">
        <v>132</v>
      </c>
    </row>
    <row r="1452" spans="1:2" x14ac:dyDescent="0.25">
      <c r="A1452" s="2" t="str">
        <f>IF(Multi_X_Reg!A1452^2&gt;0,Multi_X_Reg!H1452,"")</f>
        <v/>
      </c>
      <c r="B1452" s="2" t="s">
        <v>132</v>
      </c>
    </row>
    <row r="1453" spans="1:2" x14ac:dyDescent="0.25">
      <c r="A1453" s="2" t="str">
        <f>IF(Multi_X_Reg!A1453^2&gt;0,Multi_X_Reg!H1453,"")</f>
        <v/>
      </c>
      <c r="B1453" s="2" t="s">
        <v>132</v>
      </c>
    </row>
    <row r="1454" spans="1:2" x14ac:dyDescent="0.25">
      <c r="A1454" s="2" t="str">
        <f>IF(Multi_X_Reg!A1454^2&gt;0,Multi_X_Reg!H1454,"")</f>
        <v/>
      </c>
      <c r="B1454" s="2" t="s">
        <v>132</v>
      </c>
    </row>
    <row r="1455" spans="1:2" x14ac:dyDescent="0.25">
      <c r="A1455" s="2" t="str">
        <f>IF(Multi_X_Reg!A1455^2&gt;0,Multi_X_Reg!H1455,"")</f>
        <v/>
      </c>
      <c r="B1455" s="2" t="s">
        <v>132</v>
      </c>
    </row>
    <row r="1456" spans="1:2" x14ac:dyDescent="0.25">
      <c r="A1456" s="2" t="str">
        <f>IF(Multi_X_Reg!A1456^2&gt;0,Multi_X_Reg!H1456,"")</f>
        <v/>
      </c>
      <c r="B1456" s="2" t="s">
        <v>132</v>
      </c>
    </row>
    <row r="1457" spans="1:2" x14ac:dyDescent="0.25">
      <c r="A1457" s="2" t="str">
        <f>IF(Multi_X_Reg!A1457^2&gt;0,Multi_X_Reg!H1457,"")</f>
        <v/>
      </c>
      <c r="B1457" s="2" t="s">
        <v>132</v>
      </c>
    </row>
    <row r="1458" spans="1:2" x14ac:dyDescent="0.25">
      <c r="A1458" s="2" t="str">
        <f>IF(Multi_X_Reg!A1458^2&gt;0,Multi_X_Reg!H1458,"")</f>
        <v/>
      </c>
      <c r="B1458" s="2" t="s">
        <v>132</v>
      </c>
    </row>
    <row r="1459" spans="1:2" x14ac:dyDescent="0.25">
      <c r="A1459" s="2" t="str">
        <f>IF(Multi_X_Reg!A1459^2&gt;0,Multi_X_Reg!H1459,"")</f>
        <v/>
      </c>
      <c r="B1459" s="2" t="s">
        <v>132</v>
      </c>
    </row>
    <row r="1460" spans="1:2" x14ac:dyDescent="0.25">
      <c r="A1460" s="2" t="str">
        <f>IF(Multi_X_Reg!A1460^2&gt;0,Multi_X_Reg!H1460,"")</f>
        <v/>
      </c>
      <c r="B1460" s="2" t="s">
        <v>132</v>
      </c>
    </row>
    <row r="1461" spans="1:2" x14ac:dyDescent="0.25">
      <c r="A1461" s="2" t="str">
        <f>IF(Multi_X_Reg!A1461^2&gt;0,Multi_X_Reg!H1461,"")</f>
        <v/>
      </c>
      <c r="B1461" s="2" t="s">
        <v>132</v>
      </c>
    </row>
    <row r="1462" spans="1:2" x14ac:dyDescent="0.25">
      <c r="A1462" s="2" t="str">
        <f>IF(Multi_X_Reg!A1462^2&gt;0,Multi_X_Reg!H1462,"")</f>
        <v/>
      </c>
      <c r="B1462" s="2" t="s">
        <v>132</v>
      </c>
    </row>
    <row r="1463" spans="1:2" x14ac:dyDescent="0.25">
      <c r="A1463" s="2" t="str">
        <f>IF(Multi_X_Reg!A1463^2&gt;0,Multi_X_Reg!H1463,"")</f>
        <v/>
      </c>
      <c r="B1463" s="2" t="s">
        <v>132</v>
      </c>
    </row>
    <row r="1464" spans="1:2" x14ac:dyDescent="0.25">
      <c r="A1464" s="2" t="str">
        <f>IF(Multi_X_Reg!A1464^2&gt;0,Multi_X_Reg!H1464,"")</f>
        <v/>
      </c>
      <c r="B1464" s="2" t="s">
        <v>132</v>
      </c>
    </row>
    <row r="1465" spans="1:2" x14ac:dyDescent="0.25">
      <c r="A1465" s="2" t="str">
        <f>IF(Multi_X_Reg!A1465^2&gt;0,Multi_X_Reg!H1465,"")</f>
        <v/>
      </c>
      <c r="B1465" s="2" t="s">
        <v>132</v>
      </c>
    </row>
    <row r="1466" spans="1:2" x14ac:dyDescent="0.25">
      <c r="A1466" s="2" t="str">
        <f>IF(Multi_X_Reg!A1466^2&gt;0,Multi_X_Reg!H1466,"")</f>
        <v/>
      </c>
      <c r="B1466" s="2" t="s">
        <v>132</v>
      </c>
    </row>
    <row r="1467" spans="1:2" x14ac:dyDescent="0.25">
      <c r="A1467" s="2" t="str">
        <f>IF(Multi_X_Reg!A1467^2&gt;0,Multi_X_Reg!H1467,"")</f>
        <v/>
      </c>
      <c r="B1467" s="2" t="s">
        <v>132</v>
      </c>
    </row>
    <row r="1468" spans="1:2" x14ac:dyDescent="0.25">
      <c r="A1468" s="2" t="str">
        <f>IF(Multi_X_Reg!A1468^2&gt;0,Multi_X_Reg!H1468,"")</f>
        <v/>
      </c>
      <c r="B1468" s="2" t="s">
        <v>132</v>
      </c>
    </row>
    <row r="1469" spans="1:2" x14ac:dyDescent="0.25">
      <c r="A1469" s="2" t="str">
        <f>IF(Multi_X_Reg!A1469^2&gt;0,Multi_X_Reg!H1469,"")</f>
        <v/>
      </c>
      <c r="B1469" s="2" t="s">
        <v>132</v>
      </c>
    </row>
    <row r="1470" spans="1:2" x14ac:dyDescent="0.25">
      <c r="A1470" s="2" t="str">
        <f>IF(Multi_X_Reg!A1470^2&gt;0,Multi_X_Reg!H1470,"")</f>
        <v/>
      </c>
      <c r="B1470" s="2" t="s">
        <v>132</v>
      </c>
    </row>
    <row r="1471" spans="1:2" x14ac:dyDescent="0.25">
      <c r="A1471" s="2" t="str">
        <f>IF(Multi_X_Reg!A1471^2&gt;0,Multi_X_Reg!H1471,"")</f>
        <v/>
      </c>
      <c r="B1471" s="2" t="s">
        <v>132</v>
      </c>
    </row>
    <row r="1472" spans="1:2" x14ac:dyDescent="0.25">
      <c r="A1472" s="2" t="str">
        <f>IF(Multi_X_Reg!A1472^2&gt;0,Multi_X_Reg!H1472,"")</f>
        <v/>
      </c>
      <c r="B1472" s="2" t="s">
        <v>132</v>
      </c>
    </row>
    <row r="1473" spans="1:2" x14ac:dyDescent="0.25">
      <c r="A1473" s="2" t="str">
        <f>IF(Multi_X_Reg!A1473^2&gt;0,Multi_X_Reg!H1473,"")</f>
        <v/>
      </c>
      <c r="B1473" s="2" t="s">
        <v>132</v>
      </c>
    </row>
    <row r="1474" spans="1:2" x14ac:dyDescent="0.25">
      <c r="A1474" s="2" t="str">
        <f>IF(Multi_X_Reg!A1474^2&gt;0,Multi_X_Reg!H1474,"")</f>
        <v/>
      </c>
      <c r="B1474" s="2" t="s">
        <v>132</v>
      </c>
    </row>
    <row r="1475" spans="1:2" x14ac:dyDescent="0.25">
      <c r="A1475" s="2" t="str">
        <f>IF(Multi_X_Reg!A1475^2&gt;0,Multi_X_Reg!H1475,"")</f>
        <v/>
      </c>
      <c r="B1475" s="2" t="s">
        <v>132</v>
      </c>
    </row>
    <row r="1476" spans="1:2" x14ac:dyDescent="0.25">
      <c r="A1476" s="2" t="str">
        <f>IF(Multi_X_Reg!A1476^2&gt;0,Multi_X_Reg!H1476,"")</f>
        <v/>
      </c>
      <c r="B1476" s="2" t="s">
        <v>132</v>
      </c>
    </row>
    <row r="1477" spans="1:2" x14ac:dyDescent="0.25">
      <c r="A1477" s="2" t="str">
        <f>IF(Multi_X_Reg!A1477^2&gt;0,Multi_X_Reg!H1477,"")</f>
        <v/>
      </c>
      <c r="B1477" s="2" t="s">
        <v>132</v>
      </c>
    </row>
    <row r="1478" spans="1:2" x14ac:dyDescent="0.25">
      <c r="A1478" s="2" t="str">
        <f>IF(Multi_X_Reg!A1478^2&gt;0,Multi_X_Reg!H1478,"")</f>
        <v/>
      </c>
      <c r="B1478" s="2" t="s">
        <v>132</v>
      </c>
    </row>
    <row r="1479" spans="1:2" x14ac:dyDescent="0.25">
      <c r="A1479" s="2" t="str">
        <f>IF(Multi_X_Reg!A1479^2&gt;0,Multi_X_Reg!H1479,"")</f>
        <v/>
      </c>
      <c r="B1479" s="2" t="s">
        <v>132</v>
      </c>
    </row>
    <row r="1480" spans="1:2" x14ac:dyDescent="0.25">
      <c r="A1480" s="2" t="str">
        <f>IF(Multi_X_Reg!A1480^2&gt;0,Multi_X_Reg!H1480,"")</f>
        <v/>
      </c>
      <c r="B1480" s="2" t="s">
        <v>132</v>
      </c>
    </row>
    <row r="1481" spans="1:2" x14ac:dyDescent="0.25">
      <c r="A1481" s="2" t="str">
        <f>IF(Multi_X_Reg!A1481^2&gt;0,Multi_X_Reg!H1481,"")</f>
        <v/>
      </c>
      <c r="B1481" s="2" t="s">
        <v>132</v>
      </c>
    </row>
    <row r="1482" spans="1:2" x14ac:dyDescent="0.25">
      <c r="A1482" s="2" t="str">
        <f>IF(Multi_X_Reg!A1482^2&gt;0,Multi_X_Reg!H1482,"")</f>
        <v/>
      </c>
      <c r="B1482" s="2" t="s">
        <v>132</v>
      </c>
    </row>
    <row r="1483" spans="1:2" x14ac:dyDescent="0.25">
      <c r="A1483" s="2" t="str">
        <f>IF(Multi_X_Reg!A1483^2&gt;0,Multi_X_Reg!H1483,"")</f>
        <v/>
      </c>
      <c r="B1483" s="2" t="s">
        <v>132</v>
      </c>
    </row>
    <row r="1484" spans="1:2" x14ac:dyDescent="0.25">
      <c r="A1484" s="2" t="str">
        <f>IF(Multi_X_Reg!A1484^2&gt;0,Multi_X_Reg!H1484,"")</f>
        <v/>
      </c>
      <c r="B1484" s="2" t="s">
        <v>132</v>
      </c>
    </row>
    <row r="1485" spans="1:2" x14ac:dyDescent="0.25">
      <c r="A1485" s="2" t="str">
        <f>IF(Multi_X_Reg!A1485^2&gt;0,Multi_X_Reg!H1485,"")</f>
        <v/>
      </c>
      <c r="B1485" s="2" t="s">
        <v>132</v>
      </c>
    </row>
    <row r="1486" spans="1:2" x14ac:dyDescent="0.25">
      <c r="A1486" s="2" t="str">
        <f>IF(Multi_X_Reg!A1486^2&gt;0,Multi_X_Reg!H1486,"")</f>
        <v/>
      </c>
      <c r="B1486" s="2" t="s">
        <v>132</v>
      </c>
    </row>
    <row r="1487" spans="1:2" x14ac:dyDescent="0.25">
      <c r="A1487" s="2" t="str">
        <f>IF(Multi_X_Reg!A1487^2&gt;0,Multi_X_Reg!H1487,"")</f>
        <v/>
      </c>
      <c r="B1487" s="2" t="s">
        <v>132</v>
      </c>
    </row>
    <row r="1488" spans="1:2" x14ac:dyDescent="0.25">
      <c r="A1488" s="2" t="str">
        <f>IF(Multi_X_Reg!A1488^2&gt;0,Multi_X_Reg!H1488,"")</f>
        <v/>
      </c>
      <c r="B1488" s="2" t="s">
        <v>132</v>
      </c>
    </row>
    <row r="1489" spans="1:2" x14ac:dyDescent="0.25">
      <c r="A1489" s="2" t="str">
        <f>IF(Multi_X_Reg!A1489^2&gt;0,Multi_X_Reg!H1489,"")</f>
        <v/>
      </c>
      <c r="B1489" s="2" t="s">
        <v>132</v>
      </c>
    </row>
    <row r="1490" spans="1:2" x14ac:dyDescent="0.25">
      <c r="A1490" s="2" t="str">
        <f>IF(Multi_X_Reg!A1490^2&gt;0,Multi_X_Reg!H1490,"")</f>
        <v/>
      </c>
      <c r="B1490" s="2" t="s">
        <v>132</v>
      </c>
    </row>
    <row r="1491" spans="1:2" x14ac:dyDescent="0.25">
      <c r="A1491" s="2" t="str">
        <f>IF(Multi_X_Reg!A1491^2&gt;0,Multi_X_Reg!H1491,"")</f>
        <v/>
      </c>
      <c r="B1491" s="2" t="s">
        <v>132</v>
      </c>
    </row>
    <row r="1492" spans="1:2" x14ac:dyDescent="0.25">
      <c r="A1492" s="2" t="str">
        <f>IF(Multi_X_Reg!A1492^2&gt;0,Multi_X_Reg!H1492,"")</f>
        <v/>
      </c>
      <c r="B1492" s="2" t="s">
        <v>132</v>
      </c>
    </row>
    <row r="1493" spans="1:2" x14ac:dyDescent="0.25">
      <c r="A1493" s="2" t="str">
        <f>IF(Multi_X_Reg!A1493^2&gt;0,Multi_X_Reg!H1493,"")</f>
        <v/>
      </c>
      <c r="B1493" s="2" t="s">
        <v>132</v>
      </c>
    </row>
    <row r="1494" spans="1:2" x14ac:dyDescent="0.25">
      <c r="A1494" s="2" t="str">
        <f>IF(Multi_X_Reg!A1494^2&gt;0,Multi_X_Reg!H1494,"")</f>
        <v/>
      </c>
      <c r="B1494" s="2" t="s">
        <v>132</v>
      </c>
    </row>
    <row r="1495" spans="1:2" x14ac:dyDescent="0.25">
      <c r="A1495" s="2" t="str">
        <f>IF(Multi_X_Reg!A1495^2&gt;0,Multi_X_Reg!H1495,"")</f>
        <v/>
      </c>
      <c r="B1495" s="2" t="s">
        <v>132</v>
      </c>
    </row>
    <row r="1496" spans="1:2" x14ac:dyDescent="0.25">
      <c r="A1496" s="2" t="str">
        <f>IF(Multi_X_Reg!A1496^2&gt;0,Multi_X_Reg!H1496,"")</f>
        <v/>
      </c>
      <c r="B1496" s="2" t="s">
        <v>132</v>
      </c>
    </row>
    <row r="1497" spans="1:2" x14ac:dyDescent="0.25">
      <c r="A1497" s="2" t="str">
        <f>IF(Multi_X_Reg!A1497^2&gt;0,Multi_X_Reg!H1497,"")</f>
        <v/>
      </c>
      <c r="B1497" s="2" t="s">
        <v>132</v>
      </c>
    </row>
    <row r="1498" spans="1:2" x14ac:dyDescent="0.25">
      <c r="A1498" s="2" t="str">
        <f>IF(Multi_X_Reg!A1498^2&gt;0,Multi_X_Reg!H1498,"")</f>
        <v/>
      </c>
      <c r="B1498" s="2" t="s">
        <v>132</v>
      </c>
    </row>
    <row r="1499" spans="1:2" x14ac:dyDescent="0.25">
      <c r="A1499" s="2" t="str">
        <f>IF(Multi_X_Reg!A1499^2&gt;0,Multi_X_Reg!H1499,"")</f>
        <v/>
      </c>
      <c r="B1499" s="2" t="s">
        <v>132</v>
      </c>
    </row>
    <row r="1500" spans="1:2" x14ac:dyDescent="0.25">
      <c r="A1500" s="2" t="str">
        <f>IF(Multi_X_Reg!A1500^2&gt;0,Multi_X_Reg!H1500,"")</f>
        <v/>
      </c>
      <c r="B1500" s="2" t="s">
        <v>132</v>
      </c>
    </row>
    <row r="1501" spans="1:2" x14ac:dyDescent="0.25">
      <c r="A1501" s="2" t="str">
        <f>IF(Multi_X_Reg!A1501^2&gt;0,Multi_X_Reg!H1501,"")</f>
        <v/>
      </c>
      <c r="B1501" s="2" t="s">
        <v>132</v>
      </c>
    </row>
    <row r="1502" spans="1:2" x14ac:dyDescent="0.25">
      <c r="A1502" s="2" t="str">
        <f>IF(Multi_X_Reg!A1502^2&gt;0,Multi_X_Reg!H1502,"")</f>
        <v/>
      </c>
      <c r="B1502" s="2" t="s">
        <v>132</v>
      </c>
    </row>
    <row r="1503" spans="1:2" x14ac:dyDescent="0.25">
      <c r="A1503" s="2" t="str">
        <f>IF(Multi_X_Reg!A1503^2&gt;0,Multi_X_Reg!H1503,"")</f>
        <v/>
      </c>
      <c r="B1503" s="2" t="s">
        <v>132</v>
      </c>
    </row>
    <row r="1504" spans="1:2" x14ac:dyDescent="0.25">
      <c r="A1504" s="2" t="str">
        <f>IF(Multi_X_Reg!A1504^2&gt;0,Multi_X_Reg!H1504,"")</f>
        <v/>
      </c>
      <c r="B1504" s="2" t="s">
        <v>132</v>
      </c>
    </row>
    <row r="1505" spans="1:2" x14ac:dyDescent="0.25">
      <c r="A1505" s="2" t="str">
        <f>IF(Multi_X_Reg!A1505^2&gt;0,Multi_X_Reg!H1505,"")</f>
        <v/>
      </c>
      <c r="B1505" s="2" t="s">
        <v>132</v>
      </c>
    </row>
    <row r="1506" spans="1:2" x14ac:dyDescent="0.25">
      <c r="A1506" s="2" t="str">
        <f>IF(Multi_X_Reg!A1506^2&gt;0,Multi_X_Reg!H1506,"")</f>
        <v/>
      </c>
      <c r="B1506" s="2" t="s">
        <v>132</v>
      </c>
    </row>
    <row r="1507" spans="1:2" x14ac:dyDescent="0.25">
      <c r="A1507" s="2" t="str">
        <f>IF(Multi_X_Reg!A1507^2&gt;0,Multi_X_Reg!H1507,"")</f>
        <v/>
      </c>
      <c r="B1507" s="2" t="s">
        <v>132</v>
      </c>
    </row>
    <row r="1508" spans="1:2" x14ac:dyDescent="0.25">
      <c r="A1508" s="2" t="str">
        <f>IF(Multi_X_Reg!A1508^2&gt;0,Multi_X_Reg!H1508,"")</f>
        <v/>
      </c>
      <c r="B1508" s="2" t="s">
        <v>132</v>
      </c>
    </row>
    <row r="1509" spans="1:2" x14ac:dyDescent="0.25">
      <c r="A1509" s="2" t="str">
        <f>IF(Multi_X_Reg!A1509^2&gt;0,Multi_X_Reg!H1509,"")</f>
        <v/>
      </c>
      <c r="B1509" s="2" t="s">
        <v>132</v>
      </c>
    </row>
    <row r="1510" spans="1:2" x14ac:dyDescent="0.25">
      <c r="A1510" s="2" t="str">
        <f>IF(Multi_X_Reg!A1510^2&gt;0,Multi_X_Reg!H1510,"")</f>
        <v/>
      </c>
      <c r="B1510" s="2" t="s">
        <v>132</v>
      </c>
    </row>
    <row r="1511" spans="1:2" x14ac:dyDescent="0.25">
      <c r="A1511" s="2" t="str">
        <f>IF(Multi_X_Reg!A1511^2&gt;0,Multi_X_Reg!H1511,"")</f>
        <v/>
      </c>
      <c r="B1511" s="2" t="s">
        <v>132</v>
      </c>
    </row>
    <row r="1512" spans="1:2" x14ac:dyDescent="0.25">
      <c r="A1512" s="2" t="str">
        <f>IF(Multi_X_Reg!A1512^2&gt;0,Multi_X_Reg!H1512,"")</f>
        <v/>
      </c>
      <c r="B1512" s="2" t="s">
        <v>132</v>
      </c>
    </row>
    <row r="1513" spans="1:2" x14ac:dyDescent="0.25">
      <c r="A1513" s="2" t="str">
        <f>IF(Multi_X_Reg!A1513^2&gt;0,Multi_X_Reg!H1513,"")</f>
        <v/>
      </c>
      <c r="B1513" s="2" t="s">
        <v>132</v>
      </c>
    </row>
    <row r="1514" spans="1:2" x14ac:dyDescent="0.25">
      <c r="A1514" s="2" t="str">
        <f>IF(Multi_X_Reg!A1514^2&gt;0,Multi_X_Reg!H1514,"")</f>
        <v/>
      </c>
      <c r="B1514" s="2" t="s">
        <v>132</v>
      </c>
    </row>
    <row r="1515" spans="1:2" x14ac:dyDescent="0.25">
      <c r="A1515" s="2" t="str">
        <f>IF(Multi_X_Reg!A1515^2&gt;0,Multi_X_Reg!H1515,"")</f>
        <v/>
      </c>
      <c r="B1515" s="2" t="s">
        <v>132</v>
      </c>
    </row>
    <row r="1516" spans="1:2" x14ac:dyDescent="0.25">
      <c r="A1516" s="2" t="str">
        <f>IF(Multi_X_Reg!A1516^2&gt;0,Multi_X_Reg!H1516,"")</f>
        <v/>
      </c>
      <c r="B1516" s="2" t="s">
        <v>132</v>
      </c>
    </row>
    <row r="1517" spans="1:2" x14ac:dyDescent="0.25">
      <c r="A1517" s="2" t="str">
        <f>IF(Multi_X_Reg!A1517^2&gt;0,Multi_X_Reg!H1517,"")</f>
        <v/>
      </c>
      <c r="B1517" s="2" t="s">
        <v>132</v>
      </c>
    </row>
    <row r="1518" spans="1:2" x14ac:dyDescent="0.25">
      <c r="A1518" s="2" t="str">
        <f>IF(Multi_X_Reg!A1518^2&gt;0,Multi_X_Reg!H1518,"")</f>
        <v/>
      </c>
      <c r="B1518" s="2" t="s">
        <v>132</v>
      </c>
    </row>
    <row r="1519" spans="1:2" x14ac:dyDescent="0.25">
      <c r="A1519" s="2" t="str">
        <f>IF(Multi_X_Reg!A1519^2&gt;0,Multi_X_Reg!H1519,"")</f>
        <v/>
      </c>
      <c r="B1519" s="2" t="s">
        <v>132</v>
      </c>
    </row>
    <row r="1520" spans="1:2" x14ac:dyDescent="0.25">
      <c r="A1520" s="2" t="str">
        <f>IF(Multi_X_Reg!A1520^2&gt;0,Multi_X_Reg!H1520,"")</f>
        <v/>
      </c>
      <c r="B1520" s="2" t="s">
        <v>132</v>
      </c>
    </row>
    <row r="1521" spans="1:2" x14ac:dyDescent="0.25">
      <c r="A1521" s="2" t="str">
        <f>IF(Multi_X_Reg!A1521^2&gt;0,Multi_X_Reg!H1521,"")</f>
        <v/>
      </c>
      <c r="B1521" s="2" t="s">
        <v>132</v>
      </c>
    </row>
    <row r="1522" spans="1:2" x14ac:dyDescent="0.25">
      <c r="A1522" s="2" t="str">
        <f>IF(Multi_X_Reg!A1522^2&gt;0,Multi_X_Reg!H1522,"")</f>
        <v/>
      </c>
      <c r="B1522" s="2" t="s">
        <v>132</v>
      </c>
    </row>
    <row r="1523" spans="1:2" x14ac:dyDescent="0.25">
      <c r="A1523" s="2" t="str">
        <f>IF(Multi_X_Reg!A1523^2&gt;0,Multi_X_Reg!H1523,"")</f>
        <v/>
      </c>
      <c r="B1523" s="2" t="s">
        <v>132</v>
      </c>
    </row>
    <row r="1524" spans="1:2" x14ac:dyDescent="0.25">
      <c r="A1524" s="2" t="str">
        <f>IF(Multi_X_Reg!A1524^2&gt;0,Multi_X_Reg!H1524,"")</f>
        <v/>
      </c>
      <c r="B1524" s="2" t="s">
        <v>132</v>
      </c>
    </row>
    <row r="1525" spans="1:2" x14ac:dyDescent="0.25">
      <c r="A1525" s="2" t="str">
        <f>IF(Multi_X_Reg!A1525^2&gt;0,Multi_X_Reg!H1525,"")</f>
        <v/>
      </c>
      <c r="B1525" s="2" t="s">
        <v>132</v>
      </c>
    </row>
    <row r="1526" spans="1:2" x14ac:dyDescent="0.25">
      <c r="A1526" s="2" t="str">
        <f>IF(Multi_X_Reg!A1526^2&gt;0,Multi_X_Reg!H1526,"")</f>
        <v/>
      </c>
      <c r="B1526" s="2" t="s">
        <v>132</v>
      </c>
    </row>
    <row r="1527" spans="1:2" x14ac:dyDescent="0.25">
      <c r="A1527" s="2" t="str">
        <f>IF(Multi_X_Reg!A1527^2&gt;0,Multi_X_Reg!H1527,"")</f>
        <v/>
      </c>
      <c r="B1527" s="2" t="s">
        <v>132</v>
      </c>
    </row>
    <row r="1528" spans="1:2" x14ac:dyDescent="0.25">
      <c r="A1528" s="2" t="str">
        <f>IF(Multi_X_Reg!A1528^2&gt;0,Multi_X_Reg!H1528,"")</f>
        <v/>
      </c>
      <c r="B1528" s="2" t="s">
        <v>132</v>
      </c>
    </row>
    <row r="1529" spans="1:2" x14ac:dyDescent="0.25">
      <c r="A1529" s="2" t="str">
        <f>IF(Multi_X_Reg!A1529^2&gt;0,Multi_X_Reg!H1529,"")</f>
        <v/>
      </c>
      <c r="B1529" s="2" t="s">
        <v>132</v>
      </c>
    </row>
    <row r="1530" spans="1:2" x14ac:dyDescent="0.25">
      <c r="A1530" s="2" t="str">
        <f>IF(Multi_X_Reg!A1530^2&gt;0,Multi_X_Reg!H1530,"")</f>
        <v/>
      </c>
      <c r="B1530" s="2" t="s">
        <v>132</v>
      </c>
    </row>
    <row r="1531" spans="1:2" x14ac:dyDescent="0.25">
      <c r="A1531" s="2" t="str">
        <f>IF(Multi_X_Reg!A1531^2&gt;0,Multi_X_Reg!H1531,"")</f>
        <v/>
      </c>
      <c r="B1531" s="2" t="s">
        <v>132</v>
      </c>
    </row>
    <row r="1532" spans="1:2" x14ac:dyDescent="0.25">
      <c r="A1532" s="2" t="str">
        <f>IF(Multi_X_Reg!A1532^2&gt;0,Multi_X_Reg!H1532,"")</f>
        <v/>
      </c>
      <c r="B1532" s="2" t="s">
        <v>132</v>
      </c>
    </row>
    <row r="1533" spans="1:2" x14ac:dyDescent="0.25">
      <c r="A1533" s="2" t="str">
        <f>IF(Multi_X_Reg!A1533^2&gt;0,Multi_X_Reg!H1533,"")</f>
        <v/>
      </c>
      <c r="B1533" s="2" t="s">
        <v>132</v>
      </c>
    </row>
    <row r="1534" spans="1:2" x14ac:dyDescent="0.25">
      <c r="A1534" s="2" t="str">
        <f>IF(Multi_X_Reg!A1534^2&gt;0,Multi_X_Reg!H1534,"")</f>
        <v/>
      </c>
      <c r="B1534" s="2" t="s">
        <v>132</v>
      </c>
    </row>
    <row r="1535" spans="1:2" x14ac:dyDescent="0.25">
      <c r="A1535" s="2" t="str">
        <f>IF(Multi_X_Reg!A1535^2&gt;0,Multi_X_Reg!H1535,"")</f>
        <v/>
      </c>
      <c r="B1535" s="2" t="s">
        <v>132</v>
      </c>
    </row>
    <row r="1536" spans="1:2" x14ac:dyDescent="0.25">
      <c r="A1536" s="2" t="str">
        <f>IF(Multi_X_Reg!A1536^2&gt;0,Multi_X_Reg!H1536,"")</f>
        <v/>
      </c>
      <c r="B1536" s="2" t="s">
        <v>132</v>
      </c>
    </row>
    <row r="1537" spans="1:2" x14ac:dyDescent="0.25">
      <c r="A1537" s="2" t="str">
        <f>IF(Multi_X_Reg!A1537^2&gt;0,Multi_X_Reg!H1537,"")</f>
        <v/>
      </c>
      <c r="B1537" s="2" t="s">
        <v>132</v>
      </c>
    </row>
    <row r="1538" spans="1:2" x14ac:dyDescent="0.25">
      <c r="A1538" s="2" t="str">
        <f>IF(Multi_X_Reg!A1538^2&gt;0,Multi_X_Reg!H1538,"")</f>
        <v/>
      </c>
      <c r="B1538" s="2" t="s">
        <v>132</v>
      </c>
    </row>
    <row r="1539" spans="1:2" x14ac:dyDescent="0.25">
      <c r="A1539" s="2" t="str">
        <f>IF(Multi_X_Reg!A1539^2&gt;0,Multi_X_Reg!H1539,"")</f>
        <v/>
      </c>
      <c r="B1539" s="2" t="s">
        <v>132</v>
      </c>
    </row>
    <row r="1540" spans="1:2" x14ac:dyDescent="0.25">
      <c r="A1540" s="2" t="str">
        <f>IF(Multi_X_Reg!A1540^2&gt;0,Multi_X_Reg!H1540,"")</f>
        <v/>
      </c>
      <c r="B1540" s="2" t="s">
        <v>132</v>
      </c>
    </row>
    <row r="1541" spans="1:2" x14ac:dyDescent="0.25">
      <c r="A1541" s="2" t="str">
        <f>IF(Multi_X_Reg!A1541^2&gt;0,Multi_X_Reg!H1541,"")</f>
        <v/>
      </c>
      <c r="B1541" s="2" t="s">
        <v>132</v>
      </c>
    </row>
    <row r="1542" spans="1:2" x14ac:dyDescent="0.25">
      <c r="A1542" s="2" t="str">
        <f>IF(Multi_X_Reg!A1542^2&gt;0,Multi_X_Reg!H1542,"")</f>
        <v/>
      </c>
      <c r="B1542" s="2" t="s">
        <v>132</v>
      </c>
    </row>
    <row r="1543" spans="1:2" x14ac:dyDescent="0.25">
      <c r="A1543" s="2" t="str">
        <f>IF(Multi_X_Reg!A1543^2&gt;0,Multi_X_Reg!H1543,"")</f>
        <v/>
      </c>
      <c r="B1543" s="2" t="s">
        <v>132</v>
      </c>
    </row>
    <row r="1544" spans="1:2" x14ac:dyDescent="0.25">
      <c r="A1544" s="2" t="str">
        <f>IF(Multi_X_Reg!A1544^2&gt;0,Multi_X_Reg!H1544,"")</f>
        <v/>
      </c>
      <c r="B1544" s="2" t="s">
        <v>132</v>
      </c>
    </row>
    <row r="1545" spans="1:2" x14ac:dyDescent="0.25">
      <c r="A1545" s="2" t="str">
        <f>IF(Multi_X_Reg!A1545^2&gt;0,Multi_X_Reg!H1545,"")</f>
        <v/>
      </c>
      <c r="B1545" s="2" t="s">
        <v>132</v>
      </c>
    </row>
    <row r="1546" spans="1:2" x14ac:dyDescent="0.25">
      <c r="A1546" s="2" t="str">
        <f>IF(Multi_X_Reg!A1546^2&gt;0,Multi_X_Reg!H1546,"")</f>
        <v/>
      </c>
      <c r="B1546" s="2" t="s">
        <v>132</v>
      </c>
    </row>
    <row r="1547" spans="1:2" x14ac:dyDescent="0.25">
      <c r="A1547" s="2" t="str">
        <f>IF(Multi_X_Reg!A1547^2&gt;0,Multi_X_Reg!H1547,"")</f>
        <v/>
      </c>
      <c r="B1547" s="2" t="s">
        <v>132</v>
      </c>
    </row>
    <row r="1548" spans="1:2" x14ac:dyDescent="0.25">
      <c r="A1548" s="2" t="str">
        <f>IF(Multi_X_Reg!A1548^2&gt;0,Multi_X_Reg!H1548,"")</f>
        <v/>
      </c>
      <c r="B1548" s="2" t="s">
        <v>132</v>
      </c>
    </row>
    <row r="1549" spans="1:2" x14ac:dyDescent="0.25">
      <c r="A1549" s="2" t="str">
        <f>IF(Multi_X_Reg!A1549^2&gt;0,Multi_X_Reg!H1549,"")</f>
        <v/>
      </c>
      <c r="B1549" s="2" t="s">
        <v>132</v>
      </c>
    </row>
    <row r="1550" spans="1:2" x14ac:dyDescent="0.25">
      <c r="A1550" s="2" t="str">
        <f>IF(Multi_X_Reg!A1550^2&gt;0,Multi_X_Reg!H1550,"")</f>
        <v/>
      </c>
      <c r="B1550" s="2" t="s">
        <v>132</v>
      </c>
    </row>
    <row r="1551" spans="1:2" x14ac:dyDescent="0.25">
      <c r="A1551" s="2" t="str">
        <f>IF(Multi_X_Reg!A1551^2&gt;0,Multi_X_Reg!H1551,"")</f>
        <v/>
      </c>
      <c r="B1551" s="2" t="s">
        <v>132</v>
      </c>
    </row>
    <row r="1552" spans="1:2" x14ac:dyDescent="0.25">
      <c r="A1552" s="2" t="str">
        <f>IF(Multi_X_Reg!A1552^2&gt;0,Multi_X_Reg!H1552,"")</f>
        <v/>
      </c>
      <c r="B1552" s="2" t="s">
        <v>132</v>
      </c>
    </row>
    <row r="1553" spans="1:2" x14ac:dyDescent="0.25">
      <c r="A1553" s="2" t="str">
        <f>IF(Multi_X_Reg!A1553^2&gt;0,Multi_X_Reg!H1553,"")</f>
        <v/>
      </c>
      <c r="B1553" s="2" t="s">
        <v>132</v>
      </c>
    </row>
    <row r="1554" spans="1:2" x14ac:dyDescent="0.25">
      <c r="A1554" s="2" t="str">
        <f>IF(Multi_X_Reg!A1554^2&gt;0,Multi_X_Reg!H1554,"")</f>
        <v/>
      </c>
      <c r="B1554" s="2" t="s">
        <v>132</v>
      </c>
    </row>
    <row r="1555" spans="1:2" x14ac:dyDescent="0.25">
      <c r="A1555" s="2" t="str">
        <f>IF(Multi_X_Reg!A1555^2&gt;0,Multi_X_Reg!H1555,"")</f>
        <v/>
      </c>
      <c r="B1555" s="2" t="s">
        <v>132</v>
      </c>
    </row>
    <row r="1556" spans="1:2" x14ac:dyDescent="0.25">
      <c r="A1556" s="2" t="str">
        <f>IF(Multi_X_Reg!A1556^2&gt;0,Multi_X_Reg!H1556,"")</f>
        <v/>
      </c>
      <c r="B1556" s="2" t="s">
        <v>132</v>
      </c>
    </row>
    <row r="1557" spans="1:2" x14ac:dyDescent="0.25">
      <c r="A1557" s="2" t="str">
        <f>IF(Multi_X_Reg!A1557^2&gt;0,Multi_X_Reg!H1557,"")</f>
        <v/>
      </c>
      <c r="B1557" s="2" t="s">
        <v>132</v>
      </c>
    </row>
    <row r="1558" spans="1:2" x14ac:dyDescent="0.25">
      <c r="A1558" s="2" t="str">
        <f>IF(Multi_X_Reg!A1558^2&gt;0,Multi_X_Reg!H1558,"")</f>
        <v/>
      </c>
      <c r="B1558" s="2" t="s">
        <v>132</v>
      </c>
    </row>
    <row r="1559" spans="1:2" x14ac:dyDescent="0.25">
      <c r="A1559" s="2" t="str">
        <f>IF(Multi_X_Reg!A1559^2&gt;0,Multi_X_Reg!H1559,"")</f>
        <v/>
      </c>
      <c r="B1559" s="2" t="s">
        <v>132</v>
      </c>
    </row>
    <row r="1560" spans="1:2" x14ac:dyDescent="0.25">
      <c r="A1560" s="2" t="str">
        <f>IF(Multi_X_Reg!A1560^2&gt;0,Multi_X_Reg!H1560,"")</f>
        <v/>
      </c>
      <c r="B1560" s="2" t="s">
        <v>132</v>
      </c>
    </row>
    <row r="1561" spans="1:2" x14ac:dyDescent="0.25">
      <c r="A1561" s="2" t="str">
        <f>IF(Multi_X_Reg!A1561^2&gt;0,Multi_X_Reg!H1561,"")</f>
        <v/>
      </c>
      <c r="B1561" s="2" t="s">
        <v>132</v>
      </c>
    </row>
    <row r="1562" spans="1:2" x14ac:dyDescent="0.25">
      <c r="A1562" s="2" t="str">
        <f>IF(Multi_X_Reg!A1562^2&gt;0,Multi_X_Reg!H1562,"")</f>
        <v/>
      </c>
      <c r="B1562" s="2" t="s">
        <v>132</v>
      </c>
    </row>
    <row r="1563" spans="1:2" x14ac:dyDescent="0.25">
      <c r="A1563" s="2" t="str">
        <f>IF(Multi_X_Reg!A1563^2&gt;0,Multi_X_Reg!H1563,"")</f>
        <v/>
      </c>
      <c r="B1563" s="2" t="s">
        <v>132</v>
      </c>
    </row>
    <row r="1564" spans="1:2" x14ac:dyDescent="0.25">
      <c r="A1564" s="2" t="str">
        <f>IF(Multi_X_Reg!A1564^2&gt;0,Multi_X_Reg!H1564,"")</f>
        <v/>
      </c>
      <c r="B1564" s="2" t="s">
        <v>132</v>
      </c>
    </row>
    <row r="1565" spans="1:2" x14ac:dyDescent="0.25">
      <c r="A1565" s="2" t="str">
        <f>IF(Multi_X_Reg!A1565^2&gt;0,Multi_X_Reg!H1565,"")</f>
        <v/>
      </c>
      <c r="B1565" s="2" t="s">
        <v>132</v>
      </c>
    </row>
    <row r="1566" spans="1:2" x14ac:dyDescent="0.25">
      <c r="A1566" s="2" t="str">
        <f>IF(Multi_X_Reg!A1566^2&gt;0,Multi_X_Reg!H1566,"")</f>
        <v/>
      </c>
      <c r="B1566" s="2" t="s">
        <v>132</v>
      </c>
    </row>
    <row r="1567" spans="1:2" x14ac:dyDescent="0.25">
      <c r="A1567" s="2" t="str">
        <f>IF(Multi_X_Reg!A1567^2&gt;0,Multi_X_Reg!H1567,"")</f>
        <v/>
      </c>
      <c r="B1567" s="2" t="s">
        <v>132</v>
      </c>
    </row>
    <row r="1568" spans="1:2" x14ac:dyDescent="0.25">
      <c r="A1568" s="2" t="str">
        <f>IF(Multi_X_Reg!A1568^2&gt;0,Multi_X_Reg!H1568,"")</f>
        <v/>
      </c>
      <c r="B1568" s="2" t="s">
        <v>132</v>
      </c>
    </row>
    <row r="1569" spans="1:2" x14ac:dyDescent="0.25">
      <c r="A1569" s="2" t="str">
        <f>IF(Multi_X_Reg!A1569^2&gt;0,Multi_X_Reg!H1569,"")</f>
        <v/>
      </c>
      <c r="B1569" s="2" t="s">
        <v>132</v>
      </c>
    </row>
    <row r="1570" spans="1:2" x14ac:dyDescent="0.25">
      <c r="A1570" s="2" t="str">
        <f>IF(Multi_X_Reg!A1570^2&gt;0,Multi_X_Reg!H1570,"")</f>
        <v/>
      </c>
      <c r="B1570" s="2" t="s">
        <v>132</v>
      </c>
    </row>
    <row r="1571" spans="1:2" x14ac:dyDescent="0.25">
      <c r="A1571" s="2" t="str">
        <f>IF(Multi_X_Reg!A1571^2&gt;0,Multi_X_Reg!H1571,"")</f>
        <v/>
      </c>
      <c r="B1571" s="2" t="s">
        <v>132</v>
      </c>
    </row>
    <row r="1572" spans="1:2" x14ac:dyDescent="0.25">
      <c r="A1572" s="2" t="str">
        <f>IF(Multi_X_Reg!A1572^2&gt;0,Multi_X_Reg!H1572,"")</f>
        <v/>
      </c>
      <c r="B1572" s="2" t="s">
        <v>132</v>
      </c>
    </row>
    <row r="1573" spans="1:2" x14ac:dyDescent="0.25">
      <c r="A1573" s="2" t="str">
        <f>IF(Multi_X_Reg!A1573^2&gt;0,Multi_X_Reg!H1573,"")</f>
        <v/>
      </c>
      <c r="B1573" s="2" t="s">
        <v>132</v>
      </c>
    </row>
    <row r="1574" spans="1:2" x14ac:dyDescent="0.25">
      <c r="A1574" s="2" t="str">
        <f>IF(Multi_X_Reg!A1574^2&gt;0,Multi_X_Reg!H1574,"")</f>
        <v/>
      </c>
      <c r="B1574" s="2" t="s">
        <v>132</v>
      </c>
    </row>
    <row r="1575" spans="1:2" x14ac:dyDescent="0.25">
      <c r="A1575" s="2" t="str">
        <f>IF(Multi_X_Reg!A1575^2&gt;0,Multi_X_Reg!H1575,"")</f>
        <v/>
      </c>
      <c r="B1575" s="2" t="s">
        <v>132</v>
      </c>
    </row>
    <row r="1576" spans="1:2" x14ac:dyDescent="0.25">
      <c r="A1576" s="2" t="str">
        <f>IF(Multi_X_Reg!A1576^2&gt;0,Multi_X_Reg!H1576,"")</f>
        <v/>
      </c>
      <c r="B1576" s="2" t="s">
        <v>132</v>
      </c>
    </row>
    <row r="1577" spans="1:2" x14ac:dyDescent="0.25">
      <c r="A1577" s="2" t="str">
        <f>IF(Multi_X_Reg!A1577^2&gt;0,Multi_X_Reg!H1577,"")</f>
        <v/>
      </c>
      <c r="B1577" s="2" t="s">
        <v>132</v>
      </c>
    </row>
    <row r="1578" spans="1:2" x14ac:dyDescent="0.25">
      <c r="A1578" s="2" t="str">
        <f>IF(Multi_X_Reg!A1578^2&gt;0,Multi_X_Reg!H1578,"")</f>
        <v/>
      </c>
      <c r="B1578" s="2" t="s">
        <v>132</v>
      </c>
    </row>
    <row r="1579" spans="1:2" x14ac:dyDescent="0.25">
      <c r="A1579" s="2" t="str">
        <f>IF(Multi_X_Reg!A1579^2&gt;0,Multi_X_Reg!H1579,"")</f>
        <v/>
      </c>
      <c r="B1579" s="2" t="s">
        <v>132</v>
      </c>
    </row>
    <row r="1580" spans="1:2" x14ac:dyDescent="0.25">
      <c r="A1580" s="2" t="str">
        <f>IF(Multi_X_Reg!A1580^2&gt;0,Multi_X_Reg!H1580,"")</f>
        <v/>
      </c>
      <c r="B1580" s="2" t="s">
        <v>132</v>
      </c>
    </row>
    <row r="1581" spans="1:2" x14ac:dyDescent="0.25">
      <c r="A1581" s="2" t="str">
        <f>IF(Multi_X_Reg!A1581^2&gt;0,Multi_X_Reg!H1581,"")</f>
        <v/>
      </c>
      <c r="B1581" s="2" t="s">
        <v>132</v>
      </c>
    </row>
    <row r="1582" spans="1:2" x14ac:dyDescent="0.25">
      <c r="A1582" s="2" t="str">
        <f>IF(Multi_X_Reg!A1582^2&gt;0,Multi_X_Reg!H1582,"")</f>
        <v/>
      </c>
      <c r="B1582" s="2" t="s">
        <v>132</v>
      </c>
    </row>
    <row r="1583" spans="1:2" x14ac:dyDescent="0.25">
      <c r="A1583" s="2" t="str">
        <f>IF(Multi_X_Reg!A1583^2&gt;0,Multi_X_Reg!H1583,"")</f>
        <v/>
      </c>
      <c r="B1583" s="2" t="s">
        <v>132</v>
      </c>
    </row>
    <row r="1584" spans="1:2" x14ac:dyDescent="0.25">
      <c r="A1584" s="2" t="str">
        <f>IF(Multi_X_Reg!A1584^2&gt;0,Multi_X_Reg!H1584,"")</f>
        <v/>
      </c>
      <c r="B1584" s="2" t="s">
        <v>132</v>
      </c>
    </row>
    <row r="1585" spans="1:2" x14ac:dyDescent="0.25">
      <c r="A1585" s="2" t="str">
        <f>IF(Multi_X_Reg!A1585^2&gt;0,Multi_X_Reg!H1585,"")</f>
        <v/>
      </c>
      <c r="B1585" s="2" t="s">
        <v>132</v>
      </c>
    </row>
    <row r="1586" spans="1:2" x14ac:dyDescent="0.25">
      <c r="A1586" s="2" t="str">
        <f>IF(Multi_X_Reg!A1586^2&gt;0,Multi_X_Reg!H1586,"")</f>
        <v/>
      </c>
      <c r="B1586" s="2" t="s">
        <v>132</v>
      </c>
    </row>
    <row r="1587" spans="1:2" x14ac:dyDescent="0.25">
      <c r="A1587" s="2" t="str">
        <f>IF(Multi_X_Reg!A1587^2&gt;0,Multi_X_Reg!H1587,"")</f>
        <v/>
      </c>
      <c r="B1587" s="2" t="s">
        <v>132</v>
      </c>
    </row>
    <row r="1588" spans="1:2" x14ac:dyDescent="0.25">
      <c r="A1588" s="2" t="str">
        <f>IF(Multi_X_Reg!A1588^2&gt;0,Multi_X_Reg!H1588,"")</f>
        <v/>
      </c>
      <c r="B1588" s="2" t="s">
        <v>132</v>
      </c>
    </row>
    <row r="1589" spans="1:2" x14ac:dyDescent="0.25">
      <c r="A1589" s="2" t="str">
        <f>IF(Multi_X_Reg!A1589^2&gt;0,Multi_X_Reg!H1589,"")</f>
        <v/>
      </c>
      <c r="B1589" s="2" t="s">
        <v>132</v>
      </c>
    </row>
    <row r="1590" spans="1:2" x14ac:dyDescent="0.25">
      <c r="A1590" s="2" t="str">
        <f>IF(Multi_X_Reg!A1590^2&gt;0,Multi_X_Reg!H1590,"")</f>
        <v/>
      </c>
      <c r="B1590" s="2" t="s">
        <v>132</v>
      </c>
    </row>
    <row r="1591" spans="1:2" x14ac:dyDescent="0.25">
      <c r="A1591" s="2" t="str">
        <f>IF(Multi_X_Reg!A1591^2&gt;0,Multi_X_Reg!H1591,"")</f>
        <v/>
      </c>
      <c r="B1591" s="2" t="s">
        <v>132</v>
      </c>
    </row>
    <row r="1592" spans="1:2" x14ac:dyDescent="0.25">
      <c r="A1592" s="2" t="str">
        <f>IF(Multi_X_Reg!A1592^2&gt;0,Multi_X_Reg!H1592,"")</f>
        <v/>
      </c>
      <c r="B1592" s="2" t="s">
        <v>132</v>
      </c>
    </row>
    <row r="1593" spans="1:2" x14ac:dyDescent="0.25">
      <c r="A1593" s="2" t="str">
        <f>IF(Multi_X_Reg!A1593^2&gt;0,Multi_X_Reg!H1593,"")</f>
        <v/>
      </c>
      <c r="B1593" s="2" t="s">
        <v>132</v>
      </c>
    </row>
    <row r="1594" spans="1:2" x14ac:dyDescent="0.25">
      <c r="A1594" s="2" t="str">
        <f>IF(Multi_X_Reg!A1594^2&gt;0,Multi_X_Reg!H1594,"")</f>
        <v/>
      </c>
      <c r="B1594" s="2" t="s">
        <v>132</v>
      </c>
    </row>
    <row r="1595" spans="1:2" x14ac:dyDescent="0.25">
      <c r="A1595" s="2" t="str">
        <f>IF(Multi_X_Reg!A1595^2&gt;0,Multi_X_Reg!H1595,"")</f>
        <v/>
      </c>
      <c r="B1595" s="2" t="s">
        <v>132</v>
      </c>
    </row>
    <row r="1596" spans="1:2" x14ac:dyDescent="0.25">
      <c r="A1596" s="2" t="str">
        <f>IF(Multi_X_Reg!A1596^2&gt;0,Multi_X_Reg!H1596,"")</f>
        <v/>
      </c>
      <c r="B1596" s="2" t="s">
        <v>132</v>
      </c>
    </row>
    <row r="1597" spans="1:2" x14ac:dyDescent="0.25">
      <c r="A1597" s="2" t="str">
        <f>IF(Multi_X_Reg!A1597^2&gt;0,Multi_X_Reg!H1597,"")</f>
        <v/>
      </c>
      <c r="B1597" s="2" t="s">
        <v>132</v>
      </c>
    </row>
    <row r="1598" spans="1:2" x14ac:dyDescent="0.25">
      <c r="A1598" s="2" t="str">
        <f>IF(Multi_X_Reg!A1598^2&gt;0,Multi_X_Reg!H1598,"")</f>
        <v/>
      </c>
      <c r="B1598" s="2" t="s">
        <v>132</v>
      </c>
    </row>
    <row r="1599" spans="1:2" x14ac:dyDescent="0.25">
      <c r="A1599" s="2" t="str">
        <f>IF(Multi_X_Reg!A1599^2&gt;0,Multi_X_Reg!H1599,"")</f>
        <v/>
      </c>
      <c r="B1599" s="2" t="s">
        <v>132</v>
      </c>
    </row>
    <row r="1600" spans="1:2" x14ac:dyDescent="0.25">
      <c r="A1600" s="2" t="str">
        <f>IF(Multi_X_Reg!A1600^2&gt;0,Multi_X_Reg!H1600,"")</f>
        <v/>
      </c>
      <c r="B1600" s="2" t="s">
        <v>132</v>
      </c>
    </row>
    <row r="1601" spans="1:2" x14ac:dyDescent="0.25">
      <c r="A1601" s="2" t="str">
        <f>IF(Multi_X_Reg!A1601^2&gt;0,Multi_X_Reg!H1601,"")</f>
        <v/>
      </c>
      <c r="B1601" s="2" t="s">
        <v>132</v>
      </c>
    </row>
    <row r="1602" spans="1:2" x14ac:dyDescent="0.25">
      <c r="A1602" s="2" t="str">
        <f>IF(Multi_X_Reg!A1602^2&gt;0,Multi_X_Reg!H1602,"")</f>
        <v/>
      </c>
      <c r="B1602" s="2" t="s">
        <v>132</v>
      </c>
    </row>
    <row r="1603" spans="1:2" x14ac:dyDescent="0.25">
      <c r="A1603" s="2" t="str">
        <f>IF(Multi_X_Reg!A1603^2&gt;0,Multi_X_Reg!H1603,"")</f>
        <v/>
      </c>
      <c r="B1603" s="2" t="s">
        <v>132</v>
      </c>
    </row>
    <row r="1604" spans="1:2" x14ac:dyDescent="0.25">
      <c r="A1604" s="2" t="str">
        <f>IF(Multi_X_Reg!A1604^2&gt;0,Multi_X_Reg!H1604,"")</f>
        <v/>
      </c>
      <c r="B1604" s="2" t="s">
        <v>132</v>
      </c>
    </row>
    <row r="1605" spans="1:2" x14ac:dyDescent="0.25">
      <c r="A1605" s="2" t="str">
        <f>IF(Multi_X_Reg!A1605^2&gt;0,Multi_X_Reg!H1605,"")</f>
        <v/>
      </c>
      <c r="B1605" s="2" t="s">
        <v>132</v>
      </c>
    </row>
    <row r="1606" spans="1:2" x14ac:dyDescent="0.25">
      <c r="A1606" s="2" t="str">
        <f>IF(Multi_X_Reg!A1606^2&gt;0,Multi_X_Reg!H1606,"")</f>
        <v/>
      </c>
      <c r="B1606" s="2" t="s">
        <v>132</v>
      </c>
    </row>
    <row r="1607" spans="1:2" x14ac:dyDescent="0.25">
      <c r="A1607" s="2" t="str">
        <f>IF(Multi_X_Reg!A1607^2&gt;0,Multi_X_Reg!H1607,"")</f>
        <v/>
      </c>
      <c r="B1607" s="2" t="s">
        <v>132</v>
      </c>
    </row>
    <row r="1608" spans="1:2" x14ac:dyDescent="0.25">
      <c r="A1608" s="2" t="str">
        <f>IF(Multi_X_Reg!A1608^2&gt;0,Multi_X_Reg!H1608,"")</f>
        <v/>
      </c>
      <c r="B1608" s="2" t="s">
        <v>132</v>
      </c>
    </row>
    <row r="1609" spans="1:2" x14ac:dyDescent="0.25">
      <c r="A1609" s="2" t="str">
        <f>IF(Multi_X_Reg!A1609^2&gt;0,Multi_X_Reg!H1609,"")</f>
        <v/>
      </c>
      <c r="B1609" s="2" t="s">
        <v>132</v>
      </c>
    </row>
    <row r="1610" spans="1:2" x14ac:dyDescent="0.25">
      <c r="A1610" s="2" t="str">
        <f>IF(Multi_X_Reg!A1610^2&gt;0,Multi_X_Reg!H1610,"")</f>
        <v/>
      </c>
      <c r="B1610" s="2" t="s">
        <v>132</v>
      </c>
    </row>
    <row r="1611" spans="1:2" x14ac:dyDescent="0.25">
      <c r="A1611" s="2" t="str">
        <f>IF(Multi_X_Reg!A1611^2&gt;0,Multi_X_Reg!H1611,"")</f>
        <v/>
      </c>
      <c r="B1611" s="2" t="s">
        <v>132</v>
      </c>
    </row>
    <row r="1612" spans="1:2" x14ac:dyDescent="0.25">
      <c r="A1612" s="2" t="str">
        <f>IF(Multi_X_Reg!A1612^2&gt;0,Multi_X_Reg!H1612,"")</f>
        <v/>
      </c>
      <c r="B1612" s="2" t="s">
        <v>132</v>
      </c>
    </row>
    <row r="1613" spans="1:2" x14ac:dyDescent="0.25">
      <c r="A1613" s="2" t="str">
        <f>IF(Multi_X_Reg!A1613^2&gt;0,Multi_X_Reg!H1613,"")</f>
        <v/>
      </c>
      <c r="B1613" s="2" t="s">
        <v>132</v>
      </c>
    </row>
    <row r="1614" spans="1:2" x14ac:dyDescent="0.25">
      <c r="A1614" s="2" t="str">
        <f>IF(Multi_X_Reg!A1614^2&gt;0,Multi_X_Reg!H1614,"")</f>
        <v/>
      </c>
      <c r="B1614" s="2" t="s">
        <v>132</v>
      </c>
    </row>
    <row r="1615" spans="1:2" x14ac:dyDescent="0.25">
      <c r="A1615" s="2" t="str">
        <f>IF(Multi_X_Reg!A1615^2&gt;0,Multi_X_Reg!H1615,"")</f>
        <v/>
      </c>
      <c r="B1615" s="2" t="s">
        <v>132</v>
      </c>
    </row>
    <row r="1616" spans="1:2" x14ac:dyDescent="0.25">
      <c r="A1616" s="2" t="str">
        <f>IF(Multi_X_Reg!A1616^2&gt;0,Multi_X_Reg!H1616,"")</f>
        <v/>
      </c>
      <c r="B1616" s="2" t="s">
        <v>132</v>
      </c>
    </row>
    <row r="1617" spans="1:2" x14ac:dyDescent="0.25">
      <c r="A1617" s="2" t="str">
        <f>IF(Multi_X_Reg!A1617^2&gt;0,Multi_X_Reg!H1617,"")</f>
        <v/>
      </c>
      <c r="B1617" s="2" t="s">
        <v>132</v>
      </c>
    </row>
    <row r="1618" spans="1:2" x14ac:dyDescent="0.25">
      <c r="A1618" s="2" t="str">
        <f>IF(Multi_X_Reg!A1618^2&gt;0,Multi_X_Reg!H1618,"")</f>
        <v/>
      </c>
      <c r="B1618" s="2" t="s">
        <v>132</v>
      </c>
    </row>
    <row r="1619" spans="1:2" x14ac:dyDescent="0.25">
      <c r="A1619" s="2" t="str">
        <f>IF(Multi_X_Reg!A1619^2&gt;0,Multi_X_Reg!H1619,"")</f>
        <v/>
      </c>
      <c r="B1619" s="2" t="s">
        <v>132</v>
      </c>
    </row>
    <row r="1620" spans="1:2" x14ac:dyDescent="0.25">
      <c r="A1620" s="2" t="str">
        <f>IF(Multi_X_Reg!A1620^2&gt;0,Multi_X_Reg!H1620,"")</f>
        <v/>
      </c>
      <c r="B1620" s="2" t="s">
        <v>132</v>
      </c>
    </row>
    <row r="1621" spans="1:2" x14ac:dyDescent="0.25">
      <c r="A1621" s="2" t="str">
        <f>IF(Multi_X_Reg!A1621^2&gt;0,Multi_X_Reg!H1621,"")</f>
        <v/>
      </c>
      <c r="B1621" s="2" t="s">
        <v>132</v>
      </c>
    </row>
    <row r="1622" spans="1:2" x14ac:dyDescent="0.25">
      <c r="A1622" s="2" t="str">
        <f>IF(Multi_X_Reg!A1622^2&gt;0,Multi_X_Reg!H1622,"")</f>
        <v/>
      </c>
      <c r="B1622" s="2" t="s">
        <v>132</v>
      </c>
    </row>
    <row r="1623" spans="1:2" x14ac:dyDescent="0.25">
      <c r="A1623" s="2" t="str">
        <f>IF(Multi_X_Reg!A1623^2&gt;0,Multi_X_Reg!H1623,"")</f>
        <v/>
      </c>
      <c r="B1623" s="2" t="s">
        <v>132</v>
      </c>
    </row>
    <row r="1624" spans="1:2" x14ac:dyDescent="0.25">
      <c r="A1624" s="2" t="str">
        <f>IF(Multi_X_Reg!A1624^2&gt;0,Multi_X_Reg!H1624,"")</f>
        <v/>
      </c>
      <c r="B1624" s="2" t="s">
        <v>132</v>
      </c>
    </row>
    <row r="1625" spans="1:2" x14ac:dyDescent="0.25">
      <c r="A1625" s="2" t="str">
        <f>IF(Multi_X_Reg!A1625^2&gt;0,Multi_X_Reg!H1625,"")</f>
        <v/>
      </c>
      <c r="B1625" s="2" t="s">
        <v>132</v>
      </c>
    </row>
    <row r="1626" spans="1:2" x14ac:dyDescent="0.25">
      <c r="A1626" s="2" t="str">
        <f>IF(Multi_X_Reg!A1626^2&gt;0,Multi_X_Reg!H1626,"")</f>
        <v/>
      </c>
      <c r="B1626" s="2" t="s">
        <v>132</v>
      </c>
    </row>
    <row r="1627" spans="1:2" x14ac:dyDescent="0.25">
      <c r="A1627" s="2" t="str">
        <f>IF(Multi_X_Reg!A1627^2&gt;0,Multi_X_Reg!H1627,"")</f>
        <v/>
      </c>
      <c r="B1627" s="2" t="s">
        <v>132</v>
      </c>
    </row>
    <row r="1628" spans="1:2" x14ac:dyDescent="0.25">
      <c r="A1628" s="2" t="str">
        <f>IF(Multi_X_Reg!A1628^2&gt;0,Multi_X_Reg!H1628,"")</f>
        <v/>
      </c>
      <c r="B1628" s="2" t="s">
        <v>132</v>
      </c>
    </row>
    <row r="1629" spans="1:2" x14ac:dyDescent="0.25">
      <c r="A1629" s="2" t="str">
        <f>IF(Multi_X_Reg!A1629^2&gt;0,Multi_X_Reg!H1629,"")</f>
        <v/>
      </c>
      <c r="B1629" s="2" t="s">
        <v>132</v>
      </c>
    </row>
    <row r="1630" spans="1:2" x14ac:dyDescent="0.25">
      <c r="A1630" s="2" t="str">
        <f>IF(Multi_X_Reg!A1630^2&gt;0,Multi_X_Reg!H1630,"")</f>
        <v/>
      </c>
      <c r="B1630" s="2" t="s">
        <v>132</v>
      </c>
    </row>
    <row r="1631" spans="1:2" x14ac:dyDescent="0.25">
      <c r="A1631" s="2" t="str">
        <f>IF(Multi_X_Reg!A1631^2&gt;0,Multi_X_Reg!H1631,"")</f>
        <v/>
      </c>
      <c r="B1631" s="2" t="s">
        <v>132</v>
      </c>
    </row>
    <row r="1632" spans="1:2" x14ac:dyDescent="0.25">
      <c r="A1632" s="2" t="str">
        <f>IF(Multi_X_Reg!A1632^2&gt;0,Multi_X_Reg!H1632,"")</f>
        <v/>
      </c>
      <c r="B1632" s="2" t="s">
        <v>132</v>
      </c>
    </row>
    <row r="1633" spans="1:2" x14ac:dyDescent="0.25">
      <c r="A1633" s="2" t="str">
        <f>IF(Multi_X_Reg!A1633^2&gt;0,Multi_X_Reg!H1633,"")</f>
        <v/>
      </c>
      <c r="B1633" s="2" t="s">
        <v>132</v>
      </c>
    </row>
    <row r="1634" spans="1:2" x14ac:dyDescent="0.25">
      <c r="A1634" s="2" t="str">
        <f>IF(Multi_X_Reg!A1634^2&gt;0,Multi_X_Reg!H1634,"")</f>
        <v/>
      </c>
      <c r="B1634" s="2" t="s">
        <v>132</v>
      </c>
    </row>
    <row r="1635" spans="1:2" x14ac:dyDescent="0.25">
      <c r="A1635" s="2" t="str">
        <f>IF(Multi_X_Reg!A1635^2&gt;0,Multi_X_Reg!H1635,"")</f>
        <v/>
      </c>
      <c r="B1635" s="2" t="s">
        <v>132</v>
      </c>
    </row>
    <row r="1636" spans="1:2" x14ac:dyDescent="0.25">
      <c r="A1636" s="2" t="str">
        <f>IF(Multi_X_Reg!A1636^2&gt;0,Multi_X_Reg!H1636,"")</f>
        <v/>
      </c>
      <c r="B1636" s="2" t="s">
        <v>132</v>
      </c>
    </row>
    <row r="1637" spans="1:2" x14ac:dyDescent="0.25">
      <c r="A1637" s="2" t="str">
        <f>IF(Multi_X_Reg!A1637^2&gt;0,Multi_X_Reg!H1637,"")</f>
        <v/>
      </c>
      <c r="B1637" s="2" t="s">
        <v>132</v>
      </c>
    </row>
    <row r="1638" spans="1:2" x14ac:dyDescent="0.25">
      <c r="A1638" s="2" t="str">
        <f>IF(Multi_X_Reg!A1638^2&gt;0,Multi_X_Reg!H1638,"")</f>
        <v/>
      </c>
      <c r="B1638" s="2" t="s">
        <v>132</v>
      </c>
    </row>
    <row r="1639" spans="1:2" x14ac:dyDescent="0.25">
      <c r="A1639" s="2" t="str">
        <f>IF(Multi_X_Reg!A1639^2&gt;0,Multi_X_Reg!H1639,"")</f>
        <v/>
      </c>
      <c r="B1639" s="2" t="s">
        <v>132</v>
      </c>
    </row>
    <row r="1640" spans="1:2" x14ac:dyDescent="0.25">
      <c r="A1640" s="2" t="str">
        <f>IF(Multi_X_Reg!A1640^2&gt;0,Multi_X_Reg!H1640,"")</f>
        <v/>
      </c>
      <c r="B1640" s="2" t="s">
        <v>132</v>
      </c>
    </row>
    <row r="1641" spans="1:2" x14ac:dyDescent="0.25">
      <c r="A1641" s="2" t="str">
        <f>IF(Multi_X_Reg!A1641^2&gt;0,Multi_X_Reg!H1641,"")</f>
        <v/>
      </c>
      <c r="B1641" s="2" t="s">
        <v>132</v>
      </c>
    </row>
    <row r="1642" spans="1:2" x14ac:dyDescent="0.25">
      <c r="A1642" s="2" t="str">
        <f>IF(Multi_X_Reg!A1642^2&gt;0,Multi_X_Reg!H1642,"")</f>
        <v/>
      </c>
      <c r="B1642" s="2" t="s">
        <v>132</v>
      </c>
    </row>
    <row r="1643" spans="1:2" x14ac:dyDescent="0.25">
      <c r="A1643" s="2" t="str">
        <f>IF(Multi_X_Reg!A1643^2&gt;0,Multi_X_Reg!H1643,"")</f>
        <v/>
      </c>
      <c r="B1643" s="2" t="s">
        <v>132</v>
      </c>
    </row>
    <row r="1644" spans="1:2" x14ac:dyDescent="0.25">
      <c r="A1644" s="2" t="str">
        <f>IF(Multi_X_Reg!A1644^2&gt;0,Multi_X_Reg!H1644,"")</f>
        <v/>
      </c>
      <c r="B1644" s="2" t="s">
        <v>132</v>
      </c>
    </row>
    <row r="1645" spans="1:2" x14ac:dyDescent="0.25">
      <c r="A1645" s="2" t="str">
        <f>IF(Multi_X_Reg!A1645^2&gt;0,Multi_X_Reg!H1645,"")</f>
        <v/>
      </c>
      <c r="B1645" s="2" t="s">
        <v>132</v>
      </c>
    </row>
    <row r="1646" spans="1:2" x14ac:dyDescent="0.25">
      <c r="A1646" s="2" t="str">
        <f>IF(Multi_X_Reg!A1646^2&gt;0,Multi_X_Reg!H1646,"")</f>
        <v/>
      </c>
      <c r="B1646" s="2" t="s">
        <v>132</v>
      </c>
    </row>
    <row r="1647" spans="1:2" x14ac:dyDescent="0.25">
      <c r="A1647" s="2" t="str">
        <f>IF(Multi_X_Reg!A1647^2&gt;0,Multi_X_Reg!H1647,"")</f>
        <v/>
      </c>
      <c r="B1647" s="2" t="s">
        <v>132</v>
      </c>
    </row>
    <row r="1648" spans="1:2" x14ac:dyDescent="0.25">
      <c r="A1648" s="2" t="str">
        <f>IF(Multi_X_Reg!A1648^2&gt;0,Multi_X_Reg!H1648,"")</f>
        <v/>
      </c>
      <c r="B1648" s="2" t="s">
        <v>132</v>
      </c>
    </row>
    <row r="1649" spans="1:2" x14ac:dyDescent="0.25">
      <c r="A1649" s="2" t="str">
        <f>IF(Multi_X_Reg!A1649^2&gt;0,Multi_X_Reg!H1649,"")</f>
        <v/>
      </c>
      <c r="B1649" s="2" t="s">
        <v>132</v>
      </c>
    </row>
    <row r="1650" spans="1:2" x14ac:dyDescent="0.25">
      <c r="A1650" s="2" t="str">
        <f>IF(Multi_X_Reg!A1650^2&gt;0,Multi_X_Reg!H1650,"")</f>
        <v/>
      </c>
      <c r="B1650" s="2" t="s">
        <v>132</v>
      </c>
    </row>
    <row r="1651" spans="1:2" x14ac:dyDescent="0.25">
      <c r="A1651" s="2" t="str">
        <f>IF(Multi_X_Reg!A1651^2&gt;0,Multi_X_Reg!H1651,"")</f>
        <v/>
      </c>
      <c r="B1651" s="2" t="s">
        <v>132</v>
      </c>
    </row>
    <row r="1652" spans="1:2" x14ac:dyDescent="0.25">
      <c r="A1652" s="2" t="str">
        <f>IF(Multi_X_Reg!A1652^2&gt;0,Multi_X_Reg!H1652,"")</f>
        <v/>
      </c>
      <c r="B1652" s="2" t="s">
        <v>132</v>
      </c>
    </row>
    <row r="1653" spans="1:2" x14ac:dyDescent="0.25">
      <c r="A1653" s="2" t="str">
        <f>IF(Multi_X_Reg!A1653^2&gt;0,Multi_X_Reg!H1653,"")</f>
        <v/>
      </c>
      <c r="B1653" s="2" t="s">
        <v>132</v>
      </c>
    </row>
    <row r="1654" spans="1:2" x14ac:dyDescent="0.25">
      <c r="A1654" s="2" t="str">
        <f>IF(Multi_X_Reg!A1654^2&gt;0,Multi_X_Reg!H1654,"")</f>
        <v/>
      </c>
      <c r="B1654" s="2" t="s">
        <v>132</v>
      </c>
    </row>
    <row r="1655" spans="1:2" x14ac:dyDescent="0.25">
      <c r="A1655" s="2" t="str">
        <f>IF(Multi_X_Reg!A1655^2&gt;0,Multi_X_Reg!H1655,"")</f>
        <v/>
      </c>
      <c r="B1655" s="2" t="s">
        <v>132</v>
      </c>
    </row>
    <row r="1656" spans="1:2" x14ac:dyDescent="0.25">
      <c r="A1656" s="2" t="str">
        <f>IF(Multi_X_Reg!A1656^2&gt;0,Multi_X_Reg!H1656,"")</f>
        <v/>
      </c>
      <c r="B1656" s="2" t="s">
        <v>132</v>
      </c>
    </row>
    <row r="1657" spans="1:2" x14ac:dyDescent="0.25">
      <c r="A1657" s="2" t="str">
        <f>IF(Multi_X_Reg!A1657^2&gt;0,Multi_X_Reg!H1657,"")</f>
        <v/>
      </c>
      <c r="B1657" s="2" t="s">
        <v>132</v>
      </c>
    </row>
    <row r="1658" spans="1:2" x14ac:dyDescent="0.25">
      <c r="A1658" s="2" t="str">
        <f>IF(Multi_X_Reg!A1658^2&gt;0,Multi_X_Reg!H1658,"")</f>
        <v/>
      </c>
      <c r="B1658" s="2" t="s">
        <v>132</v>
      </c>
    </row>
    <row r="1659" spans="1:2" x14ac:dyDescent="0.25">
      <c r="A1659" s="2" t="str">
        <f>IF(Multi_X_Reg!A1659^2&gt;0,Multi_X_Reg!H1659,"")</f>
        <v/>
      </c>
      <c r="B1659" s="2" t="s">
        <v>132</v>
      </c>
    </row>
    <row r="1660" spans="1:2" x14ac:dyDescent="0.25">
      <c r="A1660" s="2" t="str">
        <f>IF(Multi_X_Reg!A1660^2&gt;0,Multi_X_Reg!H1660,"")</f>
        <v/>
      </c>
      <c r="B1660" s="2" t="s">
        <v>132</v>
      </c>
    </row>
    <row r="1661" spans="1:2" x14ac:dyDescent="0.25">
      <c r="A1661" s="2" t="str">
        <f>IF(Multi_X_Reg!A1661^2&gt;0,Multi_X_Reg!H1661,"")</f>
        <v/>
      </c>
      <c r="B1661" s="2" t="s">
        <v>132</v>
      </c>
    </row>
    <row r="1662" spans="1:2" x14ac:dyDescent="0.25">
      <c r="A1662" s="2" t="str">
        <f>IF(Multi_X_Reg!A1662^2&gt;0,Multi_X_Reg!H1662,"")</f>
        <v/>
      </c>
      <c r="B1662" s="2" t="s">
        <v>132</v>
      </c>
    </row>
    <row r="1663" spans="1:2" x14ac:dyDescent="0.25">
      <c r="A1663" s="2" t="str">
        <f>IF(Multi_X_Reg!A1663^2&gt;0,Multi_X_Reg!H1663,"")</f>
        <v/>
      </c>
      <c r="B1663" s="2" t="s">
        <v>132</v>
      </c>
    </row>
    <row r="1664" spans="1:2" x14ac:dyDescent="0.25">
      <c r="A1664" s="2" t="str">
        <f>IF(Multi_X_Reg!A1664^2&gt;0,Multi_X_Reg!H1664,"")</f>
        <v/>
      </c>
      <c r="B1664" s="2" t="s">
        <v>132</v>
      </c>
    </row>
    <row r="1665" spans="1:2" x14ac:dyDescent="0.25">
      <c r="A1665" s="2" t="str">
        <f>IF(Multi_X_Reg!A1665^2&gt;0,Multi_X_Reg!H1665,"")</f>
        <v/>
      </c>
      <c r="B1665" s="2" t="s">
        <v>132</v>
      </c>
    </row>
    <row r="1666" spans="1:2" x14ac:dyDescent="0.25">
      <c r="A1666" s="2" t="str">
        <f>IF(Multi_X_Reg!A1666^2&gt;0,Multi_X_Reg!H1666,"")</f>
        <v/>
      </c>
      <c r="B1666" s="2" t="s">
        <v>132</v>
      </c>
    </row>
    <row r="1667" spans="1:2" x14ac:dyDescent="0.25">
      <c r="A1667" s="2" t="str">
        <f>IF(Multi_X_Reg!A1667^2&gt;0,Multi_X_Reg!H1667,"")</f>
        <v/>
      </c>
      <c r="B1667" s="2" t="s">
        <v>132</v>
      </c>
    </row>
    <row r="1668" spans="1:2" x14ac:dyDescent="0.25">
      <c r="A1668" s="2" t="str">
        <f>IF(Multi_X_Reg!A1668^2&gt;0,Multi_X_Reg!H1668,"")</f>
        <v/>
      </c>
      <c r="B1668" s="2" t="s">
        <v>132</v>
      </c>
    </row>
    <row r="1669" spans="1:2" x14ac:dyDescent="0.25">
      <c r="A1669" s="2" t="str">
        <f>IF(Multi_X_Reg!A1669^2&gt;0,Multi_X_Reg!H1669,"")</f>
        <v/>
      </c>
      <c r="B1669" s="2" t="s">
        <v>132</v>
      </c>
    </row>
    <row r="1670" spans="1:2" x14ac:dyDescent="0.25">
      <c r="A1670" s="2" t="str">
        <f>IF(Multi_X_Reg!A1670^2&gt;0,Multi_X_Reg!H1670,"")</f>
        <v/>
      </c>
      <c r="B1670" s="2" t="s">
        <v>132</v>
      </c>
    </row>
    <row r="1671" spans="1:2" x14ac:dyDescent="0.25">
      <c r="A1671" s="2" t="str">
        <f>IF(Multi_X_Reg!A1671^2&gt;0,Multi_X_Reg!H1671,"")</f>
        <v/>
      </c>
      <c r="B1671" s="2" t="s">
        <v>132</v>
      </c>
    </row>
    <row r="1672" spans="1:2" x14ac:dyDescent="0.25">
      <c r="A1672" s="2" t="str">
        <f>IF(Multi_X_Reg!A1672^2&gt;0,Multi_X_Reg!H1672,"")</f>
        <v/>
      </c>
      <c r="B1672" s="2" t="s">
        <v>132</v>
      </c>
    </row>
    <row r="1673" spans="1:2" x14ac:dyDescent="0.25">
      <c r="A1673" s="2" t="str">
        <f>IF(Multi_X_Reg!A1673^2&gt;0,Multi_X_Reg!H1673,"")</f>
        <v/>
      </c>
      <c r="B1673" s="2" t="s">
        <v>132</v>
      </c>
    </row>
    <row r="1674" spans="1:2" x14ac:dyDescent="0.25">
      <c r="A1674" s="2" t="str">
        <f>IF(Multi_X_Reg!A1674^2&gt;0,Multi_X_Reg!H1674,"")</f>
        <v/>
      </c>
      <c r="B1674" s="2" t="s">
        <v>132</v>
      </c>
    </row>
    <row r="1675" spans="1:2" x14ac:dyDescent="0.25">
      <c r="A1675" s="2" t="str">
        <f>IF(Multi_X_Reg!A1675^2&gt;0,Multi_X_Reg!H1675,"")</f>
        <v/>
      </c>
      <c r="B1675" s="2" t="s">
        <v>132</v>
      </c>
    </row>
    <row r="1676" spans="1:2" x14ac:dyDescent="0.25">
      <c r="A1676" s="2" t="str">
        <f>IF(Multi_X_Reg!A1676^2&gt;0,Multi_X_Reg!H1676,"")</f>
        <v/>
      </c>
      <c r="B1676" s="2" t="s">
        <v>132</v>
      </c>
    </row>
    <row r="1677" spans="1:2" x14ac:dyDescent="0.25">
      <c r="A1677" s="2" t="str">
        <f>IF(Multi_X_Reg!A1677^2&gt;0,Multi_X_Reg!H1677,"")</f>
        <v/>
      </c>
      <c r="B1677" s="2" t="s">
        <v>132</v>
      </c>
    </row>
    <row r="1678" spans="1:2" x14ac:dyDescent="0.25">
      <c r="A1678" s="2" t="str">
        <f>IF(Multi_X_Reg!A1678^2&gt;0,Multi_X_Reg!H1678,"")</f>
        <v/>
      </c>
      <c r="B1678" s="2" t="s">
        <v>132</v>
      </c>
    </row>
    <row r="1679" spans="1:2" x14ac:dyDescent="0.25">
      <c r="A1679" s="2" t="str">
        <f>IF(Multi_X_Reg!A1679^2&gt;0,Multi_X_Reg!H1679,"")</f>
        <v/>
      </c>
      <c r="B1679" s="2" t="s">
        <v>132</v>
      </c>
    </row>
    <row r="1680" spans="1:2" x14ac:dyDescent="0.25">
      <c r="A1680" s="2" t="str">
        <f>IF(Multi_X_Reg!A1680^2&gt;0,Multi_X_Reg!H1680,"")</f>
        <v/>
      </c>
      <c r="B1680" s="2" t="s">
        <v>132</v>
      </c>
    </row>
    <row r="1681" spans="1:2" x14ac:dyDescent="0.25">
      <c r="A1681" s="2" t="str">
        <f>IF(Multi_X_Reg!A1681^2&gt;0,Multi_X_Reg!H1681,"")</f>
        <v/>
      </c>
      <c r="B1681" s="2" t="s">
        <v>132</v>
      </c>
    </row>
    <row r="1682" spans="1:2" x14ac:dyDescent="0.25">
      <c r="A1682" s="2" t="str">
        <f>IF(Multi_X_Reg!A1682^2&gt;0,Multi_X_Reg!H1682,"")</f>
        <v/>
      </c>
      <c r="B1682" s="2" t="s">
        <v>132</v>
      </c>
    </row>
    <row r="1683" spans="1:2" x14ac:dyDescent="0.25">
      <c r="A1683" s="2" t="str">
        <f>IF(Multi_X_Reg!A1683^2&gt;0,Multi_X_Reg!H1683,"")</f>
        <v/>
      </c>
      <c r="B1683" s="2" t="s">
        <v>132</v>
      </c>
    </row>
    <row r="1684" spans="1:2" x14ac:dyDescent="0.25">
      <c r="A1684" s="2" t="str">
        <f>IF(Multi_X_Reg!A1684^2&gt;0,Multi_X_Reg!H1684,"")</f>
        <v/>
      </c>
      <c r="B1684" s="2" t="s">
        <v>132</v>
      </c>
    </row>
    <row r="1685" spans="1:2" x14ac:dyDescent="0.25">
      <c r="A1685" s="2" t="str">
        <f>IF(Multi_X_Reg!A1685^2&gt;0,Multi_X_Reg!H1685,"")</f>
        <v/>
      </c>
      <c r="B1685" s="2" t="s">
        <v>132</v>
      </c>
    </row>
    <row r="1686" spans="1:2" x14ac:dyDescent="0.25">
      <c r="A1686" s="2" t="str">
        <f>IF(Multi_X_Reg!A1686^2&gt;0,Multi_X_Reg!H1686,"")</f>
        <v/>
      </c>
      <c r="B1686" s="2" t="s">
        <v>132</v>
      </c>
    </row>
    <row r="1687" spans="1:2" x14ac:dyDescent="0.25">
      <c r="A1687" s="2" t="str">
        <f>IF(Multi_X_Reg!A1687^2&gt;0,Multi_X_Reg!H1687,"")</f>
        <v/>
      </c>
      <c r="B1687" s="2" t="s">
        <v>132</v>
      </c>
    </row>
    <row r="1688" spans="1:2" x14ac:dyDescent="0.25">
      <c r="A1688" s="2" t="str">
        <f>IF(Multi_X_Reg!A1688^2&gt;0,Multi_X_Reg!H1688,"")</f>
        <v/>
      </c>
      <c r="B1688" s="2" t="s">
        <v>132</v>
      </c>
    </row>
    <row r="1689" spans="1:2" x14ac:dyDescent="0.25">
      <c r="A1689" s="2" t="str">
        <f>IF(Multi_X_Reg!A1689^2&gt;0,Multi_X_Reg!H1689,"")</f>
        <v/>
      </c>
      <c r="B1689" s="2" t="s">
        <v>132</v>
      </c>
    </row>
    <row r="1690" spans="1:2" x14ac:dyDescent="0.25">
      <c r="A1690" s="2" t="str">
        <f>IF(Multi_X_Reg!A1690^2&gt;0,Multi_X_Reg!H1690,"")</f>
        <v/>
      </c>
      <c r="B1690" s="2" t="s">
        <v>132</v>
      </c>
    </row>
    <row r="1691" spans="1:2" x14ac:dyDescent="0.25">
      <c r="A1691" s="2" t="str">
        <f>IF(Multi_X_Reg!A1691^2&gt;0,Multi_X_Reg!H1691,"")</f>
        <v/>
      </c>
      <c r="B1691" s="2" t="s">
        <v>132</v>
      </c>
    </row>
    <row r="1692" spans="1:2" x14ac:dyDescent="0.25">
      <c r="A1692" s="2" t="str">
        <f>IF(Multi_X_Reg!A1692^2&gt;0,Multi_X_Reg!H1692,"")</f>
        <v/>
      </c>
      <c r="B1692" s="2" t="s">
        <v>132</v>
      </c>
    </row>
    <row r="1693" spans="1:2" x14ac:dyDescent="0.25">
      <c r="A1693" s="2" t="str">
        <f>IF(Multi_X_Reg!A1693^2&gt;0,Multi_X_Reg!H1693,"")</f>
        <v/>
      </c>
      <c r="B1693" s="2" t="s">
        <v>132</v>
      </c>
    </row>
    <row r="1694" spans="1:2" x14ac:dyDescent="0.25">
      <c r="A1694" s="2" t="str">
        <f>IF(Multi_X_Reg!A1694^2&gt;0,Multi_X_Reg!H1694,"")</f>
        <v/>
      </c>
      <c r="B1694" s="2" t="s">
        <v>132</v>
      </c>
    </row>
    <row r="1695" spans="1:2" x14ac:dyDescent="0.25">
      <c r="A1695" s="2" t="str">
        <f>IF(Multi_X_Reg!A1695^2&gt;0,Multi_X_Reg!H1695,"")</f>
        <v/>
      </c>
      <c r="B1695" s="2" t="s">
        <v>132</v>
      </c>
    </row>
    <row r="1696" spans="1:2" x14ac:dyDescent="0.25">
      <c r="A1696" s="2" t="str">
        <f>IF(Multi_X_Reg!A1696^2&gt;0,Multi_X_Reg!H1696,"")</f>
        <v/>
      </c>
      <c r="B1696" s="2" t="s">
        <v>132</v>
      </c>
    </row>
    <row r="1697" spans="1:2" x14ac:dyDescent="0.25">
      <c r="A1697" s="2" t="str">
        <f>IF(Multi_X_Reg!A1697^2&gt;0,Multi_X_Reg!H1697,"")</f>
        <v/>
      </c>
      <c r="B1697" s="2" t="s">
        <v>132</v>
      </c>
    </row>
    <row r="1698" spans="1:2" x14ac:dyDescent="0.25">
      <c r="A1698" s="2" t="str">
        <f>IF(Multi_X_Reg!A1698^2&gt;0,Multi_X_Reg!H1698,"")</f>
        <v/>
      </c>
      <c r="B1698" s="2" t="s">
        <v>132</v>
      </c>
    </row>
    <row r="1699" spans="1:2" x14ac:dyDescent="0.25">
      <c r="A1699" s="2" t="str">
        <f>IF(Multi_X_Reg!A1699^2&gt;0,Multi_X_Reg!H1699,"")</f>
        <v/>
      </c>
      <c r="B1699" s="2" t="s">
        <v>132</v>
      </c>
    </row>
    <row r="1700" spans="1:2" x14ac:dyDescent="0.25">
      <c r="A1700" s="2" t="str">
        <f>IF(Multi_X_Reg!A1700^2&gt;0,Multi_X_Reg!H1700,"")</f>
        <v/>
      </c>
      <c r="B1700" s="2" t="s">
        <v>132</v>
      </c>
    </row>
    <row r="1701" spans="1:2" x14ac:dyDescent="0.25">
      <c r="A1701" s="2" t="str">
        <f>IF(Multi_X_Reg!A1701^2&gt;0,Multi_X_Reg!H1701,"")</f>
        <v/>
      </c>
      <c r="B1701" s="2" t="s">
        <v>132</v>
      </c>
    </row>
    <row r="1702" spans="1:2" x14ac:dyDescent="0.25">
      <c r="A1702" s="2" t="str">
        <f>IF(Multi_X_Reg!A1702^2&gt;0,Multi_X_Reg!H1702,"")</f>
        <v/>
      </c>
      <c r="B1702" s="2" t="s">
        <v>132</v>
      </c>
    </row>
    <row r="1703" spans="1:2" x14ac:dyDescent="0.25">
      <c r="A1703" s="2" t="str">
        <f>IF(Multi_X_Reg!A1703^2&gt;0,Multi_X_Reg!H1703,"")</f>
        <v/>
      </c>
      <c r="B1703" s="2" t="s">
        <v>132</v>
      </c>
    </row>
    <row r="1704" spans="1:2" x14ac:dyDescent="0.25">
      <c r="A1704" s="2" t="str">
        <f>IF(Multi_X_Reg!A1704^2&gt;0,Multi_X_Reg!H1704,"")</f>
        <v/>
      </c>
      <c r="B1704" s="2" t="s">
        <v>132</v>
      </c>
    </row>
    <row r="1705" spans="1:2" x14ac:dyDescent="0.25">
      <c r="A1705" s="2" t="str">
        <f>IF(Multi_X_Reg!A1705^2&gt;0,Multi_X_Reg!H1705,"")</f>
        <v/>
      </c>
      <c r="B1705" s="2" t="s">
        <v>132</v>
      </c>
    </row>
    <row r="1706" spans="1:2" x14ac:dyDescent="0.25">
      <c r="A1706" s="2" t="str">
        <f>IF(Multi_X_Reg!A1706^2&gt;0,Multi_X_Reg!H1706,"")</f>
        <v/>
      </c>
      <c r="B1706" s="2" t="s">
        <v>132</v>
      </c>
    </row>
    <row r="1707" spans="1:2" x14ac:dyDescent="0.25">
      <c r="A1707" s="2" t="str">
        <f>IF(Multi_X_Reg!A1707^2&gt;0,Multi_X_Reg!H1707,"")</f>
        <v/>
      </c>
      <c r="B1707" s="2" t="s">
        <v>132</v>
      </c>
    </row>
    <row r="1708" spans="1:2" x14ac:dyDescent="0.25">
      <c r="A1708" s="2" t="str">
        <f>IF(Multi_X_Reg!A1708^2&gt;0,Multi_X_Reg!H1708,"")</f>
        <v/>
      </c>
      <c r="B1708" s="2" t="s">
        <v>132</v>
      </c>
    </row>
    <row r="1709" spans="1:2" x14ac:dyDescent="0.25">
      <c r="A1709" s="2" t="str">
        <f>IF(Multi_X_Reg!A1709^2&gt;0,Multi_X_Reg!H1709,"")</f>
        <v/>
      </c>
      <c r="B1709" s="2" t="s">
        <v>132</v>
      </c>
    </row>
    <row r="1710" spans="1:2" x14ac:dyDescent="0.25">
      <c r="A1710" s="2" t="str">
        <f>IF(Multi_X_Reg!A1710^2&gt;0,Multi_X_Reg!H1710,"")</f>
        <v/>
      </c>
      <c r="B1710" s="2" t="s">
        <v>132</v>
      </c>
    </row>
    <row r="1711" spans="1:2" x14ac:dyDescent="0.25">
      <c r="A1711" s="2" t="str">
        <f>IF(Multi_X_Reg!A1711^2&gt;0,Multi_X_Reg!H1711,"")</f>
        <v/>
      </c>
      <c r="B1711" s="2" t="s">
        <v>132</v>
      </c>
    </row>
    <row r="1712" spans="1:2" x14ac:dyDescent="0.25">
      <c r="A1712" s="2" t="str">
        <f>IF(Multi_X_Reg!A1712^2&gt;0,Multi_X_Reg!H1712,"")</f>
        <v/>
      </c>
      <c r="B1712" s="2" t="s">
        <v>132</v>
      </c>
    </row>
    <row r="1713" spans="1:2" x14ac:dyDescent="0.25">
      <c r="A1713" s="2" t="str">
        <f>IF(Multi_X_Reg!A1713^2&gt;0,Multi_X_Reg!H1713,"")</f>
        <v/>
      </c>
      <c r="B1713" s="2" t="s">
        <v>132</v>
      </c>
    </row>
    <row r="1714" spans="1:2" x14ac:dyDescent="0.25">
      <c r="A1714" s="2" t="str">
        <f>IF(Multi_X_Reg!A1714^2&gt;0,Multi_X_Reg!H1714,"")</f>
        <v/>
      </c>
      <c r="B1714" s="2" t="s">
        <v>132</v>
      </c>
    </row>
    <row r="1715" spans="1:2" x14ac:dyDescent="0.25">
      <c r="A1715" s="2" t="str">
        <f>IF(Multi_X_Reg!A1715^2&gt;0,Multi_X_Reg!H1715,"")</f>
        <v/>
      </c>
      <c r="B1715" s="2" t="s">
        <v>132</v>
      </c>
    </row>
    <row r="1716" spans="1:2" x14ac:dyDescent="0.25">
      <c r="A1716" s="2" t="str">
        <f>IF(Multi_X_Reg!A1716^2&gt;0,Multi_X_Reg!H1716,"")</f>
        <v/>
      </c>
      <c r="B1716" s="2" t="s">
        <v>132</v>
      </c>
    </row>
    <row r="1717" spans="1:2" x14ac:dyDescent="0.25">
      <c r="A1717" s="2" t="str">
        <f>IF(Multi_X_Reg!A1717^2&gt;0,Multi_X_Reg!H1717,"")</f>
        <v/>
      </c>
      <c r="B1717" s="2" t="s">
        <v>132</v>
      </c>
    </row>
    <row r="1718" spans="1:2" x14ac:dyDescent="0.25">
      <c r="A1718" s="2" t="str">
        <f>IF(Multi_X_Reg!A1718^2&gt;0,Multi_X_Reg!H1718,"")</f>
        <v/>
      </c>
      <c r="B1718" s="2" t="s">
        <v>132</v>
      </c>
    </row>
    <row r="1719" spans="1:2" x14ac:dyDescent="0.25">
      <c r="A1719" s="2" t="str">
        <f>IF(Multi_X_Reg!A1719^2&gt;0,Multi_X_Reg!H1719,"")</f>
        <v/>
      </c>
      <c r="B1719" s="2" t="s">
        <v>132</v>
      </c>
    </row>
    <row r="1720" spans="1:2" x14ac:dyDescent="0.25">
      <c r="A1720" s="2" t="str">
        <f>IF(Multi_X_Reg!A1720^2&gt;0,Multi_X_Reg!H1720,"")</f>
        <v/>
      </c>
      <c r="B1720" s="2" t="s">
        <v>132</v>
      </c>
    </row>
    <row r="1721" spans="1:2" x14ac:dyDescent="0.25">
      <c r="A1721" s="2" t="str">
        <f>IF(Multi_X_Reg!A1721^2&gt;0,Multi_X_Reg!H1721,"")</f>
        <v/>
      </c>
      <c r="B1721" s="2" t="s">
        <v>132</v>
      </c>
    </row>
    <row r="1722" spans="1:2" x14ac:dyDescent="0.25">
      <c r="A1722" s="2" t="str">
        <f>IF(Multi_X_Reg!A1722^2&gt;0,Multi_X_Reg!H1722,"")</f>
        <v/>
      </c>
      <c r="B1722" s="2" t="s">
        <v>132</v>
      </c>
    </row>
    <row r="1723" spans="1:2" x14ac:dyDescent="0.25">
      <c r="A1723" s="2" t="str">
        <f>IF(Multi_X_Reg!A1723^2&gt;0,Multi_X_Reg!H1723,"")</f>
        <v/>
      </c>
      <c r="B1723" s="2" t="s">
        <v>132</v>
      </c>
    </row>
    <row r="1724" spans="1:2" x14ac:dyDescent="0.25">
      <c r="A1724" s="2" t="str">
        <f>IF(Multi_X_Reg!A1724^2&gt;0,Multi_X_Reg!H1724,"")</f>
        <v/>
      </c>
      <c r="B1724" s="2" t="s">
        <v>132</v>
      </c>
    </row>
    <row r="1725" spans="1:2" x14ac:dyDescent="0.25">
      <c r="A1725" s="2" t="str">
        <f>IF(Multi_X_Reg!A1725^2&gt;0,Multi_X_Reg!H1725,"")</f>
        <v/>
      </c>
      <c r="B1725" s="2" t="s">
        <v>132</v>
      </c>
    </row>
    <row r="1726" spans="1:2" x14ac:dyDescent="0.25">
      <c r="A1726" s="2" t="str">
        <f>IF(Multi_X_Reg!A1726^2&gt;0,Multi_X_Reg!H1726,"")</f>
        <v/>
      </c>
      <c r="B1726" s="2" t="s">
        <v>132</v>
      </c>
    </row>
    <row r="1727" spans="1:2" x14ac:dyDescent="0.25">
      <c r="A1727" s="2" t="str">
        <f>IF(Multi_X_Reg!A1727^2&gt;0,Multi_X_Reg!H1727,"")</f>
        <v/>
      </c>
      <c r="B1727" s="2" t="s">
        <v>132</v>
      </c>
    </row>
    <row r="1728" spans="1:2" x14ac:dyDescent="0.25">
      <c r="A1728" s="2" t="str">
        <f>IF(Multi_X_Reg!A1728^2&gt;0,Multi_X_Reg!H1728,"")</f>
        <v/>
      </c>
      <c r="B1728" s="2" t="s">
        <v>132</v>
      </c>
    </row>
    <row r="1729" spans="1:2" x14ac:dyDescent="0.25">
      <c r="A1729" s="2" t="str">
        <f>IF(Multi_X_Reg!A1729^2&gt;0,Multi_X_Reg!H1729,"")</f>
        <v/>
      </c>
      <c r="B1729" s="2" t="s">
        <v>132</v>
      </c>
    </row>
    <row r="1730" spans="1:2" x14ac:dyDescent="0.25">
      <c r="A1730" s="2" t="str">
        <f>IF(Multi_X_Reg!A1730^2&gt;0,Multi_X_Reg!H1730,"")</f>
        <v/>
      </c>
      <c r="B1730" s="2" t="s">
        <v>132</v>
      </c>
    </row>
    <row r="1731" spans="1:2" x14ac:dyDescent="0.25">
      <c r="A1731" s="2" t="str">
        <f>IF(Multi_X_Reg!A1731^2&gt;0,Multi_X_Reg!H1731,"")</f>
        <v/>
      </c>
      <c r="B1731" s="2" t="s">
        <v>132</v>
      </c>
    </row>
    <row r="1732" spans="1:2" x14ac:dyDescent="0.25">
      <c r="A1732" s="2" t="str">
        <f>IF(Multi_X_Reg!A1732^2&gt;0,Multi_X_Reg!H1732,"")</f>
        <v/>
      </c>
      <c r="B1732" s="2" t="s">
        <v>132</v>
      </c>
    </row>
    <row r="1733" spans="1:2" x14ac:dyDescent="0.25">
      <c r="A1733" s="2" t="str">
        <f>IF(Multi_X_Reg!A1733^2&gt;0,Multi_X_Reg!H1733,"")</f>
        <v/>
      </c>
      <c r="B1733" s="2" t="s">
        <v>132</v>
      </c>
    </row>
    <row r="1734" spans="1:2" x14ac:dyDescent="0.25">
      <c r="A1734" s="2" t="str">
        <f>IF(Multi_X_Reg!A1734^2&gt;0,Multi_X_Reg!H1734,"")</f>
        <v/>
      </c>
      <c r="B1734" s="2" t="s">
        <v>132</v>
      </c>
    </row>
    <row r="1735" spans="1:2" x14ac:dyDescent="0.25">
      <c r="A1735" s="2" t="str">
        <f>IF(Multi_X_Reg!A1735^2&gt;0,Multi_X_Reg!H1735,"")</f>
        <v/>
      </c>
      <c r="B1735" s="2" t="s">
        <v>132</v>
      </c>
    </row>
    <row r="1736" spans="1:2" x14ac:dyDescent="0.25">
      <c r="A1736" s="2" t="str">
        <f>IF(Multi_X_Reg!A1736^2&gt;0,Multi_X_Reg!H1736,"")</f>
        <v/>
      </c>
      <c r="B1736" s="2" t="s">
        <v>132</v>
      </c>
    </row>
    <row r="1737" spans="1:2" x14ac:dyDescent="0.25">
      <c r="A1737" s="2" t="str">
        <f>IF(Multi_X_Reg!A1737^2&gt;0,Multi_X_Reg!H1737,"")</f>
        <v/>
      </c>
      <c r="B1737" s="2" t="s">
        <v>132</v>
      </c>
    </row>
    <row r="1738" spans="1:2" x14ac:dyDescent="0.25">
      <c r="A1738" s="2" t="str">
        <f>IF(Multi_X_Reg!A1738^2&gt;0,Multi_X_Reg!H1738,"")</f>
        <v/>
      </c>
      <c r="B1738" s="2" t="s">
        <v>132</v>
      </c>
    </row>
    <row r="1739" spans="1:2" x14ac:dyDescent="0.25">
      <c r="A1739" s="2" t="str">
        <f>IF(Multi_X_Reg!A1739^2&gt;0,Multi_X_Reg!H1739,"")</f>
        <v/>
      </c>
      <c r="B1739" s="2" t="s">
        <v>132</v>
      </c>
    </row>
    <row r="1740" spans="1:2" x14ac:dyDescent="0.25">
      <c r="A1740" s="2" t="str">
        <f>IF(Multi_X_Reg!A1740^2&gt;0,Multi_X_Reg!H1740,"")</f>
        <v/>
      </c>
      <c r="B1740" s="2" t="s">
        <v>132</v>
      </c>
    </row>
    <row r="1741" spans="1:2" x14ac:dyDescent="0.25">
      <c r="A1741" s="2" t="str">
        <f>IF(Multi_X_Reg!A1741^2&gt;0,Multi_X_Reg!H1741,"")</f>
        <v/>
      </c>
      <c r="B1741" s="2" t="s">
        <v>132</v>
      </c>
    </row>
    <row r="1742" spans="1:2" x14ac:dyDescent="0.25">
      <c r="A1742" s="2" t="str">
        <f>IF(Multi_X_Reg!A1742^2&gt;0,Multi_X_Reg!H1742,"")</f>
        <v/>
      </c>
      <c r="B1742" s="2" t="s">
        <v>132</v>
      </c>
    </row>
    <row r="1743" spans="1:2" x14ac:dyDescent="0.25">
      <c r="A1743" s="2" t="str">
        <f>IF(Multi_X_Reg!A1743^2&gt;0,Multi_X_Reg!H1743,"")</f>
        <v/>
      </c>
      <c r="B1743" s="2" t="s">
        <v>132</v>
      </c>
    </row>
    <row r="1744" spans="1:2" x14ac:dyDescent="0.25">
      <c r="A1744" s="2" t="str">
        <f>IF(Multi_X_Reg!A1744^2&gt;0,Multi_X_Reg!H1744,"")</f>
        <v/>
      </c>
      <c r="B1744" s="2" t="s">
        <v>132</v>
      </c>
    </row>
    <row r="1745" spans="1:2" x14ac:dyDescent="0.25">
      <c r="A1745" s="2" t="str">
        <f>IF(Multi_X_Reg!A1745^2&gt;0,Multi_X_Reg!H1745,"")</f>
        <v/>
      </c>
      <c r="B1745" s="2" t="s">
        <v>132</v>
      </c>
    </row>
    <row r="1746" spans="1:2" x14ac:dyDescent="0.25">
      <c r="A1746" s="2" t="str">
        <f>IF(Multi_X_Reg!A1746^2&gt;0,Multi_X_Reg!H1746,"")</f>
        <v/>
      </c>
      <c r="B1746" s="2" t="s">
        <v>132</v>
      </c>
    </row>
    <row r="1747" spans="1:2" x14ac:dyDescent="0.25">
      <c r="A1747" s="2" t="str">
        <f>IF(Multi_X_Reg!A1747^2&gt;0,Multi_X_Reg!H1747,"")</f>
        <v/>
      </c>
      <c r="B1747" s="2" t="s">
        <v>132</v>
      </c>
    </row>
    <row r="1748" spans="1:2" x14ac:dyDescent="0.25">
      <c r="A1748" s="2" t="str">
        <f>IF(Multi_X_Reg!A1748^2&gt;0,Multi_X_Reg!H1748,"")</f>
        <v/>
      </c>
      <c r="B1748" s="2" t="s">
        <v>132</v>
      </c>
    </row>
    <row r="1749" spans="1:2" x14ac:dyDescent="0.25">
      <c r="A1749" s="2" t="str">
        <f>IF(Multi_X_Reg!A1749^2&gt;0,Multi_X_Reg!H1749,"")</f>
        <v/>
      </c>
      <c r="B1749" s="2" t="s">
        <v>132</v>
      </c>
    </row>
    <row r="1750" spans="1:2" x14ac:dyDescent="0.25">
      <c r="A1750" s="2" t="str">
        <f>IF(Multi_X_Reg!A1750^2&gt;0,Multi_X_Reg!H1750,"")</f>
        <v/>
      </c>
      <c r="B1750" s="2" t="s">
        <v>132</v>
      </c>
    </row>
    <row r="1751" spans="1:2" x14ac:dyDescent="0.25">
      <c r="A1751" s="2" t="str">
        <f>IF(Multi_X_Reg!A1751^2&gt;0,Multi_X_Reg!H1751,"")</f>
        <v/>
      </c>
      <c r="B1751" s="2" t="s">
        <v>132</v>
      </c>
    </row>
    <row r="1752" spans="1:2" x14ac:dyDescent="0.25">
      <c r="A1752" s="2" t="str">
        <f>IF(Multi_X_Reg!A1752^2&gt;0,Multi_X_Reg!H1752,"")</f>
        <v/>
      </c>
      <c r="B1752" s="2" t="s">
        <v>132</v>
      </c>
    </row>
    <row r="1753" spans="1:2" x14ac:dyDescent="0.25">
      <c r="A1753" s="2" t="str">
        <f>IF(Multi_X_Reg!A1753^2&gt;0,Multi_X_Reg!H1753,"")</f>
        <v/>
      </c>
      <c r="B1753" s="2" t="s">
        <v>132</v>
      </c>
    </row>
    <row r="1754" spans="1:2" x14ac:dyDescent="0.25">
      <c r="A1754" s="2" t="str">
        <f>IF(Multi_X_Reg!A1754^2&gt;0,Multi_X_Reg!H1754,"")</f>
        <v/>
      </c>
      <c r="B1754" s="2" t="s">
        <v>132</v>
      </c>
    </row>
    <row r="1755" spans="1:2" x14ac:dyDescent="0.25">
      <c r="A1755" s="2" t="str">
        <f>IF(Multi_X_Reg!A1755^2&gt;0,Multi_X_Reg!H1755,"")</f>
        <v/>
      </c>
      <c r="B1755" s="2" t="s">
        <v>132</v>
      </c>
    </row>
    <row r="1756" spans="1:2" x14ac:dyDescent="0.25">
      <c r="A1756" s="2" t="str">
        <f>IF(Multi_X_Reg!A1756^2&gt;0,Multi_X_Reg!H1756,"")</f>
        <v/>
      </c>
      <c r="B1756" s="2" t="s">
        <v>132</v>
      </c>
    </row>
    <row r="1757" spans="1:2" x14ac:dyDescent="0.25">
      <c r="A1757" s="2" t="str">
        <f>IF(Multi_X_Reg!A1757^2&gt;0,Multi_X_Reg!H1757,"")</f>
        <v/>
      </c>
      <c r="B1757" s="2" t="s">
        <v>132</v>
      </c>
    </row>
    <row r="1758" spans="1:2" x14ac:dyDescent="0.25">
      <c r="A1758" s="2" t="str">
        <f>IF(Multi_X_Reg!A1758^2&gt;0,Multi_X_Reg!H1758,"")</f>
        <v/>
      </c>
      <c r="B1758" s="2" t="s">
        <v>132</v>
      </c>
    </row>
    <row r="1759" spans="1:2" x14ac:dyDescent="0.25">
      <c r="A1759" s="2" t="str">
        <f>IF(Multi_X_Reg!A1759^2&gt;0,Multi_X_Reg!H1759,"")</f>
        <v/>
      </c>
      <c r="B1759" s="2" t="s">
        <v>132</v>
      </c>
    </row>
    <row r="1760" spans="1:2" x14ac:dyDescent="0.25">
      <c r="A1760" s="2" t="str">
        <f>IF(Multi_X_Reg!A1760^2&gt;0,Multi_X_Reg!H1760,"")</f>
        <v/>
      </c>
      <c r="B1760" s="2" t="s">
        <v>132</v>
      </c>
    </row>
    <row r="1761" spans="1:2" x14ac:dyDescent="0.25">
      <c r="A1761" s="2" t="str">
        <f>IF(Multi_X_Reg!A1761^2&gt;0,Multi_X_Reg!H1761,"")</f>
        <v/>
      </c>
      <c r="B1761" s="2" t="s">
        <v>132</v>
      </c>
    </row>
    <row r="1762" spans="1:2" x14ac:dyDescent="0.25">
      <c r="A1762" s="2" t="str">
        <f>IF(Multi_X_Reg!A1762^2&gt;0,Multi_X_Reg!H1762,"")</f>
        <v/>
      </c>
      <c r="B1762" s="2" t="s">
        <v>132</v>
      </c>
    </row>
    <row r="1763" spans="1:2" x14ac:dyDescent="0.25">
      <c r="A1763" s="2" t="str">
        <f>IF(Multi_X_Reg!A1763^2&gt;0,Multi_X_Reg!H1763,"")</f>
        <v/>
      </c>
      <c r="B1763" s="2" t="s">
        <v>132</v>
      </c>
    </row>
    <row r="1764" spans="1:2" x14ac:dyDescent="0.25">
      <c r="A1764" s="2" t="str">
        <f>IF(Multi_X_Reg!A1764^2&gt;0,Multi_X_Reg!H1764,"")</f>
        <v/>
      </c>
      <c r="B1764" s="2" t="s">
        <v>132</v>
      </c>
    </row>
    <row r="1765" spans="1:2" x14ac:dyDescent="0.25">
      <c r="A1765" s="2" t="str">
        <f>IF(Multi_X_Reg!A1765^2&gt;0,Multi_X_Reg!H1765,"")</f>
        <v/>
      </c>
      <c r="B1765" s="2" t="s">
        <v>132</v>
      </c>
    </row>
    <row r="1766" spans="1:2" x14ac:dyDescent="0.25">
      <c r="A1766" s="2" t="str">
        <f>IF(Multi_X_Reg!A1766^2&gt;0,Multi_X_Reg!H1766,"")</f>
        <v/>
      </c>
      <c r="B1766" s="2" t="s">
        <v>132</v>
      </c>
    </row>
    <row r="1767" spans="1:2" x14ac:dyDescent="0.25">
      <c r="A1767" s="2" t="str">
        <f>IF(Multi_X_Reg!A1767^2&gt;0,Multi_X_Reg!H1767,"")</f>
        <v/>
      </c>
      <c r="B1767" s="2" t="s">
        <v>132</v>
      </c>
    </row>
    <row r="1768" spans="1:2" x14ac:dyDescent="0.25">
      <c r="A1768" s="2" t="str">
        <f>IF(Multi_X_Reg!A1768^2&gt;0,Multi_X_Reg!H1768,"")</f>
        <v/>
      </c>
      <c r="B1768" s="2" t="s">
        <v>132</v>
      </c>
    </row>
    <row r="1769" spans="1:2" x14ac:dyDescent="0.25">
      <c r="A1769" s="2" t="str">
        <f>IF(Multi_X_Reg!A1769^2&gt;0,Multi_X_Reg!H1769,"")</f>
        <v/>
      </c>
      <c r="B1769" s="2" t="s">
        <v>132</v>
      </c>
    </row>
    <row r="1770" spans="1:2" x14ac:dyDescent="0.25">
      <c r="A1770" s="2" t="str">
        <f>IF(Multi_X_Reg!A1770^2&gt;0,Multi_X_Reg!H1770,"")</f>
        <v/>
      </c>
      <c r="B1770" s="2" t="s">
        <v>132</v>
      </c>
    </row>
    <row r="1771" spans="1:2" x14ac:dyDescent="0.25">
      <c r="A1771" s="2" t="str">
        <f>IF(Multi_X_Reg!A1771^2&gt;0,Multi_X_Reg!H1771,"")</f>
        <v/>
      </c>
      <c r="B1771" s="2" t="s">
        <v>132</v>
      </c>
    </row>
    <row r="1772" spans="1:2" x14ac:dyDescent="0.25">
      <c r="A1772" s="2" t="str">
        <f>IF(Multi_X_Reg!A1772^2&gt;0,Multi_X_Reg!H1772,"")</f>
        <v/>
      </c>
      <c r="B1772" s="2" t="s">
        <v>132</v>
      </c>
    </row>
    <row r="1773" spans="1:2" x14ac:dyDescent="0.25">
      <c r="A1773" s="2" t="str">
        <f>IF(Multi_X_Reg!A1773^2&gt;0,Multi_X_Reg!H1773,"")</f>
        <v/>
      </c>
      <c r="B1773" s="2" t="s">
        <v>132</v>
      </c>
    </row>
    <row r="1774" spans="1:2" x14ac:dyDescent="0.25">
      <c r="A1774" s="2" t="str">
        <f>IF(Multi_X_Reg!A1774^2&gt;0,Multi_X_Reg!H1774,"")</f>
        <v/>
      </c>
      <c r="B1774" s="2" t="s">
        <v>132</v>
      </c>
    </row>
    <row r="1775" spans="1:2" x14ac:dyDescent="0.25">
      <c r="A1775" s="2" t="str">
        <f>IF(Multi_X_Reg!A1775^2&gt;0,Multi_X_Reg!H1775,"")</f>
        <v/>
      </c>
      <c r="B1775" s="2" t="s">
        <v>132</v>
      </c>
    </row>
    <row r="1776" spans="1:2" x14ac:dyDescent="0.25">
      <c r="A1776" s="2" t="str">
        <f>IF(Multi_X_Reg!A1776^2&gt;0,Multi_X_Reg!H1776,"")</f>
        <v/>
      </c>
      <c r="B1776" s="2" t="s">
        <v>132</v>
      </c>
    </row>
    <row r="1777" spans="1:2" x14ac:dyDescent="0.25">
      <c r="A1777" s="2" t="str">
        <f>IF(Multi_X_Reg!A1777^2&gt;0,Multi_X_Reg!H1777,"")</f>
        <v/>
      </c>
      <c r="B1777" s="2" t="s">
        <v>132</v>
      </c>
    </row>
    <row r="1778" spans="1:2" x14ac:dyDescent="0.25">
      <c r="A1778" s="2" t="str">
        <f>IF(Multi_X_Reg!A1778^2&gt;0,Multi_X_Reg!H1778,"")</f>
        <v/>
      </c>
      <c r="B1778" s="2" t="s">
        <v>132</v>
      </c>
    </row>
    <row r="1779" spans="1:2" x14ac:dyDescent="0.25">
      <c r="A1779" s="2" t="str">
        <f>IF(Multi_X_Reg!A1779^2&gt;0,Multi_X_Reg!H1779,"")</f>
        <v/>
      </c>
      <c r="B1779" s="2" t="s">
        <v>132</v>
      </c>
    </row>
    <row r="1780" spans="1:2" x14ac:dyDescent="0.25">
      <c r="A1780" s="2" t="str">
        <f>IF(Multi_X_Reg!A1780^2&gt;0,Multi_X_Reg!H1780,"")</f>
        <v/>
      </c>
      <c r="B1780" s="2" t="s">
        <v>132</v>
      </c>
    </row>
    <row r="1781" spans="1:2" x14ac:dyDescent="0.25">
      <c r="A1781" s="2" t="str">
        <f>IF(Multi_X_Reg!A1781^2&gt;0,Multi_X_Reg!H1781,"")</f>
        <v/>
      </c>
      <c r="B1781" s="2" t="s">
        <v>132</v>
      </c>
    </row>
    <row r="1782" spans="1:2" x14ac:dyDescent="0.25">
      <c r="A1782" s="2" t="str">
        <f>IF(Multi_X_Reg!A1782^2&gt;0,Multi_X_Reg!H1782,"")</f>
        <v/>
      </c>
      <c r="B1782" s="2" t="s">
        <v>132</v>
      </c>
    </row>
    <row r="1783" spans="1:2" x14ac:dyDescent="0.25">
      <c r="A1783" s="2" t="str">
        <f>IF(Multi_X_Reg!A1783^2&gt;0,Multi_X_Reg!H1783,"")</f>
        <v/>
      </c>
      <c r="B1783" s="2" t="s">
        <v>132</v>
      </c>
    </row>
    <row r="1784" spans="1:2" x14ac:dyDescent="0.25">
      <c r="A1784" s="2" t="str">
        <f>IF(Multi_X_Reg!A1784^2&gt;0,Multi_X_Reg!H1784,"")</f>
        <v/>
      </c>
      <c r="B1784" s="2" t="s">
        <v>132</v>
      </c>
    </row>
    <row r="1785" spans="1:2" x14ac:dyDescent="0.25">
      <c r="A1785" s="2" t="str">
        <f>IF(Multi_X_Reg!A1785^2&gt;0,Multi_X_Reg!H1785,"")</f>
        <v/>
      </c>
      <c r="B1785" s="2" t="s">
        <v>132</v>
      </c>
    </row>
    <row r="1786" spans="1:2" x14ac:dyDescent="0.25">
      <c r="A1786" s="2" t="str">
        <f>IF(Multi_X_Reg!A1786^2&gt;0,Multi_X_Reg!H1786,"")</f>
        <v/>
      </c>
      <c r="B1786" s="2" t="s">
        <v>132</v>
      </c>
    </row>
    <row r="1787" spans="1:2" x14ac:dyDescent="0.25">
      <c r="A1787" s="2" t="str">
        <f>IF(Multi_X_Reg!A1787^2&gt;0,Multi_X_Reg!H1787,"")</f>
        <v/>
      </c>
      <c r="B1787" s="2" t="s">
        <v>132</v>
      </c>
    </row>
    <row r="1788" spans="1:2" x14ac:dyDescent="0.25">
      <c r="A1788" s="2" t="str">
        <f>IF(Multi_X_Reg!A1788^2&gt;0,Multi_X_Reg!H1788,"")</f>
        <v/>
      </c>
      <c r="B1788" s="2" t="s">
        <v>132</v>
      </c>
    </row>
    <row r="1789" spans="1:2" x14ac:dyDescent="0.25">
      <c r="A1789" s="2" t="str">
        <f>IF(Multi_X_Reg!A1789^2&gt;0,Multi_X_Reg!H1789,"")</f>
        <v/>
      </c>
      <c r="B1789" s="2" t="s">
        <v>132</v>
      </c>
    </row>
    <row r="1790" spans="1:2" x14ac:dyDescent="0.25">
      <c r="A1790" s="2" t="str">
        <f>IF(Multi_X_Reg!A1790^2&gt;0,Multi_X_Reg!H1790,"")</f>
        <v/>
      </c>
      <c r="B1790" s="2" t="s">
        <v>132</v>
      </c>
    </row>
    <row r="1791" spans="1:2" x14ac:dyDescent="0.25">
      <c r="A1791" s="2" t="str">
        <f>IF(Multi_X_Reg!A1791^2&gt;0,Multi_X_Reg!H1791,"")</f>
        <v/>
      </c>
      <c r="B1791" s="2" t="s">
        <v>132</v>
      </c>
    </row>
    <row r="1792" spans="1:2" x14ac:dyDescent="0.25">
      <c r="A1792" s="2" t="str">
        <f>IF(Multi_X_Reg!A1792^2&gt;0,Multi_X_Reg!H1792,"")</f>
        <v/>
      </c>
      <c r="B1792" s="2" t="s">
        <v>132</v>
      </c>
    </row>
    <row r="1793" spans="1:2" x14ac:dyDescent="0.25">
      <c r="A1793" s="2" t="str">
        <f>IF(Multi_X_Reg!A1793^2&gt;0,Multi_X_Reg!H1793,"")</f>
        <v/>
      </c>
      <c r="B1793" s="2" t="s">
        <v>132</v>
      </c>
    </row>
    <row r="1794" spans="1:2" x14ac:dyDescent="0.25">
      <c r="A1794" s="2" t="str">
        <f>IF(Multi_X_Reg!A1794^2&gt;0,Multi_X_Reg!H1794,"")</f>
        <v/>
      </c>
      <c r="B1794" s="2" t="s">
        <v>132</v>
      </c>
    </row>
    <row r="1795" spans="1:2" x14ac:dyDescent="0.25">
      <c r="A1795" s="2" t="str">
        <f>IF(Multi_X_Reg!A1795^2&gt;0,Multi_X_Reg!H1795,"")</f>
        <v/>
      </c>
      <c r="B1795" s="2" t="s">
        <v>132</v>
      </c>
    </row>
    <row r="1796" spans="1:2" x14ac:dyDescent="0.25">
      <c r="A1796" s="2" t="str">
        <f>IF(Multi_X_Reg!A1796^2&gt;0,Multi_X_Reg!H1796,"")</f>
        <v/>
      </c>
      <c r="B1796" s="2" t="s">
        <v>132</v>
      </c>
    </row>
    <row r="1797" spans="1:2" x14ac:dyDescent="0.25">
      <c r="A1797" s="2" t="str">
        <f>IF(Multi_X_Reg!A1797^2&gt;0,Multi_X_Reg!H1797,"")</f>
        <v/>
      </c>
      <c r="B1797" s="2" t="s">
        <v>132</v>
      </c>
    </row>
    <row r="1798" spans="1:2" x14ac:dyDescent="0.25">
      <c r="A1798" s="2" t="str">
        <f>IF(Multi_X_Reg!A1798^2&gt;0,Multi_X_Reg!H1798,"")</f>
        <v/>
      </c>
      <c r="B1798" s="2" t="s">
        <v>132</v>
      </c>
    </row>
    <row r="1799" spans="1:2" x14ac:dyDescent="0.25">
      <c r="A1799" s="2" t="str">
        <f>IF(Multi_X_Reg!A1799^2&gt;0,Multi_X_Reg!H1799,"")</f>
        <v/>
      </c>
      <c r="B1799" s="2" t="s">
        <v>132</v>
      </c>
    </row>
    <row r="1800" spans="1:2" x14ac:dyDescent="0.25">
      <c r="A1800" s="2" t="str">
        <f>IF(Multi_X_Reg!A1800^2&gt;0,Multi_X_Reg!H1800,"")</f>
        <v/>
      </c>
      <c r="B1800" s="2" t="s">
        <v>132</v>
      </c>
    </row>
    <row r="1801" spans="1:2" x14ac:dyDescent="0.25">
      <c r="A1801" s="2" t="str">
        <f>IF(Multi_X_Reg!A1801^2&gt;0,Multi_X_Reg!H1801,"")</f>
        <v/>
      </c>
      <c r="B1801" s="2" t="s">
        <v>132</v>
      </c>
    </row>
    <row r="1802" spans="1:2" x14ac:dyDescent="0.25">
      <c r="A1802" s="2" t="str">
        <f>IF(Multi_X_Reg!A1802^2&gt;0,Multi_X_Reg!H1802,"")</f>
        <v/>
      </c>
      <c r="B1802" s="2" t="s">
        <v>132</v>
      </c>
    </row>
    <row r="1803" spans="1:2" x14ac:dyDescent="0.25">
      <c r="A1803" s="2" t="str">
        <f>IF(Multi_X_Reg!A1803^2&gt;0,Multi_X_Reg!H1803,"")</f>
        <v/>
      </c>
      <c r="B1803" s="2" t="s">
        <v>132</v>
      </c>
    </row>
    <row r="1804" spans="1:2" x14ac:dyDescent="0.25">
      <c r="A1804" s="2" t="str">
        <f>IF(Multi_X_Reg!A1804^2&gt;0,Multi_X_Reg!H1804,"")</f>
        <v/>
      </c>
      <c r="B1804" s="2" t="s">
        <v>132</v>
      </c>
    </row>
    <row r="1805" spans="1:2" x14ac:dyDescent="0.25">
      <c r="A1805" s="2" t="str">
        <f>IF(Multi_X_Reg!A1805^2&gt;0,Multi_X_Reg!H1805,"")</f>
        <v/>
      </c>
      <c r="B1805" s="2" t="s">
        <v>132</v>
      </c>
    </row>
    <row r="1806" spans="1:2" x14ac:dyDescent="0.25">
      <c r="A1806" s="2" t="str">
        <f>IF(Multi_X_Reg!A1806^2&gt;0,Multi_X_Reg!H1806,"")</f>
        <v/>
      </c>
      <c r="B1806" s="2" t="s">
        <v>132</v>
      </c>
    </row>
    <row r="1807" spans="1:2" x14ac:dyDescent="0.25">
      <c r="A1807" s="2" t="str">
        <f>IF(Multi_X_Reg!A1807^2&gt;0,Multi_X_Reg!H1807,"")</f>
        <v/>
      </c>
      <c r="B1807" s="2" t="s">
        <v>132</v>
      </c>
    </row>
    <row r="1808" spans="1:2" x14ac:dyDescent="0.25">
      <c r="A1808" s="2" t="str">
        <f>IF(Multi_X_Reg!A1808^2&gt;0,Multi_X_Reg!H1808,"")</f>
        <v/>
      </c>
      <c r="B1808" s="2" t="s">
        <v>132</v>
      </c>
    </row>
    <row r="1809" spans="1:2" x14ac:dyDescent="0.25">
      <c r="A1809" s="2" t="str">
        <f>IF(Multi_X_Reg!A1809^2&gt;0,Multi_X_Reg!H1809,"")</f>
        <v/>
      </c>
      <c r="B1809" s="2" t="s">
        <v>132</v>
      </c>
    </row>
    <row r="1810" spans="1:2" x14ac:dyDescent="0.25">
      <c r="A1810" s="2" t="str">
        <f>IF(Multi_X_Reg!A1810^2&gt;0,Multi_X_Reg!H1810,"")</f>
        <v/>
      </c>
      <c r="B1810" s="2" t="s">
        <v>132</v>
      </c>
    </row>
    <row r="1811" spans="1:2" x14ac:dyDescent="0.25">
      <c r="A1811" s="2" t="str">
        <f>IF(Multi_X_Reg!A1811^2&gt;0,Multi_X_Reg!H1811,"")</f>
        <v/>
      </c>
      <c r="B1811" s="2" t="s">
        <v>132</v>
      </c>
    </row>
    <row r="1812" spans="1:2" x14ac:dyDescent="0.25">
      <c r="A1812" s="2" t="str">
        <f>IF(Multi_X_Reg!A1812^2&gt;0,Multi_X_Reg!H1812,"")</f>
        <v/>
      </c>
      <c r="B1812" s="2" t="s">
        <v>132</v>
      </c>
    </row>
    <row r="1813" spans="1:2" x14ac:dyDescent="0.25">
      <c r="A1813" s="2" t="str">
        <f>IF(Multi_X_Reg!A1813^2&gt;0,Multi_X_Reg!H1813,"")</f>
        <v/>
      </c>
      <c r="B1813" s="2" t="s">
        <v>132</v>
      </c>
    </row>
    <row r="1814" spans="1:2" x14ac:dyDescent="0.25">
      <c r="A1814" s="2" t="str">
        <f>IF(Multi_X_Reg!A1814^2&gt;0,Multi_X_Reg!H1814,"")</f>
        <v/>
      </c>
      <c r="B1814" s="2" t="s">
        <v>132</v>
      </c>
    </row>
    <row r="1815" spans="1:2" x14ac:dyDescent="0.25">
      <c r="A1815" s="2" t="str">
        <f>IF(Multi_X_Reg!A1815^2&gt;0,Multi_X_Reg!H1815,"")</f>
        <v/>
      </c>
      <c r="B1815" s="2" t="s">
        <v>132</v>
      </c>
    </row>
    <row r="1816" spans="1:2" x14ac:dyDescent="0.25">
      <c r="A1816" s="2" t="str">
        <f>IF(Multi_X_Reg!A1816^2&gt;0,Multi_X_Reg!H1816,"")</f>
        <v/>
      </c>
      <c r="B1816" s="2" t="s">
        <v>132</v>
      </c>
    </row>
    <row r="1817" spans="1:2" x14ac:dyDescent="0.25">
      <c r="A1817" s="2" t="str">
        <f>IF(Multi_X_Reg!A1817^2&gt;0,Multi_X_Reg!H1817,"")</f>
        <v/>
      </c>
      <c r="B1817" s="2" t="s">
        <v>132</v>
      </c>
    </row>
    <row r="1818" spans="1:2" x14ac:dyDescent="0.25">
      <c r="A1818" s="2" t="str">
        <f>IF(Multi_X_Reg!A1818^2&gt;0,Multi_X_Reg!H1818,"")</f>
        <v/>
      </c>
      <c r="B1818" s="2" t="s">
        <v>132</v>
      </c>
    </row>
    <row r="1819" spans="1:2" x14ac:dyDescent="0.25">
      <c r="A1819" s="2" t="str">
        <f>IF(Multi_X_Reg!A1819^2&gt;0,Multi_X_Reg!H1819,"")</f>
        <v/>
      </c>
      <c r="B1819" s="2" t="s">
        <v>132</v>
      </c>
    </row>
    <row r="1820" spans="1:2" x14ac:dyDescent="0.25">
      <c r="A1820" s="2" t="str">
        <f>IF(Multi_X_Reg!A1820^2&gt;0,Multi_X_Reg!H1820,"")</f>
        <v/>
      </c>
      <c r="B1820" s="2" t="s">
        <v>132</v>
      </c>
    </row>
    <row r="1821" spans="1:2" x14ac:dyDescent="0.25">
      <c r="A1821" s="2" t="str">
        <f>IF(Multi_X_Reg!A1821^2&gt;0,Multi_X_Reg!H1821,"")</f>
        <v/>
      </c>
      <c r="B1821" s="2" t="s">
        <v>132</v>
      </c>
    </row>
    <row r="1822" spans="1:2" x14ac:dyDescent="0.25">
      <c r="A1822" s="2" t="str">
        <f>IF(Multi_X_Reg!A1822^2&gt;0,Multi_X_Reg!H1822,"")</f>
        <v/>
      </c>
      <c r="B1822" s="2" t="s">
        <v>132</v>
      </c>
    </row>
    <row r="1823" spans="1:2" x14ac:dyDescent="0.25">
      <c r="A1823" s="2" t="str">
        <f>IF(Multi_X_Reg!A1823^2&gt;0,Multi_X_Reg!H1823,"")</f>
        <v/>
      </c>
      <c r="B1823" s="2" t="s">
        <v>132</v>
      </c>
    </row>
    <row r="1824" spans="1:2" x14ac:dyDescent="0.25">
      <c r="A1824" s="2" t="str">
        <f>IF(Multi_X_Reg!A1824^2&gt;0,Multi_X_Reg!H1824,"")</f>
        <v/>
      </c>
      <c r="B1824" s="2" t="s">
        <v>132</v>
      </c>
    </row>
    <row r="1825" spans="1:2" x14ac:dyDescent="0.25">
      <c r="A1825" s="2" t="str">
        <f>IF(Multi_X_Reg!A1825^2&gt;0,Multi_X_Reg!H1825,"")</f>
        <v/>
      </c>
      <c r="B1825" s="2" t="s">
        <v>132</v>
      </c>
    </row>
    <row r="1826" spans="1:2" x14ac:dyDescent="0.25">
      <c r="A1826" s="2" t="str">
        <f>IF(Multi_X_Reg!A1826^2&gt;0,Multi_X_Reg!H1826,"")</f>
        <v/>
      </c>
      <c r="B1826" s="2" t="s">
        <v>132</v>
      </c>
    </row>
    <row r="1827" spans="1:2" x14ac:dyDescent="0.25">
      <c r="A1827" s="2" t="str">
        <f>IF(Multi_X_Reg!A1827^2&gt;0,Multi_X_Reg!H1827,"")</f>
        <v/>
      </c>
      <c r="B1827" s="2" t="s">
        <v>132</v>
      </c>
    </row>
    <row r="1828" spans="1:2" x14ac:dyDescent="0.25">
      <c r="A1828" s="2" t="str">
        <f>IF(Multi_X_Reg!A1828^2&gt;0,Multi_X_Reg!H1828,"")</f>
        <v/>
      </c>
      <c r="B1828" s="2" t="s">
        <v>132</v>
      </c>
    </row>
    <row r="1829" spans="1:2" x14ac:dyDescent="0.25">
      <c r="A1829" s="2" t="str">
        <f>IF(Multi_X_Reg!A1829^2&gt;0,Multi_X_Reg!H1829,"")</f>
        <v/>
      </c>
      <c r="B1829" s="2" t="s">
        <v>132</v>
      </c>
    </row>
    <row r="1830" spans="1:2" x14ac:dyDescent="0.25">
      <c r="A1830" s="2" t="str">
        <f>IF(Multi_X_Reg!A1830^2&gt;0,Multi_X_Reg!H1830,"")</f>
        <v/>
      </c>
      <c r="B1830" s="2" t="s">
        <v>132</v>
      </c>
    </row>
    <row r="1831" spans="1:2" x14ac:dyDescent="0.25">
      <c r="A1831" s="2" t="str">
        <f>IF(Multi_X_Reg!A1831^2&gt;0,Multi_X_Reg!H1831,"")</f>
        <v/>
      </c>
      <c r="B1831" s="2" t="s">
        <v>132</v>
      </c>
    </row>
    <row r="1832" spans="1:2" x14ac:dyDescent="0.25">
      <c r="A1832" s="2" t="str">
        <f>IF(Multi_X_Reg!A1832^2&gt;0,Multi_X_Reg!H1832,"")</f>
        <v/>
      </c>
      <c r="B1832" s="2" t="s">
        <v>132</v>
      </c>
    </row>
    <row r="1833" spans="1:2" x14ac:dyDescent="0.25">
      <c r="A1833" s="2" t="str">
        <f>IF(Multi_X_Reg!A1833^2&gt;0,Multi_X_Reg!H1833,"")</f>
        <v/>
      </c>
      <c r="B1833" s="2" t="s">
        <v>132</v>
      </c>
    </row>
    <row r="1834" spans="1:2" x14ac:dyDescent="0.25">
      <c r="A1834" s="2" t="str">
        <f>IF(Multi_X_Reg!A1834^2&gt;0,Multi_X_Reg!H1834,"")</f>
        <v/>
      </c>
      <c r="B1834" s="2" t="s">
        <v>132</v>
      </c>
    </row>
    <row r="1835" spans="1:2" x14ac:dyDescent="0.25">
      <c r="A1835" s="2" t="str">
        <f>IF(Multi_X_Reg!A1835^2&gt;0,Multi_X_Reg!H1835,"")</f>
        <v/>
      </c>
      <c r="B1835" s="2" t="s">
        <v>132</v>
      </c>
    </row>
    <row r="1836" spans="1:2" x14ac:dyDescent="0.25">
      <c r="A1836" s="2" t="str">
        <f>IF(Multi_X_Reg!A1836^2&gt;0,Multi_X_Reg!H1836,"")</f>
        <v/>
      </c>
      <c r="B1836" s="2" t="s">
        <v>132</v>
      </c>
    </row>
    <row r="1837" spans="1:2" x14ac:dyDescent="0.25">
      <c r="A1837" s="2" t="str">
        <f>IF(Multi_X_Reg!A1837^2&gt;0,Multi_X_Reg!H1837,"")</f>
        <v/>
      </c>
      <c r="B1837" s="2" t="s">
        <v>132</v>
      </c>
    </row>
    <row r="1838" spans="1:2" x14ac:dyDescent="0.25">
      <c r="A1838" s="2" t="str">
        <f>IF(Multi_X_Reg!A1838^2&gt;0,Multi_X_Reg!H1838,"")</f>
        <v/>
      </c>
      <c r="B1838" s="2" t="s">
        <v>132</v>
      </c>
    </row>
    <row r="1839" spans="1:2" x14ac:dyDescent="0.25">
      <c r="A1839" s="2" t="str">
        <f>IF(Multi_X_Reg!A1839^2&gt;0,Multi_X_Reg!H1839,"")</f>
        <v/>
      </c>
      <c r="B1839" s="2" t="s">
        <v>132</v>
      </c>
    </row>
    <row r="1840" spans="1:2" x14ac:dyDescent="0.25">
      <c r="A1840" s="2" t="str">
        <f>IF(Multi_X_Reg!A1840^2&gt;0,Multi_X_Reg!H1840,"")</f>
        <v/>
      </c>
      <c r="B1840" s="2" t="s">
        <v>132</v>
      </c>
    </row>
    <row r="1841" spans="1:2" x14ac:dyDescent="0.25">
      <c r="A1841" s="2" t="str">
        <f>IF(Multi_X_Reg!A1841^2&gt;0,Multi_X_Reg!H1841,"")</f>
        <v/>
      </c>
      <c r="B1841" s="2" t="s">
        <v>132</v>
      </c>
    </row>
    <row r="1842" spans="1:2" x14ac:dyDescent="0.25">
      <c r="A1842" s="2" t="str">
        <f>IF(Multi_X_Reg!A1842^2&gt;0,Multi_X_Reg!H1842,"")</f>
        <v/>
      </c>
      <c r="B1842" s="2" t="s">
        <v>132</v>
      </c>
    </row>
    <row r="1843" spans="1:2" x14ac:dyDescent="0.25">
      <c r="A1843" s="2" t="str">
        <f>IF(Multi_X_Reg!A1843^2&gt;0,Multi_X_Reg!H1843,"")</f>
        <v/>
      </c>
      <c r="B1843" s="2" t="s">
        <v>132</v>
      </c>
    </row>
    <row r="1844" spans="1:2" x14ac:dyDescent="0.25">
      <c r="A1844" s="2" t="str">
        <f>IF(Multi_X_Reg!A1844^2&gt;0,Multi_X_Reg!H1844,"")</f>
        <v/>
      </c>
      <c r="B1844" s="2" t="s">
        <v>132</v>
      </c>
    </row>
    <row r="1845" spans="1:2" x14ac:dyDescent="0.25">
      <c r="A1845" s="2" t="str">
        <f>IF(Multi_X_Reg!A1845^2&gt;0,Multi_X_Reg!H1845,"")</f>
        <v/>
      </c>
      <c r="B1845" s="2" t="s">
        <v>132</v>
      </c>
    </row>
    <row r="1846" spans="1:2" x14ac:dyDescent="0.25">
      <c r="A1846" s="2" t="str">
        <f>IF(Multi_X_Reg!A1846^2&gt;0,Multi_X_Reg!H1846,"")</f>
        <v/>
      </c>
      <c r="B1846" s="2" t="s">
        <v>132</v>
      </c>
    </row>
    <row r="1847" spans="1:2" x14ac:dyDescent="0.25">
      <c r="A1847" s="2" t="str">
        <f>IF(Multi_X_Reg!A1847^2&gt;0,Multi_X_Reg!H1847,"")</f>
        <v/>
      </c>
      <c r="B1847" s="2" t="s">
        <v>132</v>
      </c>
    </row>
    <row r="1848" spans="1:2" x14ac:dyDescent="0.25">
      <c r="A1848" s="2" t="str">
        <f>IF(Multi_X_Reg!A1848^2&gt;0,Multi_X_Reg!H1848,"")</f>
        <v/>
      </c>
      <c r="B1848" s="2" t="s">
        <v>132</v>
      </c>
    </row>
    <row r="1849" spans="1:2" x14ac:dyDescent="0.25">
      <c r="A1849" s="2" t="str">
        <f>IF(Multi_X_Reg!A1849^2&gt;0,Multi_X_Reg!H1849,"")</f>
        <v/>
      </c>
      <c r="B1849" s="2" t="s">
        <v>132</v>
      </c>
    </row>
    <row r="1850" spans="1:2" x14ac:dyDescent="0.25">
      <c r="A1850" s="2" t="str">
        <f>IF(Multi_X_Reg!A1850^2&gt;0,Multi_X_Reg!H1850,"")</f>
        <v/>
      </c>
      <c r="B1850" s="2" t="s">
        <v>132</v>
      </c>
    </row>
    <row r="1851" spans="1:2" x14ac:dyDescent="0.25">
      <c r="A1851" s="2" t="str">
        <f>IF(Multi_X_Reg!A1851^2&gt;0,Multi_X_Reg!H1851,"")</f>
        <v/>
      </c>
      <c r="B1851" s="2" t="s">
        <v>132</v>
      </c>
    </row>
    <row r="1852" spans="1:2" x14ac:dyDescent="0.25">
      <c r="A1852" s="2" t="str">
        <f>IF(Multi_X_Reg!A1852^2&gt;0,Multi_X_Reg!H1852,"")</f>
        <v/>
      </c>
      <c r="B1852" s="2" t="s">
        <v>132</v>
      </c>
    </row>
    <row r="1853" spans="1:2" x14ac:dyDescent="0.25">
      <c r="A1853" s="2" t="str">
        <f>IF(Multi_X_Reg!A1853^2&gt;0,Multi_X_Reg!H1853,"")</f>
        <v/>
      </c>
      <c r="B1853" s="2" t="s">
        <v>132</v>
      </c>
    </row>
    <row r="1854" spans="1:2" x14ac:dyDescent="0.25">
      <c r="A1854" s="2" t="str">
        <f>IF(Multi_X_Reg!A1854^2&gt;0,Multi_X_Reg!H1854,"")</f>
        <v/>
      </c>
      <c r="B1854" s="2" t="s">
        <v>132</v>
      </c>
    </row>
    <row r="1855" spans="1:2" x14ac:dyDescent="0.25">
      <c r="A1855" s="2" t="str">
        <f>IF(Multi_X_Reg!A1855^2&gt;0,Multi_X_Reg!H1855,"")</f>
        <v/>
      </c>
      <c r="B1855" s="2" t="s">
        <v>132</v>
      </c>
    </row>
    <row r="1856" spans="1:2" x14ac:dyDescent="0.25">
      <c r="A1856" s="2" t="str">
        <f>IF(Multi_X_Reg!A1856^2&gt;0,Multi_X_Reg!H1856,"")</f>
        <v/>
      </c>
      <c r="B1856" s="2" t="s">
        <v>132</v>
      </c>
    </row>
    <row r="1857" spans="1:2" x14ac:dyDescent="0.25">
      <c r="A1857" s="2" t="str">
        <f>IF(Multi_X_Reg!A1857^2&gt;0,Multi_X_Reg!H1857,"")</f>
        <v/>
      </c>
      <c r="B1857" s="2" t="s">
        <v>132</v>
      </c>
    </row>
    <row r="1858" spans="1:2" x14ac:dyDescent="0.25">
      <c r="A1858" s="2" t="str">
        <f>IF(Multi_X_Reg!A1858^2&gt;0,Multi_X_Reg!H1858,"")</f>
        <v/>
      </c>
      <c r="B1858" s="2" t="s">
        <v>132</v>
      </c>
    </row>
    <row r="1859" spans="1:2" x14ac:dyDescent="0.25">
      <c r="A1859" s="2" t="str">
        <f>IF(Multi_X_Reg!A1859^2&gt;0,Multi_X_Reg!H1859,"")</f>
        <v/>
      </c>
      <c r="B1859" s="2" t="s">
        <v>132</v>
      </c>
    </row>
    <row r="1860" spans="1:2" x14ac:dyDescent="0.25">
      <c r="A1860" s="2" t="str">
        <f>IF(Multi_X_Reg!A1860^2&gt;0,Multi_X_Reg!H1860,"")</f>
        <v/>
      </c>
      <c r="B1860" s="2" t="s">
        <v>132</v>
      </c>
    </row>
    <row r="1861" spans="1:2" x14ac:dyDescent="0.25">
      <c r="A1861" s="2" t="str">
        <f>IF(Multi_X_Reg!A1861^2&gt;0,Multi_X_Reg!H1861,"")</f>
        <v/>
      </c>
      <c r="B1861" s="2" t="s">
        <v>132</v>
      </c>
    </row>
    <row r="1862" spans="1:2" x14ac:dyDescent="0.25">
      <c r="A1862" s="2" t="str">
        <f>IF(Multi_X_Reg!A1862^2&gt;0,Multi_X_Reg!H1862,"")</f>
        <v/>
      </c>
      <c r="B1862" s="2" t="s">
        <v>132</v>
      </c>
    </row>
    <row r="1863" spans="1:2" x14ac:dyDescent="0.25">
      <c r="A1863" s="2" t="str">
        <f>IF(Multi_X_Reg!A1863^2&gt;0,Multi_X_Reg!H1863,"")</f>
        <v/>
      </c>
      <c r="B1863" s="2" t="s">
        <v>132</v>
      </c>
    </row>
    <row r="1864" spans="1:2" x14ac:dyDescent="0.25">
      <c r="A1864" s="2" t="str">
        <f>IF(Multi_X_Reg!A1864^2&gt;0,Multi_X_Reg!H1864,"")</f>
        <v/>
      </c>
      <c r="B1864" s="2" t="s">
        <v>132</v>
      </c>
    </row>
    <row r="1865" spans="1:2" x14ac:dyDescent="0.25">
      <c r="A1865" s="2" t="str">
        <f>IF(Multi_X_Reg!A1865^2&gt;0,Multi_X_Reg!H1865,"")</f>
        <v/>
      </c>
      <c r="B1865" s="2" t="s">
        <v>132</v>
      </c>
    </row>
    <row r="1866" spans="1:2" x14ac:dyDescent="0.25">
      <c r="A1866" s="2" t="str">
        <f>IF(Multi_X_Reg!A1866^2&gt;0,Multi_X_Reg!H1866,"")</f>
        <v/>
      </c>
      <c r="B1866" s="2" t="s">
        <v>132</v>
      </c>
    </row>
    <row r="1867" spans="1:2" x14ac:dyDescent="0.25">
      <c r="A1867" s="2" t="str">
        <f>IF(Multi_X_Reg!A1867^2&gt;0,Multi_X_Reg!H1867,"")</f>
        <v/>
      </c>
      <c r="B1867" s="2" t="s">
        <v>132</v>
      </c>
    </row>
    <row r="1868" spans="1:2" x14ac:dyDescent="0.25">
      <c r="A1868" s="2" t="str">
        <f>IF(Multi_X_Reg!A1868^2&gt;0,Multi_X_Reg!H1868,"")</f>
        <v/>
      </c>
      <c r="B1868" s="2" t="s">
        <v>132</v>
      </c>
    </row>
    <row r="1869" spans="1:2" x14ac:dyDescent="0.25">
      <c r="A1869" s="2" t="str">
        <f>IF(Multi_X_Reg!A1869^2&gt;0,Multi_X_Reg!H1869,"")</f>
        <v/>
      </c>
      <c r="B1869" s="2" t="s">
        <v>132</v>
      </c>
    </row>
    <row r="1870" spans="1:2" x14ac:dyDescent="0.25">
      <c r="A1870" s="2" t="str">
        <f>IF(Multi_X_Reg!A1870^2&gt;0,Multi_X_Reg!H1870,"")</f>
        <v/>
      </c>
      <c r="B1870" s="2" t="s">
        <v>132</v>
      </c>
    </row>
    <row r="1871" spans="1:2" x14ac:dyDescent="0.25">
      <c r="A1871" s="2" t="str">
        <f>IF(Multi_X_Reg!A1871^2&gt;0,Multi_X_Reg!H1871,"")</f>
        <v/>
      </c>
      <c r="B1871" s="2" t="s">
        <v>132</v>
      </c>
    </row>
    <row r="1872" spans="1:2" x14ac:dyDescent="0.25">
      <c r="A1872" s="2" t="str">
        <f>IF(Multi_X_Reg!A1872^2&gt;0,Multi_X_Reg!H1872,"")</f>
        <v/>
      </c>
      <c r="B1872" s="2" t="s">
        <v>132</v>
      </c>
    </row>
    <row r="1873" spans="1:2" x14ac:dyDescent="0.25">
      <c r="A1873" s="2" t="str">
        <f>IF(Multi_X_Reg!A1873^2&gt;0,Multi_X_Reg!H1873,"")</f>
        <v/>
      </c>
      <c r="B1873" s="2" t="s">
        <v>132</v>
      </c>
    </row>
    <row r="1874" spans="1:2" x14ac:dyDescent="0.25">
      <c r="A1874" s="2" t="str">
        <f>IF(Multi_X_Reg!A1874^2&gt;0,Multi_X_Reg!H1874,"")</f>
        <v/>
      </c>
      <c r="B1874" s="2" t="s">
        <v>132</v>
      </c>
    </row>
    <row r="1875" spans="1:2" x14ac:dyDescent="0.25">
      <c r="A1875" s="2" t="str">
        <f>IF(Multi_X_Reg!A1875^2&gt;0,Multi_X_Reg!H1875,"")</f>
        <v/>
      </c>
      <c r="B1875" s="2" t="s">
        <v>132</v>
      </c>
    </row>
    <row r="1876" spans="1:2" x14ac:dyDescent="0.25">
      <c r="A1876" s="2" t="str">
        <f>IF(Multi_X_Reg!A1876^2&gt;0,Multi_X_Reg!H1876,"")</f>
        <v/>
      </c>
      <c r="B1876" s="2" t="s">
        <v>132</v>
      </c>
    </row>
    <row r="1877" spans="1:2" x14ac:dyDescent="0.25">
      <c r="A1877" s="2" t="str">
        <f>IF(Multi_X_Reg!A1877^2&gt;0,Multi_X_Reg!H1877,"")</f>
        <v/>
      </c>
      <c r="B1877" s="2" t="s">
        <v>132</v>
      </c>
    </row>
    <row r="1878" spans="1:2" x14ac:dyDescent="0.25">
      <c r="A1878" s="2" t="str">
        <f>IF(Multi_X_Reg!A1878^2&gt;0,Multi_X_Reg!H1878,"")</f>
        <v/>
      </c>
      <c r="B1878" s="2" t="s">
        <v>132</v>
      </c>
    </row>
    <row r="1879" spans="1:2" x14ac:dyDescent="0.25">
      <c r="A1879" s="2" t="str">
        <f>IF(Multi_X_Reg!A1879^2&gt;0,Multi_X_Reg!H1879,"")</f>
        <v/>
      </c>
      <c r="B1879" s="2" t="s">
        <v>132</v>
      </c>
    </row>
    <row r="1880" spans="1:2" x14ac:dyDescent="0.25">
      <c r="A1880" s="2" t="str">
        <f>IF(Multi_X_Reg!A1880^2&gt;0,Multi_X_Reg!H1880,"")</f>
        <v/>
      </c>
      <c r="B1880" s="2" t="s">
        <v>132</v>
      </c>
    </row>
    <row r="1881" spans="1:2" x14ac:dyDescent="0.25">
      <c r="A1881" s="2" t="str">
        <f>IF(Multi_X_Reg!A1881^2&gt;0,Multi_X_Reg!H1881,"")</f>
        <v/>
      </c>
      <c r="B1881" s="2" t="s">
        <v>132</v>
      </c>
    </row>
    <row r="1882" spans="1:2" x14ac:dyDescent="0.25">
      <c r="A1882" s="2" t="str">
        <f>IF(Multi_X_Reg!A1882^2&gt;0,Multi_X_Reg!H1882,"")</f>
        <v/>
      </c>
      <c r="B1882" s="2" t="s">
        <v>132</v>
      </c>
    </row>
    <row r="1883" spans="1:2" x14ac:dyDescent="0.25">
      <c r="A1883" s="2" t="str">
        <f>IF(Multi_X_Reg!A1883^2&gt;0,Multi_X_Reg!H1883,"")</f>
        <v/>
      </c>
      <c r="B1883" s="2" t="s">
        <v>132</v>
      </c>
    </row>
    <row r="1884" spans="1:2" x14ac:dyDescent="0.25">
      <c r="A1884" s="2" t="str">
        <f>IF(Multi_X_Reg!A1884^2&gt;0,Multi_X_Reg!H1884,"")</f>
        <v/>
      </c>
      <c r="B1884" s="2" t="s">
        <v>132</v>
      </c>
    </row>
    <row r="1885" spans="1:2" x14ac:dyDescent="0.25">
      <c r="A1885" s="2" t="str">
        <f>IF(Multi_X_Reg!A1885^2&gt;0,Multi_X_Reg!H1885,"")</f>
        <v/>
      </c>
      <c r="B1885" s="2" t="s">
        <v>132</v>
      </c>
    </row>
    <row r="1886" spans="1:2" x14ac:dyDescent="0.25">
      <c r="A1886" s="2" t="str">
        <f>IF(Multi_X_Reg!A1886^2&gt;0,Multi_X_Reg!H1886,"")</f>
        <v/>
      </c>
      <c r="B1886" s="2" t="s">
        <v>132</v>
      </c>
    </row>
    <row r="1887" spans="1:2" x14ac:dyDescent="0.25">
      <c r="A1887" s="2" t="str">
        <f>IF(Multi_X_Reg!A1887^2&gt;0,Multi_X_Reg!H1887,"")</f>
        <v/>
      </c>
      <c r="B1887" s="2" t="s">
        <v>132</v>
      </c>
    </row>
    <row r="1888" spans="1:2" x14ac:dyDescent="0.25">
      <c r="A1888" s="2" t="str">
        <f>IF(Multi_X_Reg!A1888^2&gt;0,Multi_X_Reg!H1888,"")</f>
        <v/>
      </c>
      <c r="B1888" s="2" t="s">
        <v>132</v>
      </c>
    </row>
    <row r="1889" spans="1:2" x14ac:dyDescent="0.25">
      <c r="A1889" s="2" t="str">
        <f>IF(Multi_X_Reg!A1889^2&gt;0,Multi_X_Reg!H1889,"")</f>
        <v/>
      </c>
      <c r="B1889" s="2" t="s">
        <v>132</v>
      </c>
    </row>
    <row r="1890" spans="1:2" x14ac:dyDescent="0.25">
      <c r="A1890" s="2" t="str">
        <f>IF(Multi_X_Reg!A1890^2&gt;0,Multi_X_Reg!H1890,"")</f>
        <v/>
      </c>
      <c r="B1890" s="2" t="s">
        <v>132</v>
      </c>
    </row>
    <row r="1891" spans="1:2" x14ac:dyDescent="0.25">
      <c r="A1891" s="2" t="str">
        <f>IF(Multi_X_Reg!A1891^2&gt;0,Multi_X_Reg!H1891,"")</f>
        <v/>
      </c>
      <c r="B1891" s="2" t="s">
        <v>132</v>
      </c>
    </row>
    <row r="1892" spans="1:2" x14ac:dyDescent="0.25">
      <c r="A1892" s="2" t="str">
        <f>IF(Multi_X_Reg!A1892^2&gt;0,Multi_X_Reg!H1892,"")</f>
        <v/>
      </c>
      <c r="B1892" s="2" t="s">
        <v>132</v>
      </c>
    </row>
    <row r="1893" spans="1:2" x14ac:dyDescent="0.25">
      <c r="A1893" s="2" t="str">
        <f>IF(Multi_X_Reg!A1893^2&gt;0,Multi_X_Reg!H1893,"")</f>
        <v/>
      </c>
      <c r="B1893" s="2" t="s">
        <v>132</v>
      </c>
    </row>
    <row r="1894" spans="1:2" x14ac:dyDescent="0.25">
      <c r="A1894" s="2" t="str">
        <f>IF(Multi_X_Reg!A1894^2&gt;0,Multi_X_Reg!H1894,"")</f>
        <v/>
      </c>
      <c r="B1894" s="2" t="s">
        <v>132</v>
      </c>
    </row>
    <row r="1895" spans="1:2" x14ac:dyDescent="0.25">
      <c r="A1895" s="2" t="str">
        <f>IF(Multi_X_Reg!A1895^2&gt;0,Multi_X_Reg!H1895,"")</f>
        <v/>
      </c>
      <c r="B1895" s="2" t="s">
        <v>132</v>
      </c>
    </row>
    <row r="1896" spans="1:2" x14ac:dyDescent="0.25">
      <c r="A1896" s="2" t="str">
        <f>IF(Multi_X_Reg!A1896^2&gt;0,Multi_X_Reg!H1896,"")</f>
        <v/>
      </c>
      <c r="B1896" s="2" t="s">
        <v>132</v>
      </c>
    </row>
    <row r="1897" spans="1:2" x14ac:dyDescent="0.25">
      <c r="A1897" s="2" t="str">
        <f>IF(Multi_X_Reg!A1897^2&gt;0,Multi_X_Reg!H1897,"")</f>
        <v/>
      </c>
      <c r="B1897" s="2" t="s">
        <v>132</v>
      </c>
    </row>
    <row r="1898" spans="1:2" x14ac:dyDescent="0.25">
      <c r="A1898" s="2" t="str">
        <f>IF(Multi_X_Reg!A1898^2&gt;0,Multi_X_Reg!H1898,"")</f>
        <v/>
      </c>
      <c r="B1898" s="2" t="s">
        <v>132</v>
      </c>
    </row>
    <row r="1899" spans="1:2" x14ac:dyDescent="0.25">
      <c r="A1899" s="2" t="str">
        <f>IF(Multi_X_Reg!A1899^2&gt;0,Multi_X_Reg!H1899,"")</f>
        <v/>
      </c>
      <c r="B1899" s="2" t="s">
        <v>132</v>
      </c>
    </row>
    <row r="1900" spans="1:2" x14ac:dyDescent="0.25">
      <c r="A1900" s="2" t="str">
        <f>IF(Multi_X_Reg!A1900^2&gt;0,Multi_X_Reg!H1900,"")</f>
        <v/>
      </c>
      <c r="B1900" s="2" t="s">
        <v>132</v>
      </c>
    </row>
    <row r="1901" spans="1:2" x14ac:dyDescent="0.25">
      <c r="A1901" s="2" t="str">
        <f>IF(Multi_X_Reg!A1901^2&gt;0,Multi_X_Reg!H1901,"")</f>
        <v/>
      </c>
      <c r="B1901" s="2" t="s">
        <v>132</v>
      </c>
    </row>
    <row r="1902" spans="1:2" x14ac:dyDescent="0.25">
      <c r="A1902" s="2" t="str">
        <f>IF(Multi_X_Reg!A1902^2&gt;0,Multi_X_Reg!H1902,"")</f>
        <v/>
      </c>
      <c r="B1902" s="2" t="s">
        <v>132</v>
      </c>
    </row>
    <row r="1903" spans="1:2" x14ac:dyDescent="0.25">
      <c r="A1903" s="2" t="str">
        <f>IF(Multi_X_Reg!A1903^2&gt;0,Multi_X_Reg!H1903,"")</f>
        <v/>
      </c>
      <c r="B1903" s="2" t="s">
        <v>132</v>
      </c>
    </row>
    <row r="1904" spans="1:2" x14ac:dyDescent="0.25">
      <c r="A1904" s="2" t="str">
        <f>IF(Multi_X_Reg!A1904^2&gt;0,Multi_X_Reg!H1904,"")</f>
        <v/>
      </c>
      <c r="B1904" s="2" t="s">
        <v>132</v>
      </c>
    </row>
    <row r="1905" spans="1:2" x14ac:dyDescent="0.25">
      <c r="A1905" s="2" t="str">
        <f>IF(Multi_X_Reg!A1905^2&gt;0,Multi_X_Reg!H1905,"")</f>
        <v/>
      </c>
      <c r="B1905" s="2" t="s">
        <v>132</v>
      </c>
    </row>
    <row r="1906" spans="1:2" x14ac:dyDescent="0.25">
      <c r="A1906" s="2" t="str">
        <f>IF(Multi_X_Reg!A1906^2&gt;0,Multi_X_Reg!H1906,"")</f>
        <v/>
      </c>
      <c r="B1906" s="2" t="s">
        <v>132</v>
      </c>
    </row>
    <row r="1907" spans="1:2" x14ac:dyDescent="0.25">
      <c r="A1907" s="2" t="str">
        <f>IF(Multi_X_Reg!A1907^2&gt;0,Multi_X_Reg!H1907,"")</f>
        <v/>
      </c>
      <c r="B1907" s="2" t="s">
        <v>132</v>
      </c>
    </row>
    <row r="1908" spans="1:2" x14ac:dyDescent="0.25">
      <c r="A1908" s="2" t="str">
        <f>IF(Multi_X_Reg!A1908^2&gt;0,Multi_X_Reg!H1908,"")</f>
        <v/>
      </c>
      <c r="B1908" s="2" t="s">
        <v>132</v>
      </c>
    </row>
    <row r="1909" spans="1:2" x14ac:dyDescent="0.25">
      <c r="A1909" s="2" t="str">
        <f>IF(Multi_X_Reg!A1909^2&gt;0,Multi_X_Reg!H1909,"")</f>
        <v/>
      </c>
      <c r="B1909" s="2" t="s">
        <v>132</v>
      </c>
    </row>
    <row r="1910" spans="1:2" x14ac:dyDescent="0.25">
      <c r="A1910" s="2" t="str">
        <f>IF(Multi_X_Reg!A1910^2&gt;0,Multi_X_Reg!H1910,"")</f>
        <v/>
      </c>
      <c r="B1910" s="2" t="s">
        <v>132</v>
      </c>
    </row>
    <row r="1911" spans="1:2" x14ac:dyDescent="0.25">
      <c r="A1911" s="2" t="str">
        <f>IF(Multi_X_Reg!A1911^2&gt;0,Multi_X_Reg!H1911,"")</f>
        <v/>
      </c>
      <c r="B1911" s="2" t="s">
        <v>132</v>
      </c>
    </row>
    <row r="1912" spans="1:2" x14ac:dyDescent="0.25">
      <c r="A1912" s="2" t="str">
        <f>IF(Multi_X_Reg!A1912^2&gt;0,Multi_X_Reg!H1912,"")</f>
        <v/>
      </c>
      <c r="B1912" s="2" t="s">
        <v>132</v>
      </c>
    </row>
    <row r="1913" spans="1:2" x14ac:dyDescent="0.25">
      <c r="A1913" s="2" t="str">
        <f>IF(Multi_X_Reg!A1913^2&gt;0,Multi_X_Reg!H1913,"")</f>
        <v/>
      </c>
      <c r="B1913" s="2" t="s">
        <v>132</v>
      </c>
    </row>
    <row r="1914" spans="1:2" x14ac:dyDescent="0.25">
      <c r="A1914" s="2" t="str">
        <f>IF(Multi_X_Reg!A1914^2&gt;0,Multi_X_Reg!H1914,"")</f>
        <v/>
      </c>
      <c r="B1914" s="2" t="s">
        <v>132</v>
      </c>
    </row>
    <row r="1915" spans="1:2" x14ac:dyDescent="0.25">
      <c r="A1915" s="2" t="str">
        <f>IF(Multi_X_Reg!A1915^2&gt;0,Multi_X_Reg!H1915,"")</f>
        <v/>
      </c>
      <c r="B1915" s="2" t="s">
        <v>132</v>
      </c>
    </row>
    <row r="1916" spans="1:2" x14ac:dyDescent="0.25">
      <c r="A1916" s="2" t="str">
        <f>IF(Multi_X_Reg!A1916^2&gt;0,Multi_X_Reg!H1916,"")</f>
        <v/>
      </c>
      <c r="B1916" s="2" t="s">
        <v>132</v>
      </c>
    </row>
    <row r="1917" spans="1:2" x14ac:dyDescent="0.25">
      <c r="A1917" s="2" t="str">
        <f>IF(Multi_X_Reg!A1917^2&gt;0,Multi_X_Reg!H1917,"")</f>
        <v/>
      </c>
      <c r="B1917" s="2" t="s">
        <v>132</v>
      </c>
    </row>
    <row r="1918" spans="1:2" x14ac:dyDescent="0.25">
      <c r="A1918" s="2" t="str">
        <f>IF(Multi_X_Reg!A1918^2&gt;0,Multi_X_Reg!H1918,"")</f>
        <v/>
      </c>
      <c r="B1918" s="2" t="s">
        <v>132</v>
      </c>
    </row>
    <row r="1919" spans="1:2" x14ac:dyDescent="0.25">
      <c r="A1919" s="2" t="str">
        <f>IF(Multi_X_Reg!A1919^2&gt;0,Multi_X_Reg!H1919,"")</f>
        <v/>
      </c>
      <c r="B1919" s="2" t="s">
        <v>132</v>
      </c>
    </row>
    <row r="1920" spans="1:2" x14ac:dyDescent="0.25">
      <c r="A1920" s="2" t="str">
        <f>IF(Multi_X_Reg!A1920^2&gt;0,Multi_X_Reg!H1920,"")</f>
        <v/>
      </c>
      <c r="B1920" s="2" t="s">
        <v>132</v>
      </c>
    </row>
    <row r="1921" spans="1:2" x14ac:dyDescent="0.25">
      <c r="A1921" s="2" t="str">
        <f>IF(Multi_X_Reg!A1921^2&gt;0,Multi_X_Reg!H1921,"")</f>
        <v/>
      </c>
      <c r="B1921" s="2" t="s">
        <v>132</v>
      </c>
    </row>
    <row r="1922" spans="1:2" x14ac:dyDescent="0.25">
      <c r="A1922" s="2" t="str">
        <f>IF(Multi_X_Reg!A1922^2&gt;0,Multi_X_Reg!H1922,"")</f>
        <v/>
      </c>
      <c r="B1922" s="2" t="s">
        <v>132</v>
      </c>
    </row>
    <row r="1923" spans="1:2" x14ac:dyDescent="0.25">
      <c r="A1923" s="2" t="str">
        <f>IF(Multi_X_Reg!A1923^2&gt;0,Multi_X_Reg!H1923,"")</f>
        <v/>
      </c>
      <c r="B1923" s="2" t="s">
        <v>132</v>
      </c>
    </row>
    <row r="1924" spans="1:2" x14ac:dyDescent="0.25">
      <c r="A1924" s="2" t="str">
        <f>IF(Multi_X_Reg!A1924^2&gt;0,Multi_X_Reg!H1924,"")</f>
        <v/>
      </c>
      <c r="B1924" s="2" t="s">
        <v>132</v>
      </c>
    </row>
    <row r="1925" spans="1:2" x14ac:dyDescent="0.25">
      <c r="A1925" s="2" t="str">
        <f>IF(Multi_X_Reg!A1925^2&gt;0,Multi_X_Reg!H1925,"")</f>
        <v/>
      </c>
      <c r="B1925" s="2" t="s">
        <v>132</v>
      </c>
    </row>
    <row r="1926" spans="1:2" x14ac:dyDescent="0.25">
      <c r="A1926" s="2" t="str">
        <f>IF(Multi_X_Reg!A1926^2&gt;0,Multi_X_Reg!H1926,"")</f>
        <v/>
      </c>
      <c r="B1926" s="2" t="s">
        <v>132</v>
      </c>
    </row>
    <row r="1927" spans="1:2" x14ac:dyDescent="0.25">
      <c r="A1927" s="2" t="str">
        <f>IF(Multi_X_Reg!A1927^2&gt;0,Multi_X_Reg!H1927,"")</f>
        <v/>
      </c>
      <c r="B1927" s="2" t="s">
        <v>132</v>
      </c>
    </row>
    <row r="1928" spans="1:2" x14ac:dyDescent="0.25">
      <c r="A1928" s="2" t="str">
        <f>IF(Multi_X_Reg!A1928^2&gt;0,Multi_X_Reg!H1928,"")</f>
        <v/>
      </c>
      <c r="B1928" s="2" t="s">
        <v>132</v>
      </c>
    </row>
    <row r="1929" spans="1:2" x14ac:dyDescent="0.25">
      <c r="A1929" s="2" t="str">
        <f>IF(Multi_X_Reg!A1929^2&gt;0,Multi_X_Reg!H1929,"")</f>
        <v/>
      </c>
      <c r="B1929" s="2" t="s">
        <v>132</v>
      </c>
    </row>
    <row r="1930" spans="1:2" x14ac:dyDescent="0.25">
      <c r="A1930" s="2" t="str">
        <f>IF(Multi_X_Reg!A1930^2&gt;0,Multi_X_Reg!H1930,"")</f>
        <v/>
      </c>
      <c r="B1930" s="2" t="s">
        <v>132</v>
      </c>
    </row>
    <row r="1931" spans="1:2" x14ac:dyDescent="0.25">
      <c r="A1931" s="2" t="str">
        <f>IF(Multi_X_Reg!A1931^2&gt;0,Multi_X_Reg!H1931,"")</f>
        <v/>
      </c>
      <c r="B1931" s="2" t="s">
        <v>132</v>
      </c>
    </row>
    <row r="1932" spans="1:2" x14ac:dyDescent="0.25">
      <c r="A1932" s="2" t="str">
        <f>IF(Multi_X_Reg!A1932^2&gt;0,Multi_X_Reg!H1932,"")</f>
        <v/>
      </c>
      <c r="B1932" s="2" t="s">
        <v>132</v>
      </c>
    </row>
    <row r="1933" spans="1:2" x14ac:dyDescent="0.25">
      <c r="A1933" s="2" t="str">
        <f>IF(Multi_X_Reg!A1933^2&gt;0,Multi_X_Reg!H1933,"")</f>
        <v/>
      </c>
      <c r="B1933" s="2" t="s">
        <v>132</v>
      </c>
    </row>
    <row r="1934" spans="1:2" x14ac:dyDescent="0.25">
      <c r="A1934" s="2" t="str">
        <f>IF(Multi_X_Reg!A1934^2&gt;0,Multi_X_Reg!H1934,"")</f>
        <v/>
      </c>
      <c r="B1934" s="2" t="s">
        <v>132</v>
      </c>
    </row>
    <row r="1935" spans="1:2" x14ac:dyDescent="0.25">
      <c r="A1935" s="2" t="str">
        <f>IF(Multi_X_Reg!A1935^2&gt;0,Multi_X_Reg!H1935,"")</f>
        <v/>
      </c>
      <c r="B1935" s="2" t="s">
        <v>132</v>
      </c>
    </row>
    <row r="1936" spans="1:2" x14ac:dyDescent="0.25">
      <c r="A1936" s="2" t="str">
        <f>IF(Multi_X_Reg!A1936^2&gt;0,Multi_X_Reg!H1936,"")</f>
        <v/>
      </c>
      <c r="B1936" s="2" t="s">
        <v>132</v>
      </c>
    </row>
    <row r="1937" spans="1:2" x14ac:dyDescent="0.25">
      <c r="A1937" s="2" t="str">
        <f>IF(Multi_X_Reg!A1937^2&gt;0,Multi_X_Reg!H1937,"")</f>
        <v/>
      </c>
      <c r="B1937" s="2" t="s">
        <v>132</v>
      </c>
    </row>
    <row r="1938" spans="1:2" x14ac:dyDescent="0.25">
      <c r="A1938" s="2" t="str">
        <f>IF(Multi_X_Reg!A1938^2&gt;0,Multi_X_Reg!H1938,"")</f>
        <v/>
      </c>
      <c r="B1938" s="2" t="s">
        <v>132</v>
      </c>
    </row>
    <row r="1939" spans="1:2" x14ac:dyDescent="0.25">
      <c r="A1939" s="2" t="str">
        <f>IF(Multi_X_Reg!A1939^2&gt;0,Multi_X_Reg!H1939,"")</f>
        <v/>
      </c>
      <c r="B1939" s="2" t="s">
        <v>132</v>
      </c>
    </row>
    <row r="1940" spans="1:2" x14ac:dyDescent="0.25">
      <c r="A1940" s="2" t="str">
        <f>IF(Multi_X_Reg!A1940^2&gt;0,Multi_X_Reg!H1940,"")</f>
        <v/>
      </c>
      <c r="B1940" s="2" t="s">
        <v>132</v>
      </c>
    </row>
    <row r="1941" spans="1:2" x14ac:dyDescent="0.25">
      <c r="A1941" s="2" t="str">
        <f>IF(Multi_X_Reg!A1941^2&gt;0,Multi_X_Reg!H1941,"")</f>
        <v/>
      </c>
      <c r="B1941" s="2" t="s">
        <v>132</v>
      </c>
    </row>
    <row r="1942" spans="1:2" x14ac:dyDescent="0.25">
      <c r="A1942" s="2" t="str">
        <f>IF(Multi_X_Reg!A1942^2&gt;0,Multi_X_Reg!H1942,"")</f>
        <v/>
      </c>
      <c r="B1942" s="2" t="s">
        <v>132</v>
      </c>
    </row>
    <row r="1943" spans="1:2" x14ac:dyDescent="0.25">
      <c r="A1943" s="2" t="str">
        <f>IF(Multi_X_Reg!A1943^2&gt;0,Multi_X_Reg!H1943,"")</f>
        <v/>
      </c>
      <c r="B1943" s="2" t="s">
        <v>132</v>
      </c>
    </row>
    <row r="1944" spans="1:2" x14ac:dyDescent="0.25">
      <c r="A1944" s="2" t="str">
        <f>IF(Multi_X_Reg!A1944^2&gt;0,Multi_X_Reg!H1944,"")</f>
        <v/>
      </c>
      <c r="B1944" s="2" t="s">
        <v>132</v>
      </c>
    </row>
    <row r="1945" spans="1:2" x14ac:dyDescent="0.25">
      <c r="A1945" s="2" t="str">
        <f>IF(Multi_X_Reg!A1945^2&gt;0,Multi_X_Reg!H1945,"")</f>
        <v/>
      </c>
      <c r="B1945" s="2" t="s">
        <v>132</v>
      </c>
    </row>
    <row r="1946" spans="1:2" x14ac:dyDescent="0.25">
      <c r="A1946" s="2" t="str">
        <f>IF(Multi_X_Reg!A1946^2&gt;0,Multi_X_Reg!H1946,"")</f>
        <v/>
      </c>
      <c r="B1946" s="2" t="s">
        <v>132</v>
      </c>
    </row>
    <row r="1947" spans="1:2" x14ac:dyDescent="0.25">
      <c r="A1947" s="2" t="str">
        <f>IF(Multi_X_Reg!A1947^2&gt;0,Multi_X_Reg!H1947,"")</f>
        <v/>
      </c>
      <c r="B1947" s="2" t="s">
        <v>132</v>
      </c>
    </row>
    <row r="1948" spans="1:2" x14ac:dyDescent="0.25">
      <c r="A1948" s="2" t="str">
        <f>IF(Multi_X_Reg!A1948^2&gt;0,Multi_X_Reg!H1948,"")</f>
        <v/>
      </c>
      <c r="B1948" s="2" t="s">
        <v>132</v>
      </c>
    </row>
    <row r="1949" spans="1:2" x14ac:dyDescent="0.25">
      <c r="A1949" s="2" t="str">
        <f>IF(Multi_X_Reg!A1949^2&gt;0,Multi_X_Reg!H1949,"")</f>
        <v/>
      </c>
      <c r="B1949" s="2" t="s">
        <v>132</v>
      </c>
    </row>
    <row r="1950" spans="1:2" x14ac:dyDescent="0.25">
      <c r="A1950" s="2" t="str">
        <f>IF(Multi_X_Reg!A1950^2&gt;0,Multi_X_Reg!H1950,"")</f>
        <v/>
      </c>
      <c r="B1950" s="2" t="s">
        <v>132</v>
      </c>
    </row>
    <row r="1951" spans="1:2" x14ac:dyDescent="0.25">
      <c r="A1951" s="2" t="str">
        <f>IF(Multi_X_Reg!A1951^2&gt;0,Multi_X_Reg!H1951,"")</f>
        <v/>
      </c>
      <c r="B1951" s="2" t="s">
        <v>132</v>
      </c>
    </row>
    <row r="1952" spans="1:2" x14ac:dyDescent="0.25">
      <c r="A1952" s="2" t="str">
        <f>IF(Multi_X_Reg!A1952^2&gt;0,Multi_X_Reg!H1952,"")</f>
        <v/>
      </c>
      <c r="B1952" s="2" t="s">
        <v>132</v>
      </c>
    </row>
    <row r="1953" spans="1:2" x14ac:dyDescent="0.25">
      <c r="A1953" s="2" t="str">
        <f>IF(Multi_X_Reg!A1953^2&gt;0,Multi_X_Reg!H1953,"")</f>
        <v/>
      </c>
      <c r="B1953" s="2" t="s">
        <v>132</v>
      </c>
    </row>
    <row r="1954" spans="1:2" x14ac:dyDescent="0.25">
      <c r="A1954" s="2" t="str">
        <f>IF(Multi_X_Reg!A1954^2&gt;0,Multi_X_Reg!H1954,"")</f>
        <v/>
      </c>
      <c r="B1954" s="2" t="s">
        <v>132</v>
      </c>
    </row>
    <row r="1955" spans="1:2" x14ac:dyDescent="0.25">
      <c r="A1955" s="2" t="str">
        <f>IF(Multi_X_Reg!A1955^2&gt;0,Multi_X_Reg!H1955,"")</f>
        <v/>
      </c>
      <c r="B1955" s="2" t="s">
        <v>132</v>
      </c>
    </row>
    <row r="1956" spans="1:2" x14ac:dyDescent="0.25">
      <c r="A1956" s="2" t="str">
        <f>IF(Multi_X_Reg!A1956^2&gt;0,Multi_X_Reg!H1956,"")</f>
        <v/>
      </c>
      <c r="B1956" s="2" t="s">
        <v>132</v>
      </c>
    </row>
    <row r="1957" spans="1:2" x14ac:dyDescent="0.25">
      <c r="A1957" s="2" t="str">
        <f>IF(Multi_X_Reg!A1957^2&gt;0,Multi_X_Reg!H1957,"")</f>
        <v/>
      </c>
      <c r="B1957" s="2" t="s">
        <v>132</v>
      </c>
    </row>
    <row r="1958" spans="1:2" x14ac:dyDescent="0.25">
      <c r="A1958" s="2" t="str">
        <f>IF(Multi_X_Reg!A1958^2&gt;0,Multi_X_Reg!H1958,"")</f>
        <v/>
      </c>
      <c r="B1958" s="2" t="s">
        <v>132</v>
      </c>
    </row>
    <row r="1959" spans="1:2" x14ac:dyDescent="0.25">
      <c r="A1959" s="2" t="str">
        <f>IF(Multi_X_Reg!A1959^2&gt;0,Multi_X_Reg!H1959,"")</f>
        <v/>
      </c>
      <c r="B1959" s="2" t="s">
        <v>132</v>
      </c>
    </row>
    <row r="1960" spans="1:2" x14ac:dyDescent="0.25">
      <c r="A1960" s="2" t="str">
        <f>IF(Multi_X_Reg!A1960^2&gt;0,Multi_X_Reg!H1960,"")</f>
        <v/>
      </c>
      <c r="B1960" s="2" t="s">
        <v>132</v>
      </c>
    </row>
    <row r="1961" spans="1:2" x14ac:dyDescent="0.25">
      <c r="A1961" s="2" t="str">
        <f>IF(Multi_X_Reg!A1961^2&gt;0,Multi_X_Reg!H1961,"")</f>
        <v/>
      </c>
      <c r="B1961" s="2" t="s">
        <v>132</v>
      </c>
    </row>
    <row r="1962" spans="1:2" x14ac:dyDescent="0.25">
      <c r="A1962" s="2" t="str">
        <f>IF(Multi_X_Reg!A1962^2&gt;0,Multi_X_Reg!H1962,"")</f>
        <v/>
      </c>
      <c r="B1962" s="2" t="s">
        <v>132</v>
      </c>
    </row>
    <row r="1963" spans="1:2" x14ac:dyDescent="0.25">
      <c r="A1963" s="2" t="str">
        <f>IF(Multi_X_Reg!A1963^2&gt;0,Multi_X_Reg!H1963,"")</f>
        <v/>
      </c>
      <c r="B1963" s="2" t="s">
        <v>132</v>
      </c>
    </row>
    <row r="1964" spans="1:2" x14ac:dyDescent="0.25">
      <c r="A1964" s="2" t="str">
        <f>IF(Multi_X_Reg!A1964^2&gt;0,Multi_X_Reg!H1964,"")</f>
        <v/>
      </c>
      <c r="B1964" s="2" t="s">
        <v>132</v>
      </c>
    </row>
    <row r="1965" spans="1:2" x14ac:dyDescent="0.25">
      <c r="A1965" s="2" t="str">
        <f>IF(Multi_X_Reg!A1965^2&gt;0,Multi_X_Reg!H1965,"")</f>
        <v/>
      </c>
      <c r="B1965" s="2" t="s">
        <v>132</v>
      </c>
    </row>
    <row r="1966" spans="1:2" x14ac:dyDescent="0.25">
      <c r="A1966" s="2" t="str">
        <f>IF(Multi_X_Reg!A1966^2&gt;0,Multi_X_Reg!H1966,"")</f>
        <v/>
      </c>
      <c r="B1966" s="2" t="s">
        <v>132</v>
      </c>
    </row>
    <row r="1967" spans="1:2" x14ac:dyDescent="0.25">
      <c r="A1967" s="2" t="str">
        <f>IF(Multi_X_Reg!A1967^2&gt;0,Multi_X_Reg!H1967,"")</f>
        <v/>
      </c>
      <c r="B1967" s="2" t="s">
        <v>132</v>
      </c>
    </row>
    <row r="1968" spans="1:2" x14ac:dyDescent="0.25">
      <c r="A1968" s="2" t="str">
        <f>IF(Multi_X_Reg!A1968^2&gt;0,Multi_X_Reg!H1968,"")</f>
        <v/>
      </c>
      <c r="B1968" s="2" t="s">
        <v>132</v>
      </c>
    </row>
    <row r="1969" spans="1:2" x14ac:dyDescent="0.25">
      <c r="A1969" s="2" t="str">
        <f>IF(Multi_X_Reg!A1969^2&gt;0,Multi_X_Reg!H1969,"")</f>
        <v/>
      </c>
      <c r="B1969" s="2" t="s">
        <v>132</v>
      </c>
    </row>
    <row r="1970" spans="1:2" x14ac:dyDescent="0.25">
      <c r="A1970" s="2" t="str">
        <f>IF(Multi_X_Reg!A1970^2&gt;0,Multi_X_Reg!H1970,"")</f>
        <v/>
      </c>
      <c r="B1970" s="2" t="s">
        <v>132</v>
      </c>
    </row>
    <row r="1971" spans="1:2" x14ac:dyDescent="0.25">
      <c r="A1971" s="2" t="str">
        <f>IF(Multi_X_Reg!A1971^2&gt;0,Multi_X_Reg!H1971,"")</f>
        <v/>
      </c>
      <c r="B1971" s="2" t="s">
        <v>132</v>
      </c>
    </row>
    <row r="1972" spans="1:2" x14ac:dyDescent="0.25">
      <c r="A1972" s="2" t="str">
        <f>IF(Multi_X_Reg!A1972^2&gt;0,Multi_X_Reg!H1972,"")</f>
        <v/>
      </c>
      <c r="B1972" s="2" t="s">
        <v>132</v>
      </c>
    </row>
    <row r="1973" spans="1:2" x14ac:dyDescent="0.25">
      <c r="A1973" s="2" t="str">
        <f>IF(Multi_X_Reg!A1973^2&gt;0,Multi_X_Reg!H1973,"")</f>
        <v/>
      </c>
      <c r="B1973" s="2" t="s">
        <v>132</v>
      </c>
    </row>
    <row r="1974" spans="1:2" x14ac:dyDescent="0.25">
      <c r="A1974" s="2" t="str">
        <f>IF(Multi_X_Reg!A1974^2&gt;0,Multi_X_Reg!H1974,"")</f>
        <v/>
      </c>
      <c r="B1974" s="2" t="s">
        <v>132</v>
      </c>
    </row>
    <row r="1975" spans="1:2" x14ac:dyDescent="0.25">
      <c r="A1975" s="2" t="str">
        <f>IF(Multi_X_Reg!A1975^2&gt;0,Multi_X_Reg!H1975,"")</f>
        <v/>
      </c>
      <c r="B1975" s="2" t="s">
        <v>132</v>
      </c>
    </row>
    <row r="1976" spans="1:2" x14ac:dyDescent="0.25">
      <c r="A1976" s="2" t="str">
        <f>IF(Multi_X_Reg!A1976^2&gt;0,Multi_X_Reg!H1976,"")</f>
        <v/>
      </c>
      <c r="B1976" s="2" t="s">
        <v>132</v>
      </c>
    </row>
    <row r="1977" spans="1:2" x14ac:dyDescent="0.25">
      <c r="A1977" s="2" t="str">
        <f>IF(Multi_X_Reg!A1977^2&gt;0,Multi_X_Reg!H1977,"")</f>
        <v/>
      </c>
      <c r="B1977" s="2" t="s">
        <v>132</v>
      </c>
    </row>
    <row r="1978" spans="1:2" x14ac:dyDescent="0.25">
      <c r="A1978" s="2" t="str">
        <f>IF(Multi_X_Reg!A1978^2&gt;0,Multi_X_Reg!H1978,"")</f>
        <v/>
      </c>
      <c r="B1978" s="2" t="s">
        <v>132</v>
      </c>
    </row>
    <row r="1979" spans="1:2" x14ac:dyDescent="0.25">
      <c r="A1979" s="2" t="str">
        <f>IF(Multi_X_Reg!A1979^2&gt;0,Multi_X_Reg!H1979,"")</f>
        <v/>
      </c>
      <c r="B1979" s="2" t="s">
        <v>132</v>
      </c>
    </row>
    <row r="1980" spans="1:2" x14ac:dyDescent="0.25">
      <c r="A1980" s="2" t="str">
        <f>IF(Multi_X_Reg!A1980^2&gt;0,Multi_X_Reg!H1980,"")</f>
        <v/>
      </c>
      <c r="B1980" s="2" t="s">
        <v>132</v>
      </c>
    </row>
    <row r="1981" spans="1:2" x14ac:dyDescent="0.25">
      <c r="A1981" s="2" t="str">
        <f>IF(Multi_X_Reg!A1981^2&gt;0,Multi_X_Reg!H1981,"")</f>
        <v/>
      </c>
      <c r="B1981" s="2" t="s">
        <v>132</v>
      </c>
    </row>
    <row r="1982" spans="1:2" x14ac:dyDescent="0.25">
      <c r="A1982" s="2" t="str">
        <f>IF(Multi_X_Reg!A1982^2&gt;0,Multi_X_Reg!H1982,"")</f>
        <v/>
      </c>
      <c r="B1982" s="2" t="s">
        <v>132</v>
      </c>
    </row>
    <row r="1983" spans="1:2" x14ac:dyDescent="0.25">
      <c r="A1983" s="2" t="str">
        <f>IF(Multi_X_Reg!A1983^2&gt;0,Multi_X_Reg!H1983,"")</f>
        <v/>
      </c>
      <c r="B1983" s="2" t="s">
        <v>132</v>
      </c>
    </row>
    <row r="1984" spans="1:2" x14ac:dyDescent="0.25">
      <c r="A1984" s="2" t="str">
        <f>IF(Multi_X_Reg!A1984^2&gt;0,Multi_X_Reg!H1984,"")</f>
        <v/>
      </c>
      <c r="B1984" s="2" t="s">
        <v>132</v>
      </c>
    </row>
    <row r="1985" spans="1:2" x14ac:dyDescent="0.25">
      <c r="A1985" s="2" t="str">
        <f>IF(Multi_X_Reg!A1985^2&gt;0,Multi_X_Reg!H1985,"")</f>
        <v/>
      </c>
      <c r="B1985" s="2" t="s">
        <v>132</v>
      </c>
    </row>
    <row r="1986" spans="1:2" x14ac:dyDescent="0.25">
      <c r="A1986" s="2" t="str">
        <f>IF(Multi_X_Reg!A1986^2&gt;0,Multi_X_Reg!H1986,"")</f>
        <v/>
      </c>
      <c r="B1986" s="2" t="s">
        <v>132</v>
      </c>
    </row>
    <row r="1987" spans="1:2" x14ac:dyDescent="0.25">
      <c r="A1987" s="2" t="str">
        <f>IF(Multi_X_Reg!A1987^2&gt;0,Multi_X_Reg!H1987,"")</f>
        <v/>
      </c>
      <c r="B1987" s="2" t="s">
        <v>132</v>
      </c>
    </row>
    <row r="1988" spans="1:2" x14ac:dyDescent="0.25">
      <c r="A1988" s="2" t="str">
        <f>IF(Multi_X_Reg!A1988^2&gt;0,Multi_X_Reg!H1988,"")</f>
        <v/>
      </c>
      <c r="B1988" s="2" t="s">
        <v>132</v>
      </c>
    </row>
    <row r="1989" spans="1:2" x14ac:dyDescent="0.25">
      <c r="A1989" s="2" t="str">
        <f>IF(Multi_X_Reg!A1989^2&gt;0,Multi_X_Reg!H1989,"")</f>
        <v/>
      </c>
      <c r="B1989" s="2" t="s">
        <v>132</v>
      </c>
    </row>
    <row r="1990" spans="1:2" x14ac:dyDescent="0.25">
      <c r="A1990" s="2" t="str">
        <f>IF(Multi_X_Reg!A1990^2&gt;0,Multi_X_Reg!H1990,"")</f>
        <v/>
      </c>
      <c r="B1990" s="2" t="s">
        <v>132</v>
      </c>
    </row>
    <row r="1991" spans="1:2" x14ac:dyDescent="0.25">
      <c r="A1991" s="2" t="str">
        <f>IF(Multi_X_Reg!A1991^2&gt;0,Multi_X_Reg!H1991,"")</f>
        <v/>
      </c>
      <c r="B1991" s="2" t="s">
        <v>132</v>
      </c>
    </row>
    <row r="1992" spans="1:2" x14ac:dyDescent="0.25">
      <c r="A1992" s="2" t="str">
        <f>IF(Multi_X_Reg!A1992^2&gt;0,Multi_X_Reg!H1992,"")</f>
        <v/>
      </c>
      <c r="B1992" s="2" t="s">
        <v>132</v>
      </c>
    </row>
    <row r="1993" spans="1:2" x14ac:dyDescent="0.25">
      <c r="A1993" s="2" t="str">
        <f>IF(Multi_X_Reg!A1993^2&gt;0,Multi_X_Reg!H1993,"")</f>
        <v/>
      </c>
      <c r="B1993" s="2" t="s">
        <v>132</v>
      </c>
    </row>
    <row r="1994" spans="1:2" x14ac:dyDescent="0.25">
      <c r="A1994" s="2" t="str">
        <f>IF(Multi_X_Reg!A1994^2&gt;0,Multi_X_Reg!H1994,"")</f>
        <v/>
      </c>
      <c r="B1994" s="2" t="s">
        <v>132</v>
      </c>
    </row>
    <row r="1995" spans="1:2" x14ac:dyDescent="0.25">
      <c r="A1995" s="2" t="str">
        <f>IF(Multi_X_Reg!A1995^2&gt;0,Multi_X_Reg!H1995,"")</f>
        <v/>
      </c>
      <c r="B1995" s="2" t="s">
        <v>132</v>
      </c>
    </row>
    <row r="1996" spans="1:2" x14ac:dyDescent="0.25">
      <c r="A1996" s="2" t="str">
        <f>IF(Multi_X_Reg!A1996^2&gt;0,Multi_X_Reg!H1996,"")</f>
        <v/>
      </c>
      <c r="B1996" s="2" t="s">
        <v>132</v>
      </c>
    </row>
    <row r="1997" spans="1:2" x14ac:dyDescent="0.25">
      <c r="A1997" s="2" t="str">
        <f>IF(Multi_X_Reg!A1997^2&gt;0,Multi_X_Reg!H1997,"")</f>
        <v/>
      </c>
      <c r="B1997" s="2" t="s">
        <v>132</v>
      </c>
    </row>
    <row r="1998" spans="1:2" x14ac:dyDescent="0.25">
      <c r="A1998" s="2" t="str">
        <f>IF(Multi_X_Reg!A1998^2&gt;0,Multi_X_Reg!H1998,"")</f>
        <v/>
      </c>
      <c r="B1998" s="2" t="s">
        <v>132</v>
      </c>
    </row>
    <row r="1999" spans="1:2" x14ac:dyDescent="0.25">
      <c r="A1999" s="2" t="str">
        <f>IF(Multi_X_Reg!A1999^2&gt;0,Multi_X_Reg!H1999,"")</f>
        <v/>
      </c>
      <c r="B1999" s="2" t="s">
        <v>132</v>
      </c>
    </row>
    <row r="2000" spans="1:2" x14ac:dyDescent="0.25">
      <c r="A2000" s="2" t="str">
        <f>IF(Multi_X_Reg!A2000^2&gt;0,Multi_X_Reg!H2000,"")</f>
        <v/>
      </c>
      <c r="B2000" s="2" t="s">
        <v>132</v>
      </c>
    </row>
    <row r="2001" spans="1:2" x14ac:dyDescent="0.25">
      <c r="A2001" s="2" t="str">
        <f>IF(Multi_X_Reg!A2001^2&gt;0,Multi_X_Reg!H2001,"")</f>
        <v/>
      </c>
      <c r="B2001" s="2" t="s">
        <v>132</v>
      </c>
    </row>
    <row r="2002" spans="1:2" x14ac:dyDescent="0.25">
      <c r="A2002" s="2" t="str">
        <f>IF(Multi_X_Reg!A2002^2&gt;0,Multi_X_Reg!H2002,"")</f>
        <v/>
      </c>
      <c r="B2002" s="2" t="s">
        <v>132</v>
      </c>
    </row>
    <row r="2003" spans="1:2" x14ac:dyDescent="0.25">
      <c r="A2003" s="2" t="str">
        <f>IF(Multi_X_Reg!A2003^2&gt;0,Multi_X_Reg!H2003,"")</f>
        <v/>
      </c>
      <c r="B2003" s="2" t="s">
        <v>132</v>
      </c>
    </row>
    <row r="2004" spans="1:2" x14ac:dyDescent="0.25">
      <c r="A2004" s="2" t="str">
        <f>IF(Multi_X_Reg!A2004^2&gt;0,Multi_X_Reg!H2004,"")</f>
        <v/>
      </c>
      <c r="B2004" s="2" t="s">
        <v>132</v>
      </c>
    </row>
    <row r="2005" spans="1:2" x14ac:dyDescent="0.25">
      <c r="A2005" s="2" t="str">
        <f>IF(Multi_X_Reg!A2005^2&gt;0,Multi_X_Reg!H2005,"")</f>
        <v/>
      </c>
      <c r="B2005" s="2" t="s">
        <v>132</v>
      </c>
    </row>
    <row r="2006" spans="1:2" x14ac:dyDescent="0.25">
      <c r="A2006" s="2" t="str">
        <f>IF(Multi_X_Reg!A2006^2&gt;0,Multi_X_Reg!H2006,"")</f>
        <v/>
      </c>
      <c r="B2006" s="2" t="s">
        <v>132</v>
      </c>
    </row>
    <row r="2007" spans="1:2" x14ac:dyDescent="0.25">
      <c r="A2007" s="2" t="str">
        <f>IF(Multi_X_Reg!A2007^2&gt;0,Multi_X_Reg!H2007,"")</f>
        <v/>
      </c>
      <c r="B2007" s="2" t="s">
        <v>132</v>
      </c>
    </row>
    <row r="2008" spans="1:2" x14ac:dyDescent="0.25">
      <c r="A2008" s="2" t="str">
        <f>IF(Multi_X_Reg!A2008^2&gt;0,Multi_X_Reg!H2008,"")</f>
        <v/>
      </c>
      <c r="B2008" s="2" t="s">
        <v>132</v>
      </c>
    </row>
    <row r="2009" spans="1:2" x14ac:dyDescent="0.25">
      <c r="A2009" s="2" t="str">
        <f>IF(Multi_X_Reg!A2009^2&gt;0,Multi_X_Reg!H2009,"")</f>
        <v/>
      </c>
      <c r="B2009" s="2" t="s">
        <v>132</v>
      </c>
    </row>
    <row r="2010" spans="1:2" x14ac:dyDescent="0.25">
      <c r="A2010" s="2" t="str">
        <f>IF(Multi_X_Reg!A2010^2&gt;0,Multi_X_Reg!H2010,"")</f>
        <v/>
      </c>
      <c r="B2010" s="2" t="s">
        <v>132</v>
      </c>
    </row>
    <row r="2011" spans="1:2" x14ac:dyDescent="0.25">
      <c r="A2011" s="2" t="str">
        <f>IF(Multi_X_Reg!A2011^2&gt;0,Multi_X_Reg!H2011,"")</f>
        <v/>
      </c>
      <c r="B2011" s="2" t="s">
        <v>132</v>
      </c>
    </row>
    <row r="2012" spans="1:2" x14ac:dyDescent="0.25">
      <c r="A2012" s="2" t="str">
        <f>IF(Multi_X_Reg!A2012^2&gt;0,Multi_X_Reg!H2012,"")</f>
        <v/>
      </c>
      <c r="B2012" s="2" t="s">
        <v>132</v>
      </c>
    </row>
    <row r="2013" spans="1:2" x14ac:dyDescent="0.25">
      <c r="A2013" s="2" t="str">
        <f>IF(Multi_X_Reg!A2013^2&gt;0,Multi_X_Reg!H2013,"")</f>
        <v/>
      </c>
      <c r="B2013" s="2" t="s">
        <v>132</v>
      </c>
    </row>
    <row r="2014" spans="1:2" x14ac:dyDescent="0.25">
      <c r="A2014" s="2" t="str">
        <f>IF(Multi_X_Reg!A2014^2&gt;0,Multi_X_Reg!H2014,"")</f>
        <v/>
      </c>
      <c r="B2014" s="2" t="s">
        <v>132</v>
      </c>
    </row>
    <row r="2015" spans="1:2" x14ac:dyDescent="0.25">
      <c r="A2015" s="2" t="str">
        <f>IF(Multi_X_Reg!A2015^2&gt;0,Multi_X_Reg!H2015,"")</f>
        <v/>
      </c>
      <c r="B2015" s="2" t="s">
        <v>132</v>
      </c>
    </row>
    <row r="2016" spans="1:2" x14ac:dyDescent="0.25">
      <c r="A2016" s="2" t="str">
        <f>IF(Multi_X_Reg!A2016^2&gt;0,Multi_X_Reg!H2016,"")</f>
        <v/>
      </c>
      <c r="B2016" s="2" t="s">
        <v>132</v>
      </c>
    </row>
    <row r="2017" spans="1:2" x14ac:dyDescent="0.25">
      <c r="A2017" s="2" t="str">
        <f>IF(Multi_X_Reg!A2017^2&gt;0,Multi_X_Reg!H2017,"")</f>
        <v/>
      </c>
      <c r="B2017" s="2" t="s">
        <v>132</v>
      </c>
    </row>
    <row r="2018" spans="1:2" x14ac:dyDescent="0.25">
      <c r="A2018" s="2" t="str">
        <f>IF(Multi_X_Reg!A2018^2&gt;0,Multi_X_Reg!H2018,"")</f>
        <v/>
      </c>
      <c r="B2018" s="2" t="s">
        <v>132</v>
      </c>
    </row>
    <row r="2019" spans="1:2" x14ac:dyDescent="0.25">
      <c r="A2019" s="2" t="str">
        <f>IF(Multi_X_Reg!A2019^2&gt;0,Multi_X_Reg!H2019,"")</f>
        <v/>
      </c>
      <c r="B2019" s="2" t="s">
        <v>132</v>
      </c>
    </row>
    <row r="2020" spans="1:2" x14ac:dyDescent="0.25">
      <c r="A2020" s="2" t="str">
        <f>IF(Multi_X_Reg!A2020^2&gt;0,Multi_X_Reg!H2020,"")</f>
        <v/>
      </c>
      <c r="B2020" s="2" t="s">
        <v>132</v>
      </c>
    </row>
    <row r="2021" spans="1:2" x14ac:dyDescent="0.25">
      <c r="A2021" s="2" t="str">
        <f>IF(Multi_X_Reg!A2021^2&gt;0,Multi_X_Reg!H2021,"")</f>
        <v/>
      </c>
      <c r="B2021" s="2" t="s">
        <v>132</v>
      </c>
    </row>
    <row r="2022" spans="1:2" x14ac:dyDescent="0.25">
      <c r="A2022" s="2" t="str">
        <f>IF(Multi_X_Reg!A2022^2&gt;0,Multi_X_Reg!H2022,"")</f>
        <v/>
      </c>
      <c r="B2022" s="2" t="s">
        <v>132</v>
      </c>
    </row>
    <row r="2023" spans="1:2" x14ac:dyDescent="0.25">
      <c r="A2023" s="2" t="str">
        <f>IF(Multi_X_Reg!A2023^2&gt;0,Multi_X_Reg!H2023,"")</f>
        <v/>
      </c>
      <c r="B2023" s="2" t="s">
        <v>132</v>
      </c>
    </row>
    <row r="2024" spans="1:2" x14ac:dyDescent="0.25">
      <c r="A2024" s="2" t="str">
        <f>IF(Multi_X_Reg!A2024^2&gt;0,Multi_X_Reg!H2024,"")</f>
        <v/>
      </c>
      <c r="B2024" s="2" t="s">
        <v>132</v>
      </c>
    </row>
    <row r="2025" spans="1:2" x14ac:dyDescent="0.25">
      <c r="A2025" s="2" t="str">
        <f>IF(Multi_X_Reg!A2025^2&gt;0,Multi_X_Reg!H2025,"")</f>
        <v/>
      </c>
      <c r="B2025" s="2" t="s">
        <v>132</v>
      </c>
    </row>
    <row r="2026" spans="1:2" x14ac:dyDescent="0.25">
      <c r="A2026" s="2" t="str">
        <f>IF(Multi_X_Reg!A2026^2&gt;0,Multi_X_Reg!H2026,"")</f>
        <v/>
      </c>
      <c r="B2026" s="2" t="s">
        <v>132</v>
      </c>
    </row>
    <row r="2027" spans="1:2" x14ac:dyDescent="0.25">
      <c r="A2027" s="2" t="str">
        <f>IF(Multi_X_Reg!A2027^2&gt;0,Multi_X_Reg!H2027,"")</f>
        <v/>
      </c>
      <c r="B2027" s="2" t="s">
        <v>132</v>
      </c>
    </row>
    <row r="2028" spans="1:2" x14ac:dyDescent="0.25">
      <c r="A2028" s="2" t="str">
        <f>IF(Multi_X_Reg!A2028^2&gt;0,Multi_X_Reg!H2028,"")</f>
        <v/>
      </c>
      <c r="B2028" s="2" t="s">
        <v>132</v>
      </c>
    </row>
    <row r="2029" spans="1:2" x14ac:dyDescent="0.25">
      <c r="A2029" s="2" t="str">
        <f>IF(Multi_X_Reg!A2029^2&gt;0,Multi_X_Reg!H2029,"")</f>
        <v/>
      </c>
      <c r="B2029" s="2" t="s">
        <v>132</v>
      </c>
    </row>
    <row r="2030" spans="1:2" x14ac:dyDescent="0.25">
      <c r="A2030" s="2" t="str">
        <f>IF(Multi_X_Reg!A2030^2&gt;0,Multi_X_Reg!H2030,"")</f>
        <v/>
      </c>
      <c r="B2030" s="2" t="s">
        <v>132</v>
      </c>
    </row>
    <row r="2031" spans="1:2" x14ac:dyDescent="0.25">
      <c r="A2031" s="2" t="str">
        <f>IF(Multi_X_Reg!A2031^2&gt;0,Multi_X_Reg!H2031,"")</f>
        <v/>
      </c>
      <c r="B2031" s="2" t="s">
        <v>132</v>
      </c>
    </row>
    <row r="2032" spans="1:2" x14ac:dyDescent="0.25">
      <c r="A2032" s="2" t="str">
        <f>IF(Multi_X_Reg!A2032^2&gt;0,Multi_X_Reg!H2032,"")</f>
        <v/>
      </c>
      <c r="B2032" s="2" t="s">
        <v>132</v>
      </c>
    </row>
    <row r="2033" spans="1:2" x14ac:dyDescent="0.25">
      <c r="A2033" s="2" t="str">
        <f>IF(Multi_X_Reg!A2033^2&gt;0,Multi_X_Reg!H2033,"")</f>
        <v/>
      </c>
      <c r="B2033" s="2" t="s">
        <v>132</v>
      </c>
    </row>
    <row r="2034" spans="1:2" x14ac:dyDescent="0.25">
      <c r="A2034" s="2" t="str">
        <f>IF(Multi_X_Reg!A2034^2&gt;0,Multi_X_Reg!H2034,"")</f>
        <v/>
      </c>
      <c r="B2034" s="2" t="s">
        <v>132</v>
      </c>
    </row>
    <row r="2035" spans="1:2" x14ac:dyDescent="0.25">
      <c r="A2035" s="2" t="str">
        <f>IF(Multi_X_Reg!A2035^2&gt;0,Multi_X_Reg!H2035,"")</f>
        <v/>
      </c>
      <c r="B2035" s="2" t="s">
        <v>132</v>
      </c>
    </row>
    <row r="2036" spans="1:2" x14ac:dyDescent="0.25">
      <c r="A2036" s="2" t="str">
        <f>IF(Multi_X_Reg!A2036^2&gt;0,Multi_X_Reg!H2036,"")</f>
        <v/>
      </c>
      <c r="B2036" s="2" t="s">
        <v>132</v>
      </c>
    </row>
    <row r="2037" spans="1:2" x14ac:dyDescent="0.25">
      <c r="A2037" s="2" t="str">
        <f>IF(Multi_X_Reg!A2037^2&gt;0,Multi_X_Reg!H2037,"")</f>
        <v/>
      </c>
      <c r="B2037" s="2" t="s">
        <v>132</v>
      </c>
    </row>
    <row r="2038" spans="1:2" x14ac:dyDescent="0.25">
      <c r="A2038" s="2" t="str">
        <f>IF(Multi_X_Reg!A2038^2&gt;0,Multi_X_Reg!H2038,"")</f>
        <v/>
      </c>
      <c r="B2038" s="2" t="s">
        <v>132</v>
      </c>
    </row>
    <row r="2039" spans="1:2" x14ac:dyDescent="0.25">
      <c r="A2039" s="2" t="str">
        <f>IF(Multi_X_Reg!A2039^2&gt;0,Multi_X_Reg!H2039,"")</f>
        <v/>
      </c>
      <c r="B2039" s="2" t="s">
        <v>132</v>
      </c>
    </row>
    <row r="2040" spans="1:2" x14ac:dyDescent="0.25">
      <c r="A2040" s="2" t="str">
        <f>IF(Multi_X_Reg!A2040^2&gt;0,Multi_X_Reg!H2040,"")</f>
        <v/>
      </c>
      <c r="B2040" s="2" t="s">
        <v>132</v>
      </c>
    </row>
    <row r="2041" spans="1:2" x14ac:dyDescent="0.25">
      <c r="A2041" s="2" t="str">
        <f>IF(Multi_X_Reg!A2041^2&gt;0,Multi_X_Reg!H2041,"")</f>
        <v/>
      </c>
      <c r="B2041" s="2" t="s">
        <v>132</v>
      </c>
    </row>
    <row r="2042" spans="1:2" x14ac:dyDescent="0.25">
      <c r="A2042" s="2" t="str">
        <f>IF(Multi_X_Reg!A2042^2&gt;0,Multi_X_Reg!H2042,"")</f>
        <v/>
      </c>
      <c r="B2042" s="2" t="s">
        <v>132</v>
      </c>
    </row>
    <row r="2043" spans="1:2" x14ac:dyDescent="0.25">
      <c r="A2043" s="2" t="str">
        <f>IF(Multi_X_Reg!A2043^2&gt;0,Multi_X_Reg!H2043,"")</f>
        <v/>
      </c>
      <c r="B2043" s="2" t="s">
        <v>132</v>
      </c>
    </row>
    <row r="2044" spans="1:2" x14ac:dyDescent="0.25">
      <c r="A2044" s="2" t="str">
        <f>IF(Multi_X_Reg!A2044^2&gt;0,Multi_X_Reg!H2044,"")</f>
        <v/>
      </c>
      <c r="B2044" s="2" t="s">
        <v>132</v>
      </c>
    </row>
    <row r="2045" spans="1:2" x14ac:dyDescent="0.25">
      <c r="A2045" s="2" t="str">
        <f>IF(Multi_X_Reg!A2045^2&gt;0,Multi_X_Reg!H2045,"")</f>
        <v/>
      </c>
      <c r="B2045" s="2" t="s">
        <v>132</v>
      </c>
    </row>
    <row r="2046" spans="1:2" x14ac:dyDescent="0.25">
      <c r="A2046" s="2" t="str">
        <f>IF(Multi_X_Reg!A2046^2&gt;0,Multi_X_Reg!H2046,"")</f>
        <v/>
      </c>
      <c r="B2046" s="2" t="s">
        <v>132</v>
      </c>
    </row>
    <row r="2047" spans="1:2" x14ac:dyDescent="0.25">
      <c r="A2047" s="2" t="str">
        <f>IF(Multi_X_Reg!A2047^2&gt;0,Multi_X_Reg!H2047,"")</f>
        <v/>
      </c>
      <c r="B2047" s="2" t="s">
        <v>132</v>
      </c>
    </row>
    <row r="2048" spans="1:2" x14ac:dyDescent="0.25">
      <c r="A2048" s="2" t="str">
        <f>IF(Multi_X_Reg!A2048^2&gt;0,Multi_X_Reg!H2048,"")</f>
        <v/>
      </c>
      <c r="B2048" s="2" t="s">
        <v>132</v>
      </c>
    </row>
    <row r="2049" spans="1:2" x14ac:dyDescent="0.25">
      <c r="A2049" s="2" t="str">
        <f>IF(Multi_X_Reg!A2049^2&gt;0,Multi_X_Reg!H2049,"")</f>
        <v/>
      </c>
      <c r="B2049" s="2" t="s">
        <v>132</v>
      </c>
    </row>
    <row r="2050" spans="1:2" x14ac:dyDescent="0.25">
      <c r="A2050" s="2" t="str">
        <f>IF(Multi_X_Reg!A2050^2&gt;0,Multi_X_Reg!H2050,"")</f>
        <v/>
      </c>
      <c r="B2050" s="2" t="s">
        <v>132</v>
      </c>
    </row>
    <row r="2051" spans="1:2" x14ac:dyDescent="0.25">
      <c r="A2051" s="2" t="str">
        <f>IF(Multi_X_Reg!A2051^2&gt;0,Multi_X_Reg!H2051,"")</f>
        <v/>
      </c>
      <c r="B2051" s="2" t="s">
        <v>132</v>
      </c>
    </row>
    <row r="2052" spans="1:2" x14ac:dyDescent="0.25">
      <c r="A2052" s="2" t="str">
        <f>IF(Multi_X_Reg!A2052^2&gt;0,Multi_X_Reg!H2052,"")</f>
        <v/>
      </c>
      <c r="B2052" s="2" t="s">
        <v>132</v>
      </c>
    </row>
    <row r="2053" spans="1:2" x14ac:dyDescent="0.25">
      <c r="A2053" s="2" t="str">
        <f>IF(Multi_X_Reg!A2053^2&gt;0,Multi_X_Reg!H2053,"")</f>
        <v/>
      </c>
      <c r="B2053" s="2" t="s">
        <v>132</v>
      </c>
    </row>
    <row r="2054" spans="1:2" x14ac:dyDescent="0.25">
      <c r="A2054" s="2" t="str">
        <f>IF(Multi_X_Reg!A2054^2&gt;0,Multi_X_Reg!H2054,"")</f>
        <v/>
      </c>
      <c r="B2054" s="2" t="s">
        <v>132</v>
      </c>
    </row>
    <row r="2055" spans="1:2" x14ac:dyDescent="0.25">
      <c r="A2055" s="2" t="str">
        <f>IF(Multi_X_Reg!A2055^2&gt;0,Multi_X_Reg!H2055,"")</f>
        <v/>
      </c>
      <c r="B2055" s="2" t="s">
        <v>132</v>
      </c>
    </row>
    <row r="2056" spans="1:2" x14ac:dyDescent="0.25">
      <c r="A2056" s="2" t="str">
        <f>IF(Multi_X_Reg!A2056^2&gt;0,Multi_X_Reg!H2056,"")</f>
        <v/>
      </c>
      <c r="B2056" s="2" t="s">
        <v>132</v>
      </c>
    </row>
    <row r="2057" spans="1:2" x14ac:dyDescent="0.25">
      <c r="A2057" s="2" t="str">
        <f>IF(Multi_X_Reg!A2057^2&gt;0,Multi_X_Reg!H2057,"")</f>
        <v/>
      </c>
      <c r="B2057" s="2" t="s">
        <v>132</v>
      </c>
    </row>
    <row r="2058" spans="1:2" x14ac:dyDescent="0.25">
      <c r="A2058" s="2" t="str">
        <f>IF(Multi_X_Reg!A2058^2&gt;0,Multi_X_Reg!H2058,"")</f>
        <v/>
      </c>
      <c r="B2058" s="2" t="s">
        <v>132</v>
      </c>
    </row>
    <row r="2059" spans="1:2" x14ac:dyDescent="0.25">
      <c r="A2059" s="2" t="str">
        <f>IF(Multi_X_Reg!A2059^2&gt;0,Multi_X_Reg!H2059,"")</f>
        <v/>
      </c>
      <c r="B2059" s="2" t="s">
        <v>132</v>
      </c>
    </row>
    <row r="2060" spans="1:2" x14ac:dyDescent="0.25">
      <c r="A2060" s="2" t="str">
        <f>IF(Multi_X_Reg!A2060^2&gt;0,Multi_X_Reg!H2060,"")</f>
        <v/>
      </c>
      <c r="B2060" s="2" t="s">
        <v>132</v>
      </c>
    </row>
    <row r="2061" spans="1:2" x14ac:dyDescent="0.25">
      <c r="A2061" s="2" t="str">
        <f>IF(Multi_X_Reg!A2061^2&gt;0,Multi_X_Reg!H2061,"")</f>
        <v/>
      </c>
      <c r="B2061" s="2" t="s">
        <v>132</v>
      </c>
    </row>
    <row r="2062" spans="1:2" x14ac:dyDescent="0.25">
      <c r="A2062" s="2" t="str">
        <f>IF(Multi_X_Reg!A2062^2&gt;0,Multi_X_Reg!H2062,"")</f>
        <v/>
      </c>
      <c r="B2062" s="2" t="s">
        <v>132</v>
      </c>
    </row>
    <row r="2063" spans="1:2" x14ac:dyDescent="0.25">
      <c r="A2063" s="2" t="str">
        <f>IF(Multi_X_Reg!A2063^2&gt;0,Multi_X_Reg!H2063,"")</f>
        <v/>
      </c>
      <c r="B2063" s="2" t="s">
        <v>132</v>
      </c>
    </row>
    <row r="2064" spans="1:2" x14ac:dyDescent="0.25">
      <c r="A2064" s="2" t="str">
        <f>IF(Multi_X_Reg!A2064^2&gt;0,Multi_X_Reg!H2064,"")</f>
        <v/>
      </c>
      <c r="B2064" s="2" t="s">
        <v>132</v>
      </c>
    </row>
    <row r="2065" spans="1:2" x14ac:dyDescent="0.25">
      <c r="A2065" s="2" t="str">
        <f>IF(Multi_X_Reg!A2065^2&gt;0,Multi_X_Reg!H2065,"")</f>
        <v/>
      </c>
      <c r="B2065" s="2" t="s">
        <v>132</v>
      </c>
    </row>
    <row r="2066" spans="1:2" x14ac:dyDescent="0.25">
      <c r="A2066" s="2" t="str">
        <f>IF(Multi_X_Reg!A2066^2&gt;0,Multi_X_Reg!H2066,"")</f>
        <v/>
      </c>
      <c r="B2066" s="2" t="s">
        <v>132</v>
      </c>
    </row>
    <row r="2067" spans="1:2" x14ac:dyDescent="0.25">
      <c r="A2067" s="2" t="str">
        <f>IF(Multi_X_Reg!A2067^2&gt;0,Multi_X_Reg!H2067,"")</f>
        <v/>
      </c>
      <c r="B2067" s="2" t="s">
        <v>132</v>
      </c>
    </row>
    <row r="2068" spans="1:2" x14ac:dyDescent="0.25">
      <c r="A2068" s="2" t="str">
        <f>IF(Multi_X_Reg!A2068^2&gt;0,Multi_X_Reg!H2068,"")</f>
        <v/>
      </c>
      <c r="B2068" s="2" t="s">
        <v>132</v>
      </c>
    </row>
    <row r="2069" spans="1:2" x14ac:dyDescent="0.25">
      <c r="A2069" s="2" t="str">
        <f>IF(Multi_X_Reg!A2069^2&gt;0,Multi_X_Reg!H2069,"")</f>
        <v/>
      </c>
      <c r="B2069" s="2" t="s">
        <v>132</v>
      </c>
    </row>
    <row r="2070" spans="1:2" x14ac:dyDescent="0.25">
      <c r="A2070" s="2" t="str">
        <f>IF(Multi_X_Reg!A2070^2&gt;0,Multi_X_Reg!H2070,"")</f>
        <v/>
      </c>
      <c r="B2070" s="2" t="s">
        <v>132</v>
      </c>
    </row>
    <row r="2071" spans="1:2" x14ac:dyDescent="0.25">
      <c r="A2071" s="2" t="str">
        <f>IF(Multi_X_Reg!A2071^2&gt;0,Multi_X_Reg!H2071,"")</f>
        <v/>
      </c>
      <c r="B2071" s="2" t="s">
        <v>132</v>
      </c>
    </row>
    <row r="2072" spans="1:2" x14ac:dyDescent="0.25">
      <c r="A2072" s="2" t="str">
        <f>IF(Multi_X_Reg!A2072^2&gt;0,Multi_X_Reg!H2072,"")</f>
        <v/>
      </c>
      <c r="B2072" s="2" t="s">
        <v>132</v>
      </c>
    </row>
    <row r="2073" spans="1:2" x14ac:dyDescent="0.25">
      <c r="A2073" s="2" t="str">
        <f>IF(Multi_X_Reg!A2073^2&gt;0,Multi_X_Reg!H2073,"")</f>
        <v/>
      </c>
      <c r="B2073" s="2" t="s">
        <v>132</v>
      </c>
    </row>
    <row r="2074" spans="1:2" x14ac:dyDescent="0.25">
      <c r="A2074" s="2" t="str">
        <f>IF(Multi_X_Reg!A2074^2&gt;0,Multi_X_Reg!H2074,"")</f>
        <v/>
      </c>
      <c r="B2074" s="2" t="s">
        <v>132</v>
      </c>
    </row>
    <row r="2075" spans="1:2" x14ac:dyDescent="0.25">
      <c r="A2075" s="2" t="str">
        <f>IF(Multi_X_Reg!A2075^2&gt;0,Multi_X_Reg!H2075,"")</f>
        <v/>
      </c>
      <c r="B2075" s="2" t="s">
        <v>132</v>
      </c>
    </row>
    <row r="2076" spans="1:2" x14ac:dyDescent="0.25">
      <c r="A2076" s="2" t="str">
        <f>IF(Multi_X_Reg!A2076^2&gt;0,Multi_X_Reg!H2076,"")</f>
        <v/>
      </c>
      <c r="B2076" s="2" t="s">
        <v>132</v>
      </c>
    </row>
    <row r="2077" spans="1:2" x14ac:dyDescent="0.25">
      <c r="A2077" s="2" t="str">
        <f>IF(Multi_X_Reg!A2077^2&gt;0,Multi_X_Reg!H2077,"")</f>
        <v/>
      </c>
      <c r="B2077" s="2" t="s">
        <v>132</v>
      </c>
    </row>
    <row r="2078" spans="1:2" x14ac:dyDescent="0.25">
      <c r="A2078" s="2" t="str">
        <f>IF(Multi_X_Reg!A2078^2&gt;0,Multi_X_Reg!H2078,"")</f>
        <v/>
      </c>
      <c r="B2078" s="2" t="s">
        <v>132</v>
      </c>
    </row>
    <row r="2079" spans="1:2" x14ac:dyDescent="0.25">
      <c r="A2079" s="2" t="str">
        <f>IF(Multi_X_Reg!A2079^2&gt;0,Multi_X_Reg!H2079,"")</f>
        <v/>
      </c>
      <c r="B2079" s="2" t="s">
        <v>132</v>
      </c>
    </row>
    <row r="2080" spans="1:2" x14ac:dyDescent="0.25">
      <c r="A2080" s="2" t="str">
        <f>IF(Multi_X_Reg!A2080^2&gt;0,Multi_X_Reg!H2080,"")</f>
        <v/>
      </c>
      <c r="B2080" s="2" t="s">
        <v>132</v>
      </c>
    </row>
    <row r="2081" spans="1:2" x14ac:dyDescent="0.25">
      <c r="A2081" s="2" t="str">
        <f>IF(Multi_X_Reg!A2081^2&gt;0,Multi_X_Reg!H2081,"")</f>
        <v/>
      </c>
      <c r="B2081" s="2" t="s">
        <v>132</v>
      </c>
    </row>
    <row r="2082" spans="1:2" x14ac:dyDescent="0.25">
      <c r="A2082" s="2" t="str">
        <f>IF(Multi_X_Reg!A2082^2&gt;0,Multi_X_Reg!H2082,"")</f>
        <v/>
      </c>
      <c r="B2082" s="2" t="s">
        <v>132</v>
      </c>
    </row>
    <row r="2083" spans="1:2" x14ac:dyDescent="0.25">
      <c r="A2083" s="2" t="str">
        <f>IF(Multi_X_Reg!A2083^2&gt;0,Multi_X_Reg!H2083,"")</f>
        <v/>
      </c>
      <c r="B2083" s="2" t="s">
        <v>132</v>
      </c>
    </row>
    <row r="2084" spans="1:2" x14ac:dyDescent="0.25">
      <c r="A2084" s="2" t="str">
        <f>IF(Multi_X_Reg!A2084^2&gt;0,Multi_X_Reg!H2084,"")</f>
        <v/>
      </c>
      <c r="B2084" s="2" t="s">
        <v>132</v>
      </c>
    </row>
    <row r="2085" spans="1:2" x14ac:dyDescent="0.25">
      <c r="A2085" s="2" t="str">
        <f>IF(Multi_X_Reg!A2085^2&gt;0,Multi_X_Reg!H2085,"")</f>
        <v/>
      </c>
      <c r="B2085" s="2" t="s">
        <v>132</v>
      </c>
    </row>
    <row r="2086" spans="1:2" x14ac:dyDescent="0.25">
      <c r="A2086" s="2" t="str">
        <f>IF(Multi_X_Reg!A2086^2&gt;0,Multi_X_Reg!H2086,"")</f>
        <v/>
      </c>
      <c r="B2086" s="2" t="s">
        <v>132</v>
      </c>
    </row>
    <row r="2087" spans="1:2" x14ac:dyDescent="0.25">
      <c r="A2087" s="2" t="str">
        <f>IF(Multi_X_Reg!A2087^2&gt;0,Multi_X_Reg!H2087,"")</f>
        <v/>
      </c>
      <c r="B2087" s="2" t="s">
        <v>132</v>
      </c>
    </row>
    <row r="2088" spans="1:2" x14ac:dyDescent="0.25">
      <c r="A2088" s="2" t="str">
        <f>IF(Multi_X_Reg!A2088^2&gt;0,Multi_X_Reg!H2088,"")</f>
        <v/>
      </c>
      <c r="B2088" s="2" t="s">
        <v>132</v>
      </c>
    </row>
    <row r="2089" spans="1:2" x14ac:dyDescent="0.25">
      <c r="A2089" s="2" t="str">
        <f>IF(Multi_X_Reg!A2089^2&gt;0,Multi_X_Reg!H2089,"")</f>
        <v/>
      </c>
      <c r="B2089" s="2" t="s">
        <v>132</v>
      </c>
    </row>
    <row r="2090" spans="1:2" x14ac:dyDescent="0.25">
      <c r="A2090" s="2" t="str">
        <f>IF(Multi_X_Reg!A2090^2&gt;0,Multi_X_Reg!H2090,"")</f>
        <v/>
      </c>
      <c r="B2090" s="2" t="s">
        <v>132</v>
      </c>
    </row>
    <row r="2091" spans="1:2" x14ac:dyDescent="0.25">
      <c r="A2091" s="2" t="str">
        <f>IF(Multi_X_Reg!A2091^2&gt;0,Multi_X_Reg!H2091,"")</f>
        <v/>
      </c>
      <c r="B2091" s="2" t="s">
        <v>132</v>
      </c>
    </row>
    <row r="2092" spans="1:2" x14ac:dyDescent="0.25">
      <c r="A2092" s="2" t="str">
        <f>IF(Multi_X_Reg!A2092^2&gt;0,Multi_X_Reg!H2092,"")</f>
        <v/>
      </c>
      <c r="B2092" s="2" t="s">
        <v>132</v>
      </c>
    </row>
    <row r="2093" spans="1:2" x14ac:dyDescent="0.25">
      <c r="A2093" s="2" t="str">
        <f>IF(Multi_X_Reg!A2093^2&gt;0,Multi_X_Reg!H2093,"")</f>
        <v/>
      </c>
      <c r="B2093" s="2" t="s">
        <v>132</v>
      </c>
    </row>
    <row r="2094" spans="1:2" x14ac:dyDescent="0.25">
      <c r="A2094" s="2" t="str">
        <f>IF(Multi_X_Reg!A2094^2&gt;0,Multi_X_Reg!H2094,"")</f>
        <v/>
      </c>
      <c r="B2094" s="2" t="s">
        <v>132</v>
      </c>
    </row>
    <row r="2095" spans="1:2" x14ac:dyDescent="0.25">
      <c r="A2095" s="2" t="str">
        <f>IF(Multi_X_Reg!A2095^2&gt;0,Multi_X_Reg!H2095,"")</f>
        <v/>
      </c>
      <c r="B2095" s="2" t="s">
        <v>132</v>
      </c>
    </row>
    <row r="2096" spans="1:2" x14ac:dyDescent="0.25">
      <c r="A2096" s="2" t="str">
        <f>IF(Multi_X_Reg!A2096^2&gt;0,Multi_X_Reg!H2096,"")</f>
        <v/>
      </c>
      <c r="B2096" s="2" t="s">
        <v>132</v>
      </c>
    </row>
    <row r="2097" spans="1:2" x14ac:dyDescent="0.25">
      <c r="A2097" s="2" t="str">
        <f>IF(Multi_X_Reg!A2097^2&gt;0,Multi_X_Reg!H2097,"")</f>
        <v/>
      </c>
      <c r="B2097" s="2" t="s">
        <v>132</v>
      </c>
    </row>
    <row r="2098" spans="1:2" x14ac:dyDescent="0.25">
      <c r="A2098" s="2" t="str">
        <f>IF(Multi_X_Reg!A2098^2&gt;0,Multi_X_Reg!H2098,"")</f>
        <v/>
      </c>
      <c r="B2098" s="2" t="s">
        <v>132</v>
      </c>
    </row>
    <row r="2099" spans="1:2" x14ac:dyDescent="0.25">
      <c r="A2099" s="2" t="str">
        <f>IF(Multi_X_Reg!A2099^2&gt;0,Multi_X_Reg!H2099,"")</f>
        <v/>
      </c>
      <c r="B2099" s="2" t="s">
        <v>132</v>
      </c>
    </row>
    <row r="2100" spans="1:2" x14ac:dyDescent="0.25">
      <c r="A2100" s="2" t="str">
        <f>IF(Multi_X_Reg!A2100^2&gt;0,Multi_X_Reg!H2100,"")</f>
        <v/>
      </c>
      <c r="B2100" s="2" t="s">
        <v>132</v>
      </c>
    </row>
    <row r="2101" spans="1:2" x14ac:dyDescent="0.25">
      <c r="A2101" s="2" t="str">
        <f>IF(Multi_X_Reg!A2101^2&gt;0,Multi_X_Reg!H2101,"")</f>
        <v/>
      </c>
      <c r="B2101" s="2" t="s">
        <v>132</v>
      </c>
    </row>
    <row r="2102" spans="1:2" x14ac:dyDescent="0.25">
      <c r="A2102" s="2" t="str">
        <f>IF(Multi_X_Reg!A2102^2&gt;0,Multi_X_Reg!H2102,"")</f>
        <v/>
      </c>
      <c r="B2102" s="2" t="s">
        <v>132</v>
      </c>
    </row>
    <row r="2103" spans="1:2" x14ac:dyDescent="0.25">
      <c r="A2103" s="2" t="str">
        <f>IF(Multi_X_Reg!A2103^2&gt;0,Multi_X_Reg!H2103,"")</f>
        <v/>
      </c>
      <c r="B2103" s="2" t="s">
        <v>132</v>
      </c>
    </row>
    <row r="2104" spans="1:2" x14ac:dyDescent="0.25">
      <c r="A2104" s="2" t="str">
        <f>IF(Multi_X_Reg!A2104^2&gt;0,Multi_X_Reg!H2104,"")</f>
        <v/>
      </c>
      <c r="B2104" s="2" t="s">
        <v>132</v>
      </c>
    </row>
    <row r="2105" spans="1:2" x14ac:dyDescent="0.25">
      <c r="A2105" s="2" t="str">
        <f>IF(Multi_X_Reg!A2105^2&gt;0,Multi_X_Reg!H2105,"")</f>
        <v/>
      </c>
      <c r="B2105" s="2" t="s">
        <v>132</v>
      </c>
    </row>
    <row r="2106" spans="1:2" x14ac:dyDescent="0.25">
      <c r="A2106" s="2" t="str">
        <f>IF(Multi_X_Reg!A2106^2&gt;0,Multi_X_Reg!H2106,"")</f>
        <v/>
      </c>
      <c r="B2106" s="2" t="s">
        <v>132</v>
      </c>
    </row>
    <row r="2107" spans="1:2" x14ac:dyDescent="0.25">
      <c r="A2107" s="2" t="str">
        <f>IF(Multi_X_Reg!A2107^2&gt;0,Multi_X_Reg!H2107,"")</f>
        <v/>
      </c>
      <c r="B2107" s="2" t="s">
        <v>132</v>
      </c>
    </row>
    <row r="2108" spans="1:2" x14ac:dyDescent="0.25">
      <c r="A2108" s="2" t="str">
        <f>IF(Multi_X_Reg!A2108^2&gt;0,Multi_X_Reg!H2108,"")</f>
        <v/>
      </c>
      <c r="B2108" s="2" t="s">
        <v>132</v>
      </c>
    </row>
    <row r="2109" spans="1:2" x14ac:dyDescent="0.25">
      <c r="A2109" s="2" t="str">
        <f>IF(Multi_X_Reg!A2109^2&gt;0,Multi_X_Reg!H2109,"")</f>
        <v/>
      </c>
      <c r="B2109" s="2" t="s">
        <v>132</v>
      </c>
    </row>
    <row r="2110" spans="1:2" x14ac:dyDescent="0.25">
      <c r="A2110" s="2" t="str">
        <f>IF(Multi_X_Reg!A2110^2&gt;0,Multi_X_Reg!H2110,"")</f>
        <v/>
      </c>
      <c r="B2110" s="2" t="s">
        <v>132</v>
      </c>
    </row>
    <row r="2111" spans="1:2" x14ac:dyDescent="0.25">
      <c r="A2111" s="2" t="str">
        <f>IF(Multi_X_Reg!A2111^2&gt;0,Multi_X_Reg!H2111,"")</f>
        <v/>
      </c>
      <c r="B2111" s="2" t="s">
        <v>132</v>
      </c>
    </row>
    <row r="2112" spans="1:2" x14ac:dyDescent="0.25">
      <c r="A2112" s="2" t="str">
        <f>IF(Multi_X_Reg!A2112^2&gt;0,Multi_X_Reg!H2112,"")</f>
        <v/>
      </c>
      <c r="B2112" s="2" t="s">
        <v>132</v>
      </c>
    </row>
    <row r="2113" spans="1:2" x14ac:dyDescent="0.25">
      <c r="A2113" s="2" t="str">
        <f>IF(Multi_X_Reg!A2113^2&gt;0,Multi_X_Reg!H2113,"")</f>
        <v/>
      </c>
      <c r="B2113" s="2" t="s">
        <v>132</v>
      </c>
    </row>
    <row r="2114" spans="1:2" x14ac:dyDescent="0.25">
      <c r="A2114" s="2" t="str">
        <f>IF(Multi_X_Reg!A2114^2&gt;0,Multi_X_Reg!H2114,"")</f>
        <v/>
      </c>
      <c r="B2114" s="2" t="s">
        <v>132</v>
      </c>
    </row>
    <row r="2115" spans="1:2" x14ac:dyDescent="0.25">
      <c r="A2115" s="2" t="str">
        <f>IF(Multi_X_Reg!A2115^2&gt;0,Multi_X_Reg!H2115,"")</f>
        <v/>
      </c>
      <c r="B2115" s="2" t="s">
        <v>132</v>
      </c>
    </row>
    <row r="2116" spans="1:2" x14ac:dyDescent="0.25">
      <c r="A2116" s="2" t="str">
        <f>IF(Multi_X_Reg!A2116^2&gt;0,Multi_X_Reg!H2116,"")</f>
        <v/>
      </c>
      <c r="B2116" s="2" t="s">
        <v>132</v>
      </c>
    </row>
    <row r="2117" spans="1:2" x14ac:dyDescent="0.25">
      <c r="A2117" s="2" t="str">
        <f>IF(Multi_X_Reg!A2117^2&gt;0,Multi_X_Reg!H2117,"")</f>
        <v/>
      </c>
      <c r="B2117" s="2" t="s">
        <v>132</v>
      </c>
    </row>
    <row r="2118" spans="1:2" x14ac:dyDescent="0.25">
      <c r="A2118" s="2" t="str">
        <f>IF(Multi_X_Reg!A2118^2&gt;0,Multi_X_Reg!H2118,"")</f>
        <v/>
      </c>
      <c r="B2118" s="2" t="s">
        <v>132</v>
      </c>
    </row>
    <row r="2119" spans="1:2" x14ac:dyDescent="0.25">
      <c r="A2119" s="2" t="str">
        <f>IF(Multi_X_Reg!A2119^2&gt;0,Multi_X_Reg!H2119,"")</f>
        <v/>
      </c>
      <c r="B2119" s="2" t="s">
        <v>132</v>
      </c>
    </row>
    <row r="2120" spans="1:2" x14ac:dyDescent="0.25">
      <c r="A2120" s="2" t="str">
        <f>IF(Multi_X_Reg!A2120^2&gt;0,Multi_X_Reg!H2120,"")</f>
        <v/>
      </c>
      <c r="B2120" s="2" t="s">
        <v>132</v>
      </c>
    </row>
    <row r="2121" spans="1:2" x14ac:dyDescent="0.25">
      <c r="A2121" s="2" t="str">
        <f>IF(Multi_X_Reg!A2121^2&gt;0,Multi_X_Reg!H2121,"")</f>
        <v/>
      </c>
      <c r="B2121" s="2" t="s">
        <v>132</v>
      </c>
    </row>
    <row r="2122" spans="1:2" x14ac:dyDescent="0.25">
      <c r="A2122" s="2" t="str">
        <f>IF(Multi_X_Reg!A2122^2&gt;0,Multi_X_Reg!H2122,"")</f>
        <v/>
      </c>
      <c r="B2122" s="2" t="s">
        <v>132</v>
      </c>
    </row>
    <row r="2123" spans="1:2" x14ac:dyDescent="0.25">
      <c r="A2123" s="2" t="str">
        <f>IF(Multi_X_Reg!A2123^2&gt;0,Multi_X_Reg!H2123,"")</f>
        <v/>
      </c>
      <c r="B2123" s="2" t="s">
        <v>132</v>
      </c>
    </row>
    <row r="2124" spans="1:2" x14ac:dyDescent="0.25">
      <c r="A2124" s="2" t="str">
        <f>IF(Multi_X_Reg!A2124^2&gt;0,Multi_X_Reg!H2124,"")</f>
        <v/>
      </c>
      <c r="B2124" s="2" t="s">
        <v>132</v>
      </c>
    </row>
    <row r="2125" spans="1:2" x14ac:dyDescent="0.25">
      <c r="A2125" s="2" t="str">
        <f>IF(Multi_X_Reg!A2125^2&gt;0,Multi_X_Reg!H2125,"")</f>
        <v/>
      </c>
      <c r="B2125" s="2" t="s">
        <v>132</v>
      </c>
    </row>
    <row r="2126" spans="1:2" x14ac:dyDescent="0.25">
      <c r="A2126" s="2" t="str">
        <f>IF(Multi_X_Reg!A2126^2&gt;0,Multi_X_Reg!H2126,"")</f>
        <v/>
      </c>
      <c r="B2126" s="2" t="s">
        <v>132</v>
      </c>
    </row>
    <row r="2127" spans="1:2" x14ac:dyDescent="0.25">
      <c r="A2127" s="2" t="str">
        <f>IF(Multi_X_Reg!A2127^2&gt;0,Multi_X_Reg!H2127,"")</f>
        <v/>
      </c>
      <c r="B2127" s="2" t="s">
        <v>132</v>
      </c>
    </row>
    <row r="2128" spans="1:2" x14ac:dyDescent="0.25">
      <c r="A2128" s="2" t="str">
        <f>IF(Multi_X_Reg!A2128^2&gt;0,Multi_X_Reg!H2128,"")</f>
        <v/>
      </c>
      <c r="B2128" s="2" t="s">
        <v>132</v>
      </c>
    </row>
    <row r="2129" spans="1:2" x14ac:dyDescent="0.25">
      <c r="A2129" s="2" t="str">
        <f>IF(Multi_X_Reg!A2129^2&gt;0,Multi_X_Reg!H2129,"")</f>
        <v/>
      </c>
      <c r="B2129" s="2" t="s">
        <v>132</v>
      </c>
    </row>
    <row r="2130" spans="1:2" x14ac:dyDescent="0.25">
      <c r="A2130" s="2" t="str">
        <f>IF(Multi_X_Reg!A2130^2&gt;0,Multi_X_Reg!H2130,"")</f>
        <v/>
      </c>
      <c r="B2130" s="2" t="s">
        <v>132</v>
      </c>
    </row>
    <row r="2131" spans="1:2" x14ac:dyDescent="0.25">
      <c r="A2131" s="2" t="str">
        <f>IF(Multi_X_Reg!A2131^2&gt;0,Multi_X_Reg!H2131,"")</f>
        <v/>
      </c>
      <c r="B2131" s="2" t="s">
        <v>132</v>
      </c>
    </row>
    <row r="2132" spans="1:2" x14ac:dyDescent="0.25">
      <c r="A2132" s="2" t="str">
        <f>IF(Multi_X_Reg!A2132^2&gt;0,Multi_X_Reg!H2132,"")</f>
        <v/>
      </c>
      <c r="B2132" s="2" t="s">
        <v>132</v>
      </c>
    </row>
    <row r="2133" spans="1:2" x14ac:dyDescent="0.25">
      <c r="A2133" s="2" t="str">
        <f>IF(Multi_X_Reg!A2133^2&gt;0,Multi_X_Reg!H2133,"")</f>
        <v/>
      </c>
      <c r="B2133" s="2" t="s">
        <v>132</v>
      </c>
    </row>
    <row r="2134" spans="1:2" x14ac:dyDescent="0.25">
      <c r="A2134" s="2" t="str">
        <f>IF(Multi_X_Reg!A2134^2&gt;0,Multi_X_Reg!H2134,"")</f>
        <v/>
      </c>
      <c r="B2134" s="2" t="s">
        <v>132</v>
      </c>
    </row>
    <row r="2135" spans="1:2" x14ac:dyDescent="0.25">
      <c r="A2135" s="2" t="str">
        <f>IF(Multi_X_Reg!A2135^2&gt;0,Multi_X_Reg!H2135,"")</f>
        <v/>
      </c>
      <c r="B2135" s="2" t="s">
        <v>132</v>
      </c>
    </row>
    <row r="2136" spans="1:2" x14ac:dyDescent="0.25">
      <c r="A2136" s="2" t="str">
        <f>IF(Multi_X_Reg!A2136^2&gt;0,Multi_X_Reg!H2136,"")</f>
        <v/>
      </c>
      <c r="B2136" s="2" t="s">
        <v>132</v>
      </c>
    </row>
    <row r="2137" spans="1:2" x14ac:dyDescent="0.25">
      <c r="A2137" s="2" t="str">
        <f>IF(Multi_X_Reg!A2137^2&gt;0,Multi_X_Reg!H2137,"")</f>
        <v/>
      </c>
      <c r="B2137" s="2" t="s">
        <v>132</v>
      </c>
    </row>
    <row r="2138" spans="1:2" x14ac:dyDescent="0.25">
      <c r="A2138" s="2" t="str">
        <f>IF(Multi_X_Reg!A2138^2&gt;0,Multi_X_Reg!H2138,"")</f>
        <v/>
      </c>
      <c r="B2138" s="2" t="s">
        <v>132</v>
      </c>
    </row>
    <row r="2139" spans="1:2" x14ac:dyDescent="0.25">
      <c r="A2139" s="2" t="str">
        <f>IF(Multi_X_Reg!A2139^2&gt;0,Multi_X_Reg!H2139,"")</f>
        <v/>
      </c>
      <c r="B2139" s="2" t="s">
        <v>132</v>
      </c>
    </row>
    <row r="2140" spans="1:2" x14ac:dyDescent="0.25">
      <c r="A2140" s="2" t="str">
        <f>IF(Multi_X_Reg!A2140^2&gt;0,Multi_X_Reg!H2140,"")</f>
        <v/>
      </c>
      <c r="B2140" s="2" t="s">
        <v>132</v>
      </c>
    </row>
    <row r="2141" spans="1:2" x14ac:dyDescent="0.25">
      <c r="A2141" s="2" t="str">
        <f>IF(Multi_X_Reg!A2141^2&gt;0,Multi_X_Reg!H2141,"")</f>
        <v/>
      </c>
      <c r="B2141" s="2" t="s">
        <v>132</v>
      </c>
    </row>
    <row r="2142" spans="1:2" x14ac:dyDescent="0.25">
      <c r="A2142" s="2" t="str">
        <f>IF(Multi_X_Reg!A2142^2&gt;0,Multi_X_Reg!H2142,"")</f>
        <v/>
      </c>
      <c r="B2142" s="2" t="s">
        <v>132</v>
      </c>
    </row>
    <row r="2143" spans="1:2" x14ac:dyDescent="0.25">
      <c r="A2143" s="2" t="str">
        <f>IF(Multi_X_Reg!A2143^2&gt;0,Multi_X_Reg!H2143,"")</f>
        <v/>
      </c>
      <c r="B2143" s="2" t="s">
        <v>132</v>
      </c>
    </row>
    <row r="2144" spans="1:2" x14ac:dyDescent="0.25">
      <c r="A2144" s="2" t="str">
        <f>IF(Multi_X_Reg!A2144^2&gt;0,Multi_X_Reg!H2144,"")</f>
        <v/>
      </c>
      <c r="B2144" s="2" t="s">
        <v>132</v>
      </c>
    </row>
    <row r="2145" spans="1:2" x14ac:dyDescent="0.25">
      <c r="A2145" s="2" t="str">
        <f>IF(Multi_X_Reg!A2145^2&gt;0,Multi_X_Reg!H2145,"")</f>
        <v/>
      </c>
      <c r="B2145" s="2" t="s">
        <v>132</v>
      </c>
    </row>
    <row r="2146" spans="1:2" x14ac:dyDescent="0.25">
      <c r="A2146" s="2" t="str">
        <f>IF(Multi_X_Reg!A2146^2&gt;0,Multi_X_Reg!H2146,"")</f>
        <v/>
      </c>
      <c r="B2146" s="2" t="s">
        <v>132</v>
      </c>
    </row>
    <row r="2147" spans="1:2" x14ac:dyDescent="0.25">
      <c r="A2147" s="2" t="str">
        <f>IF(Multi_X_Reg!A2147^2&gt;0,Multi_X_Reg!H2147,"")</f>
        <v/>
      </c>
      <c r="B2147" s="2" t="s">
        <v>132</v>
      </c>
    </row>
    <row r="2148" spans="1:2" x14ac:dyDescent="0.25">
      <c r="A2148" s="2" t="str">
        <f>IF(Multi_X_Reg!A2148^2&gt;0,Multi_X_Reg!H2148,"")</f>
        <v/>
      </c>
      <c r="B2148" s="2" t="s">
        <v>132</v>
      </c>
    </row>
    <row r="2149" spans="1:2" x14ac:dyDescent="0.25">
      <c r="A2149" s="2" t="str">
        <f>IF(Multi_X_Reg!A2149^2&gt;0,Multi_X_Reg!H2149,"")</f>
        <v/>
      </c>
      <c r="B2149" s="2" t="s">
        <v>132</v>
      </c>
    </row>
    <row r="2150" spans="1:2" x14ac:dyDescent="0.25">
      <c r="A2150" s="2" t="str">
        <f>IF(Multi_X_Reg!A2150^2&gt;0,Multi_X_Reg!H2150,"")</f>
        <v/>
      </c>
      <c r="B2150" s="2" t="s">
        <v>132</v>
      </c>
    </row>
    <row r="2151" spans="1:2" x14ac:dyDescent="0.25">
      <c r="A2151" s="2" t="str">
        <f>IF(Multi_X_Reg!A2151^2&gt;0,Multi_X_Reg!H2151,"")</f>
        <v/>
      </c>
      <c r="B2151" s="2" t="s">
        <v>132</v>
      </c>
    </row>
    <row r="2152" spans="1:2" x14ac:dyDescent="0.25">
      <c r="A2152" s="2" t="str">
        <f>IF(Multi_X_Reg!A2152^2&gt;0,Multi_X_Reg!H2152,"")</f>
        <v/>
      </c>
      <c r="B2152" s="2" t="s">
        <v>132</v>
      </c>
    </row>
    <row r="2153" spans="1:2" x14ac:dyDescent="0.25">
      <c r="A2153" s="2" t="str">
        <f>IF(Multi_X_Reg!A2153^2&gt;0,Multi_X_Reg!H2153,"")</f>
        <v/>
      </c>
      <c r="B2153" s="2" t="s">
        <v>132</v>
      </c>
    </row>
    <row r="2154" spans="1:2" x14ac:dyDescent="0.25">
      <c r="A2154" s="2" t="str">
        <f>IF(Multi_X_Reg!A2154^2&gt;0,Multi_X_Reg!H2154,"")</f>
        <v/>
      </c>
      <c r="B2154" s="2" t="s">
        <v>132</v>
      </c>
    </row>
    <row r="2155" spans="1:2" x14ac:dyDescent="0.25">
      <c r="A2155" s="2" t="str">
        <f>IF(Multi_X_Reg!A2155^2&gt;0,Multi_X_Reg!H2155,"")</f>
        <v/>
      </c>
      <c r="B2155" s="2" t="s">
        <v>132</v>
      </c>
    </row>
    <row r="2156" spans="1:2" x14ac:dyDescent="0.25">
      <c r="A2156" s="2" t="str">
        <f>IF(Multi_X_Reg!A2156^2&gt;0,Multi_X_Reg!H2156,"")</f>
        <v/>
      </c>
      <c r="B2156" s="2" t="s">
        <v>132</v>
      </c>
    </row>
    <row r="2157" spans="1:2" x14ac:dyDescent="0.25">
      <c r="A2157" s="2" t="str">
        <f>IF(Multi_X_Reg!A2157^2&gt;0,Multi_X_Reg!H2157,"")</f>
        <v/>
      </c>
      <c r="B2157" s="2" t="s">
        <v>132</v>
      </c>
    </row>
    <row r="2158" spans="1:2" x14ac:dyDescent="0.25">
      <c r="A2158" s="2" t="str">
        <f>IF(Multi_X_Reg!A2158^2&gt;0,Multi_X_Reg!H2158,"")</f>
        <v/>
      </c>
      <c r="B2158" s="2" t="s">
        <v>132</v>
      </c>
    </row>
    <row r="2159" spans="1:2" x14ac:dyDescent="0.25">
      <c r="A2159" s="2" t="str">
        <f>IF(Multi_X_Reg!A2159^2&gt;0,Multi_X_Reg!H2159,"")</f>
        <v/>
      </c>
      <c r="B2159" s="2" t="s">
        <v>132</v>
      </c>
    </row>
    <row r="2160" spans="1:2" x14ac:dyDescent="0.25">
      <c r="A2160" s="2" t="str">
        <f>IF(Multi_X_Reg!A2160^2&gt;0,Multi_X_Reg!H2160,"")</f>
        <v/>
      </c>
      <c r="B2160" s="2" t="s">
        <v>132</v>
      </c>
    </row>
    <row r="2161" spans="1:2" x14ac:dyDescent="0.25">
      <c r="A2161" s="2" t="str">
        <f>IF(Multi_X_Reg!A2161^2&gt;0,Multi_X_Reg!H2161,"")</f>
        <v/>
      </c>
      <c r="B2161" s="2" t="s">
        <v>132</v>
      </c>
    </row>
    <row r="2162" spans="1:2" x14ac:dyDescent="0.25">
      <c r="A2162" s="2" t="str">
        <f>IF(Multi_X_Reg!A2162^2&gt;0,Multi_X_Reg!H2162,"")</f>
        <v/>
      </c>
      <c r="B2162" s="2" t="s">
        <v>132</v>
      </c>
    </row>
    <row r="2163" spans="1:2" x14ac:dyDescent="0.25">
      <c r="A2163" s="2" t="str">
        <f>IF(Multi_X_Reg!A2163^2&gt;0,Multi_X_Reg!H2163,"")</f>
        <v/>
      </c>
      <c r="B2163" s="2" t="s">
        <v>132</v>
      </c>
    </row>
    <row r="2164" spans="1:2" x14ac:dyDescent="0.25">
      <c r="A2164" s="2" t="str">
        <f>IF(Multi_X_Reg!A2164^2&gt;0,Multi_X_Reg!H2164,"")</f>
        <v/>
      </c>
      <c r="B2164" s="2" t="s">
        <v>132</v>
      </c>
    </row>
    <row r="2165" spans="1:2" x14ac:dyDescent="0.25">
      <c r="A2165" s="2" t="str">
        <f>IF(Multi_X_Reg!A2165^2&gt;0,Multi_X_Reg!H2165,"")</f>
        <v/>
      </c>
      <c r="B2165" s="2" t="s">
        <v>132</v>
      </c>
    </row>
    <row r="2166" spans="1:2" x14ac:dyDescent="0.25">
      <c r="A2166" s="2" t="str">
        <f>IF(Multi_X_Reg!A2166^2&gt;0,Multi_X_Reg!H2166,"")</f>
        <v/>
      </c>
      <c r="B2166" s="2" t="s">
        <v>132</v>
      </c>
    </row>
    <row r="2167" spans="1:2" x14ac:dyDescent="0.25">
      <c r="A2167" s="2" t="str">
        <f>IF(Multi_X_Reg!A2167^2&gt;0,Multi_X_Reg!H2167,"")</f>
        <v/>
      </c>
      <c r="B2167" s="2" t="s">
        <v>132</v>
      </c>
    </row>
    <row r="2168" spans="1:2" x14ac:dyDescent="0.25">
      <c r="A2168" s="2" t="str">
        <f>IF(Multi_X_Reg!A2168^2&gt;0,Multi_X_Reg!H2168,"")</f>
        <v/>
      </c>
      <c r="B2168" s="2" t="s">
        <v>132</v>
      </c>
    </row>
    <row r="2169" spans="1:2" x14ac:dyDescent="0.25">
      <c r="A2169" s="2" t="str">
        <f>IF(Multi_X_Reg!A2169^2&gt;0,Multi_X_Reg!H2169,"")</f>
        <v/>
      </c>
      <c r="B2169" s="2" t="s">
        <v>132</v>
      </c>
    </row>
    <row r="2170" spans="1:2" x14ac:dyDescent="0.25">
      <c r="A2170" s="2" t="str">
        <f>IF(Multi_X_Reg!A2170^2&gt;0,Multi_X_Reg!H2170,"")</f>
        <v/>
      </c>
      <c r="B2170" s="2" t="s">
        <v>132</v>
      </c>
    </row>
    <row r="2171" spans="1:2" x14ac:dyDescent="0.25">
      <c r="A2171" s="2" t="str">
        <f>IF(Multi_X_Reg!A2171^2&gt;0,Multi_X_Reg!H2171,"")</f>
        <v/>
      </c>
      <c r="B2171" s="2" t="s">
        <v>132</v>
      </c>
    </row>
    <row r="2172" spans="1:2" x14ac:dyDescent="0.25">
      <c r="A2172" s="2" t="str">
        <f>IF(Multi_X_Reg!A2172^2&gt;0,Multi_X_Reg!H2172,"")</f>
        <v/>
      </c>
      <c r="B2172" s="2" t="s">
        <v>132</v>
      </c>
    </row>
    <row r="2173" spans="1:2" x14ac:dyDescent="0.25">
      <c r="A2173" s="2" t="str">
        <f>IF(Multi_X_Reg!A2173^2&gt;0,Multi_X_Reg!H2173,"")</f>
        <v/>
      </c>
      <c r="B2173" s="2" t="s">
        <v>132</v>
      </c>
    </row>
    <row r="2174" spans="1:2" x14ac:dyDescent="0.25">
      <c r="A2174" s="2" t="str">
        <f>IF(Multi_X_Reg!A2174^2&gt;0,Multi_X_Reg!H2174,"")</f>
        <v/>
      </c>
      <c r="B2174" s="2" t="s">
        <v>132</v>
      </c>
    </row>
    <row r="2175" spans="1:2" x14ac:dyDescent="0.25">
      <c r="A2175" s="2" t="str">
        <f>IF(Multi_X_Reg!A2175^2&gt;0,Multi_X_Reg!H2175,"")</f>
        <v/>
      </c>
      <c r="B2175" s="2" t="s">
        <v>132</v>
      </c>
    </row>
    <row r="2176" spans="1:2" x14ac:dyDescent="0.25">
      <c r="A2176" s="2" t="str">
        <f>IF(Multi_X_Reg!A2176^2&gt;0,Multi_X_Reg!H2176,"")</f>
        <v/>
      </c>
      <c r="B2176" s="2" t="s">
        <v>132</v>
      </c>
    </row>
    <row r="2177" spans="1:2" x14ac:dyDescent="0.25">
      <c r="A2177" s="2" t="str">
        <f>IF(Multi_X_Reg!A2177^2&gt;0,Multi_X_Reg!H2177,"")</f>
        <v/>
      </c>
      <c r="B2177" s="2" t="s">
        <v>132</v>
      </c>
    </row>
    <row r="2178" spans="1:2" x14ac:dyDescent="0.25">
      <c r="A2178" s="2" t="str">
        <f>IF(Multi_X_Reg!A2178^2&gt;0,Multi_X_Reg!H2178,"")</f>
        <v/>
      </c>
      <c r="B2178" s="2" t="s">
        <v>132</v>
      </c>
    </row>
    <row r="2179" spans="1:2" x14ac:dyDescent="0.25">
      <c r="A2179" s="2" t="str">
        <f>IF(Multi_X_Reg!A2179^2&gt;0,Multi_X_Reg!H2179,"")</f>
        <v/>
      </c>
      <c r="B2179" s="2" t="s">
        <v>132</v>
      </c>
    </row>
    <row r="2180" spans="1:2" x14ac:dyDescent="0.25">
      <c r="A2180" s="2" t="str">
        <f>IF(Multi_X_Reg!A2180^2&gt;0,Multi_X_Reg!H2180,"")</f>
        <v/>
      </c>
      <c r="B2180" s="2" t="s">
        <v>132</v>
      </c>
    </row>
    <row r="2181" spans="1:2" x14ac:dyDescent="0.25">
      <c r="A2181" s="2" t="str">
        <f>IF(Multi_X_Reg!A2181^2&gt;0,Multi_X_Reg!H2181,"")</f>
        <v/>
      </c>
      <c r="B2181" s="2" t="s">
        <v>132</v>
      </c>
    </row>
    <row r="2182" spans="1:2" x14ac:dyDescent="0.25">
      <c r="A2182" s="2" t="str">
        <f>IF(Multi_X_Reg!A2182^2&gt;0,Multi_X_Reg!H2182,"")</f>
        <v/>
      </c>
      <c r="B2182" s="2" t="s">
        <v>132</v>
      </c>
    </row>
    <row r="2183" spans="1:2" x14ac:dyDescent="0.25">
      <c r="A2183" s="2" t="str">
        <f>IF(Multi_X_Reg!A2183^2&gt;0,Multi_X_Reg!H2183,"")</f>
        <v/>
      </c>
      <c r="B2183" s="2" t="s">
        <v>132</v>
      </c>
    </row>
    <row r="2184" spans="1:2" x14ac:dyDescent="0.25">
      <c r="A2184" s="2" t="str">
        <f>IF(Multi_X_Reg!A2184^2&gt;0,Multi_X_Reg!H2184,"")</f>
        <v/>
      </c>
      <c r="B2184" s="2" t="s">
        <v>132</v>
      </c>
    </row>
    <row r="2185" spans="1:2" x14ac:dyDescent="0.25">
      <c r="A2185" s="2" t="str">
        <f>IF(Multi_X_Reg!A2185^2&gt;0,Multi_X_Reg!H2185,"")</f>
        <v/>
      </c>
      <c r="B2185" s="2" t="s">
        <v>132</v>
      </c>
    </row>
    <row r="2186" spans="1:2" x14ac:dyDescent="0.25">
      <c r="A2186" s="2" t="str">
        <f>IF(Multi_X_Reg!A2186^2&gt;0,Multi_X_Reg!H2186,"")</f>
        <v/>
      </c>
      <c r="B2186" s="2" t="s">
        <v>132</v>
      </c>
    </row>
    <row r="2187" spans="1:2" x14ac:dyDescent="0.25">
      <c r="A2187" s="2" t="str">
        <f>IF(Multi_X_Reg!A2187^2&gt;0,Multi_X_Reg!H2187,"")</f>
        <v/>
      </c>
      <c r="B2187" s="2" t="s">
        <v>132</v>
      </c>
    </row>
    <row r="2188" spans="1:2" x14ac:dyDescent="0.25">
      <c r="A2188" s="2" t="str">
        <f>IF(Multi_X_Reg!A2188^2&gt;0,Multi_X_Reg!H2188,"")</f>
        <v/>
      </c>
      <c r="B2188" s="2" t="s">
        <v>132</v>
      </c>
    </row>
    <row r="2189" spans="1:2" x14ac:dyDescent="0.25">
      <c r="A2189" s="2" t="str">
        <f>IF(Multi_X_Reg!A2189^2&gt;0,Multi_X_Reg!H2189,"")</f>
        <v/>
      </c>
      <c r="B2189" s="2" t="s">
        <v>132</v>
      </c>
    </row>
    <row r="2190" spans="1:2" x14ac:dyDescent="0.25">
      <c r="A2190" s="2" t="str">
        <f>IF(Multi_X_Reg!A2190^2&gt;0,Multi_X_Reg!H2190,"")</f>
        <v/>
      </c>
      <c r="B2190" s="2" t="s">
        <v>132</v>
      </c>
    </row>
    <row r="2191" spans="1:2" x14ac:dyDescent="0.25">
      <c r="A2191" s="2" t="str">
        <f>IF(Multi_X_Reg!A2191^2&gt;0,Multi_X_Reg!H2191,"")</f>
        <v/>
      </c>
      <c r="B2191" s="2" t="s">
        <v>132</v>
      </c>
    </row>
    <row r="2192" spans="1:2" x14ac:dyDescent="0.25">
      <c r="A2192" s="2" t="str">
        <f>IF(Multi_X_Reg!A2192^2&gt;0,Multi_X_Reg!H2192,"")</f>
        <v/>
      </c>
      <c r="B2192" s="2" t="s">
        <v>132</v>
      </c>
    </row>
    <row r="2193" spans="1:2" x14ac:dyDescent="0.25">
      <c r="A2193" s="2" t="str">
        <f>IF(Multi_X_Reg!A2193^2&gt;0,Multi_X_Reg!H2193,"")</f>
        <v/>
      </c>
      <c r="B2193" s="2" t="s">
        <v>132</v>
      </c>
    </row>
    <row r="2194" spans="1:2" x14ac:dyDescent="0.25">
      <c r="A2194" s="2" t="str">
        <f>IF(Multi_X_Reg!A2194^2&gt;0,Multi_X_Reg!H2194,"")</f>
        <v/>
      </c>
      <c r="B2194" s="2" t="s">
        <v>132</v>
      </c>
    </row>
    <row r="2195" spans="1:2" x14ac:dyDescent="0.25">
      <c r="A2195" s="2" t="str">
        <f>IF(Multi_X_Reg!A2195^2&gt;0,Multi_X_Reg!H2195,"")</f>
        <v/>
      </c>
      <c r="B2195" s="2" t="s">
        <v>132</v>
      </c>
    </row>
    <row r="2196" spans="1:2" x14ac:dyDescent="0.25">
      <c r="A2196" s="2" t="str">
        <f>IF(Multi_X_Reg!A2196^2&gt;0,Multi_X_Reg!H2196,"")</f>
        <v/>
      </c>
      <c r="B2196" s="2" t="s">
        <v>132</v>
      </c>
    </row>
    <row r="2197" spans="1:2" x14ac:dyDescent="0.25">
      <c r="A2197" s="2" t="str">
        <f>IF(Multi_X_Reg!A2197^2&gt;0,Multi_X_Reg!H2197,"")</f>
        <v/>
      </c>
      <c r="B2197" s="2" t="s">
        <v>132</v>
      </c>
    </row>
    <row r="2198" spans="1:2" x14ac:dyDescent="0.25">
      <c r="A2198" s="2" t="str">
        <f>IF(Multi_X_Reg!A2198^2&gt;0,Multi_X_Reg!H2198,"")</f>
        <v/>
      </c>
      <c r="B2198" s="2" t="s">
        <v>132</v>
      </c>
    </row>
    <row r="2199" spans="1:2" x14ac:dyDescent="0.25">
      <c r="A2199" s="2" t="str">
        <f>IF(Multi_X_Reg!A2199^2&gt;0,Multi_X_Reg!H2199,"")</f>
        <v/>
      </c>
      <c r="B2199" s="2" t="s">
        <v>132</v>
      </c>
    </row>
    <row r="2200" spans="1:2" x14ac:dyDescent="0.25">
      <c r="A2200" s="2" t="str">
        <f>IF(Multi_X_Reg!A2200^2&gt;0,Multi_X_Reg!H2200,"")</f>
        <v/>
      </c>
      <c r="B2200" s="2" t="s">
        <v>132</v>
      </c>
    </row>
    <row r="2201" spans="1:2" x14ac:dyDescent="0.25">
      <c r="A2201" s="2" t="str">
        <f>IF(Multi_X_Reg!A2201^2&gt;0,Multi_X_Reg!H2201,"")</f>
        <v/>
      </c>
      <c r="B2201" s="2" t="s">
        <v>132</v>
      </c>
    </row>
    <row r="2202" spans="1:2" x14ac:dyDescent="0.25">
      <c r="A2202" s="2" t="str">
        <f>IF(Multi_X_Reg!A2202^2&gt;0,Multi_X_Reg!H2202,"")</f>
        <v/>
      </c>
      <c r="B2202" s="2" t="s">
        <v>132</v>
      </c>
    </row>
    <row r="2203" spans="1:2" x14ac:dyDescent="0.25">
      <c r="A2203" s="2" t="str">
        <f>IF(Multi_X_Reg!A2203^2&gt;0,Multi_X_Reg!H2203,"")</f>
        <v/>
      </c>
      <c r="B2203" s="2" t="s">
        <v>132</v>
      </c>
    </row>
    <row r="2204" spans="1:2" x14ac:dyDescent="0.25">
      <c r="A2204" s="2" t="str">
        <f>IF(Multi_X_Reg!A2204^2&gt;0,Multi_X_Reg!H2204,"")</f>
        <v/>
      </c>
      <c r="B2204" s="2" t="s">
        <v>132</v>
      </c>
    </row>
    <row r="2205" spans="1:2" x14ac:dyDescent="0.25">
      <c r="A2205" s="2" t="str">
        <f>IF(Multi_X_Reg!A2205^2&gt;0,Multi_X_Reg!H2205,"")</f>
        <v/>
      </c>
      <c r="B2205" s="2" t="s">
        <v>132</v>
      </c>
    </row>
    <row r="2206" spans="1:2" x14ac:dyDescent="0.25">
      <c r="A2206" s="2" t="str">
        <f>IF(Multi_X_Reg!A2206^2&gt;0,Multi_X_Reg!H2206,"")</f>
        <v/>
      </c>
      <c r="B2206" s="2" t="s">
        <v>132</v>
      </c>
    </row>
    <row r="2207" spans="1:2" x14ac:dyDescent="0.25">
      <c r="A2207" s="2" t="str">
        <f>IF(Multi_X_Reg!A2207^2&gt;0,Multi_X_Reg!H2207,"")</f>
        <v/>
      </c>
      <c r="B2207" s="2" t="s">
        <v>132</v>
      </c>
    </row>
    <row r="2208" spans="1:2" x14ac:dyDescent="0.25">
      <c r="A2208" s="2" t="str">
        <f>IF(Multi_X_Reg!A2208^2&gt;0,Multi_X_Reg!H2208,"")</f>
        <v/>
      </c>
      <c r="B2208" s="2" t="s">
        <v>132</v>
      </c>
    </row>
    <row r="2209" spans="1:2" x14ac:dyDescent="0.25">
      <c r="A2209" s="2" t="str">
        <f>IF(Multi_X_Reg!A2209^2&gt;0,Multi_X_Reg!H2209,"")</f>
        <v/>
      </c>
      <c r="B2209" s="2" t="s">
        <v>132</v>
      </c>
    </row>
    <row r="2210" spans="1:2" x14ac:dyDescent="0.25">
      <c r="A2210" s="2" t="str">
        <f>IF(Multi_X_Reg!A2210^2&gt;0,Multi_X_Reg!H2210,"")</f>
        <v/>
      </c>
      <c r="B2210" s="2" t="s">
        <v>132</v>
      </c>
    </row>
    <row r="2211" spans="1:2" x14ac:dyDescent="0.25">
      <c r="A2211" s="2" t="str">
        <f>IF(Multi_X_Reg!A2211^2&gt;0,Multi_X_Reg!H2211,"")</f>
        <v/>
      </c>
      <c r="B2211" s="2" t="s">
        <v>132</v>
      </c>
    </row>
    <row r="2212" spans="1:2" x14ac:dyDescent="0.25">
      <c r="A2212" s="2" t="str">
        <f>IF(Multi_X_Reg!A2212^2&gt;0,Multi_X_Reg!H2212,"")</f>
        <v/>
      </c>
      <c r="B2212" s="2" t="s">
        <v>132</v>
      </c>
    </row>
    <row r="2213" spans="1:2" x14ac:dyDescent="0.25">
      <c r="A2213" s="2" t="str">
        <f>IF(Multi_X_Reg!A2213^2&gt;0,Multi_X_Reg!H2213,"")</f>
        <v/>
      </c>
      <c r="B2213" s="2" t="s">
        <v>132</v>
      </c>
    </row>
    <row r="2214" spans="1:2" x14ac:dyDescent="0.25">
      <c r="A2214" s="2" t="str">
        <f>IF(Multi_X_Reg!A2214^2&gt;0,Multi_X_Reg!H2214,"")</f>
        <v/>
      </c>
      <c r="B2214" s="2" t="s">
        <v>132</v>
      </c>
    </row>
    <row r="2215" spans="1:2" x14ac:dyDescent="0.25">
      <c r="A2215" s="2" t="str">
        <f>IF(Multi_X_Reg!A2215^2&gt;0,Multi_X_Reg!H2215,"")</f>
        <v/>
      </c>
      <c r="B2215" s="2" t="s">
        <v>132</v>
      </c>
    </row>
    <row r="2216" spans="1:2" x14ac:dyDescent="0.25">
      <c r="A2216" s="2" t="str">
        <f>IF(Multi_X_Reg!A2216^2&gt;0,Multi_X_Reg!H2216,"")</f>
        <v/>
      </c>
      <c r="B2216" s="2" t="s">
        <v>132</v>
      </c>
    </row>
    <row r="2217" spans="1:2" x14ac:dyDescent="0.25">
      <c r="A2217" s="2" t="str">
        <f>IF(Multi_X_Reg!A2217^2&gt;0,Multi_X_Reg!H2217,"")</f>
        <v/>
      </c>
      <c r="B2217" s="2" t="s">
        <v>132</v>
      </c>
    </row>
    <row r="2218" spans="1:2" x14ac:dyDescent="0.25">
      <c r="A2218" s="2" t="str">
        <f>IF(Multi_X_Reg!A2218^2&gt;0,Multi_X_Reg!H2218,"")</f>
        <v/>
      </c>
      <c r="B2218" s="2" t="s">
        <v>132</v>
      </c>
    </row>
    <row r="2219" spans="1:2" x14ac:dyDescent="0.25">
      <c r="A2219" s="2" t="str">
        <f>IF(Multi_X_Reg!A2219^2&gt;0,Multi_X_Reg!H2219,"")</f>
        <v/>
      </c>
      <c r="B2219" s="2" t="s">
        <v>132</v>
      </c>
    </row>
    <row r="2220" spans="1:2" x14ac:dyDescent="0.25">
      <c r="A2220" s="2" t="str">
        <f>IF(Multi_X_Reg!A2220^2&gt;0,Multi_X_Reg!H2220,"")</f>
        <v/>
      </c>
      <c r="B2220" s="2" t="s">
        <v>132</v>
      </c>
    </row>
    <row r="2221" spans="1:2" x14ac:dyDescent="0.25">
      <c r="A2221" s="2" t="str">
        <f>IF(Multi_X_Reg!A2221^2&gt;0,Multi_X_Reg!H2221,"")</f>
        <v/>
      </c>
      <c r="B2221" s="2" t="s">
        <v>132</v>
      </c>
    </row>
    <row r="2222" spans="1:2" x14ac:dyDescent="0.25">
      <c r="A2222" s="2" t="str">
        <f>IF(Multi_X_Reg!A2222^2&gt;0,Multi_X_Reg!H2222,"")</f>
        <v/>
      </c>
      <c r="B2222" s="2" t="s">
        <v>132</v>
      </c>
    </row>
    <row r="2223" spans="1:2" x14ac:dyDescent="0.25">
      <c r="A2223" s="2" t="str">
        <f>IF(Multi_X_Reg!A2223^2&gt;0,Multi_X_Reg!H2223,"")</f>
        <v/>
      </c>
      <c r="B2223" s="2" t="s">
        <v>132</v>
      </c>
    </row>
    <row r="2224" spans="1:2" x14ac:dyDescent="0.25">
      <c r="A2224" s="2" t="str">
        <f>IF(Multi_X_Reg!A2224^2&gt;0,Multi_X_Reg!H2224,"")</f>
        <v/>
      </c>
      <c r="B2224" s="2" t="s">
        <v>132</v>
      </c>
    </row>
    <row r="2225" spans="1:2" x14ac:dyDescent="0.25">
      <c r="A2225" s="2" t="str">
        <f>IF(Multi_X_Reg!A2225^2&gt;0,Multi_X_Reg!H2225,"")</f>
        <v/>
      </c>
      <c r="B2225" s="2" t="s">
        <v>132</v>
      </c>
    </row>
    <row r="2226" spans="1:2" x14ac:dyDescent="0.25">
      <c r="A2226" s="2" t="str">
        <f>IF(Multi_X_Reg!A2226^2&gt;0,Multi_X_Reg!H2226,"")</f>
        <v/>
      </c>
      <c r="B2226" s="2" t="s">
        <v>132</v>
      </c>
    </row>
    <row r="2227" spans="1:2" x14ac:dyDescent="0.25">
      <c r="A2227" s="2" t="str">
        <f>IF(Multi_X_Reg!A2227^2&gt;0,Multi_X_Reg!H2227,"")</f>
        <v/>
      </c>
      <c r="B2227" s="2" t="s">
        <v>132</v>
      </c>
    </row>
    <row r="2228" spans="1:2" x14ac:dyDescent="0.25">
      <c r="A2228" s="2" t="str">
        <f>IF(Multi_X_Reg!A2228^2&gt;0,Multi_X_Reg!H2228,"")</f>
        <v/>
      </c>
      <c r="B2228" s="2" t="s">
        <v>132</v>
      </c>
    </row>
    <row r="2229" spans="1:2" x14ac:dyDescent="0.25">
      <c r="A2229" s="2" t="str">
        <f>IF(Multi_X_Reg!A2229^2&gt;0,Multi_X_Reg!H2229,"")</f>
        <v/>
      </c>
      <c r="B2229" s="2" t="s">
        <v>132</v>
      </c>
    </row>
    <row r="2230" spans="1:2" x14ac:dyDescent="0.25">
      <c r="A2230" s="2" t="str">
        <f>IF(Multi_X_Reg!A2230^2&gt;0,Multi_X_Reg!H2230,"")</f>
        <v/>
      </c>
      <c r="B2230" s="2" t="s">
        <v>132</v>
      </c>
    </row>
    <row r="2231" spans="1:2" x14ac:dyDescent="0.25">
      <c r="A2231" s="2" t="str">
        <f>IF(Multi_X_Reg!A2231^2&gt;0,Multi_X_Reg!H2231,"")</f>
        <v/>
      </c>
      <c r="B2231" s="2" t="s">
        <v>132</v>
      </c>
    </row>
    <row r="2232" spans="1:2" x14ac:dyDescent="0.25">
      <c r="A2232" s="2" t="str">
        <f>IF(Multi_X_Reg!A2232^2&gt;0,Multi_X_Reg!H2232,"")</f>
        <v/>
      </c>
      <c r="B2232" s="2" t="s">
        <v>132</v>
      </c>
    </row>
    <row r="2233" spans="1:2" x14ac:dyDescent="0.25">
      <c r="A2233" s="2" t="str">
        <f>IF(Multi_X_Reg!A2233^2&gt;0,Multi_X_Reg!H2233,"")</f>
        <v/>
      </c>
      <c r="B2233" s="2" t="s">
        <v>132</v>
      </c>
    </row>
    <row r="2234" spans="1:2" x14ac:dyDescent="0.25">
      <c r="A2234" s="2" t="str">
        <f>IF(Multi_X_Reg!A2234^2&gt;0,Multi_X_Reg!H2234,"")</f>
        <v/>
      </c>
      <c r="B2234" s="2" t="s">
        <v>132</v>
      </c>
    </row>
    <row r="2235" spans="1:2" x14ac:dyDescent="0.25">
      <c r="A2235" s="2" t="str">
        <f>IF(Multi_X_Reg!A2235^2&gt;0,Multi_X_Reg!H2235,"")</f>
        <v/>
      </c>
      <c r="B2235" s="2" t="s">
        <v>132</v>
      </c>
    </row>
    <row r="2236" spans="1:2" x14ac:dyDescent="0.25">
      <c r="A2236" s="2" t="str">
        <f>IF(Multi_X_Reg!A2236^2&gt;0,Multi_X_Reg!H2236,"")</f>
        <v/>
      </c>
      <c r="B2236" s="2" t="s">
        <v>132</v>
      </c>
    </row>
    <row r="2237" spans="1:2" x14ac:dyDescent="0.25">
      <c r="A2237" s="2" t="str">
        <f>IF(Multi_X_Reg!A2237^2&gt;0,Multi_X_Reg!H2237,"")</f>
        <v/>
      </c>
      <c r="B2237" s="2" t="s">
        <v>132</v>
      </c>
    </row>
    <row r="2238" spans="1:2" x14ac:dyDescent="0.25">
      <c r="A2238" s="2" t="str">
        <f>IF(Multi_X_Reg!A2238^2&gt;0,Multi_X_Reg!H2238,"")</f>
        <v/>
      </c>
      <c r="B2238" s="2" t="s">
        <v>132</v>
      </c>
    </row>
    <row r="2239" spans="1:2" x14ac:dyDescent="0.25">
      <c r="A2239" s="2" t="str">
        <f>IF(Multi_X_Reg!A2239^2&gt;0,Multi_X_Reg!H2239,"")</f>
        <v/>
      </c>
      <c r="B2239" s="2" t="s">
        <v>132</v>
      </c>
    </row>
    <row r="2240" spans="1:2" x14ac:dyDescent="0.25">
      <c r="A2240" s="2" t="str">
        <f>IF(Multi_X_Reg!A2240^2&gt;0,Multi_X_Reg!H2240,"")</f>
        <v/>
      </c>
      <c r="B2240" s="2" t="s">
        <v>132</v>
      </c>
    </row>
    <row r="2241" spans="1:2" x14ac:dyDescent="0.25">
      <c r="A2241" s="2" t="str">
        <f>IF(Multi_X_Reg!A2241^2&gt;0,Multi_X_Reg!H2241,"")</f>
        <v/>
      </c>
      <c r="B2241" s="2" t="s">
        <v>132</v>
      </c>
    </row>
    <row r="2242" spans="1:2" x14ac:dyDescent="0.25">
      <c r="A2242" s="2" t="str">
        <f>IF(Multi_X_Reg!A2242^2&gt;0,Multi_X_Reg!H2242,"")</f>
        <v/>
      </c>
      <c r="B2242" s="2" t="s">
        <v>132</v>
      </c>
    </row>
    <row r="2243" spans="1:2" x14ac:dyDescent="0.25">
      <c r="A2243" s="2" t="str">
        <f>IF(Multi_X_Reg!A2243^2&gt;0,Multi_X_Reg!H2243,"")</f>
        <v/>
      </c>
      <c r="B2243" s="2" t="s">
        <v>132</v>
      </c>
    </row>
    <row r="2244" spans="1:2" x14ac:dyDescent="0.25">
      <c r="A2244" s="2" t="str">
        <f>IF(Multi_X_Reg!A2244^2&gt;0,Multi_X_Reg!H2244,"")</f>
        <v/>
      </c>
      <c r="B2244" s="2" t="s">
        <v>132</v>
      </c>
    </row>
    <row r="2245" spans="1:2" x14ac:dyDescent="0.25">
      <c r="A2245" s="2" t="str">
        <f>IF(Multi_X_Reg!A2245^2&gt;0,Multi_X_Reg!H2245,"")</f>
        <v/>
      </c>
      <c r="B2245" s="2" t="s">
        <v>132</v>
      </c>
    </row>
    <row r="2246" spans="1:2" x14ac:dyDescent="0.25">
      <c r="A2246" s="2" t="str">
        <f>IF(Multi_X_Reg!A2246^2&gt;0,Multi_X_Reg!H2246,"")</f>
        <v/>
      </c>
      <c r="B2246" s="2" t="s">
        <v>132</v>
      </c>
    </row>
    <row r="2247" spans="1:2" x14ac:dyDescent="0.25">
      <c r="A2247" s="2" t="str">
        <f>IF(Multi_X_Reg!A2247^2&gt;0,Multi_X_Reg!H2247,"")</f>
        <v/>
      </c>
      <c r="B2247" s="2" t="s">
        <v>132</v>
      </c>
    </row>
    <row r="2248" spans="1:2" x14ac:dyDescent="0.25">
      <c r="A2248" s="2" t="str">
        <f>IF(Multi_X_Reg!A2248^2&gt;0,Multi_X_Reg!H2248,"")</f>
        <v/>
      </c>
      <c r="B2248" s="2" t="s">
        <v>132</v>
      </c>
    </row>
    <row r="2249" spans="1:2" x14ac:dyDescent="0.25">
      <c r="A2249" s="2" t="str">
        <f>IF(Multi_X_Reg!A2249^2&gt;0,Multi_X_Reg!H2249,"")</f>
        <v/>
      </c>
      <c r="B2249" s="2" t="s">
        <v>132</v>
      </c>
    </row>
    <row r="2250" spans="1:2" x14ac:dyDescent="0.25">
      <c r="A2250" s="2" t="str">
        <f>IF(Multi_X_Reg!A2250^2&gt;0,Multi_X_Reg!H2250,"")</f>
        <v/>
      </c>
      <c r="B2250" s="2" t="s">
        <v>132</v>
      </c>
    </row>
    <row r="2251" spans="1:2" x14ac:dyDescent="0.25">
      <c r="A2251" s="2" t="str">
        <f>IF(Multi_X_Reg!A2251^2&gt;0,Multi_X_Reg!H2251,"")</f>
        <v/>
      </c>
      <c r="B2251" s="2" t="s">
        <v>132</v>
      </c>
    </row>
    <row r="2252" spans="1:2" x14ac:dyDescent="0.25">
      <c r="A2252" s="2" t="str">
        <f>IF(Multi_X_Reg!A2252^2&gt;0,Multi_X_Reg!H2252,"")</f>
        <v/>
      </c>
      <c r="B2252" s="2" t="s">
        <v>132</v>
      </c>
    </row>
    <row r="2253" spans="1:2" x14ac:dyDescent="0.25">
      <c r="A2253" s="2" t="str">
        <f>IF(Multi_X_Reg!A2253^2&gt;0,Multi_X_Reg!H2253,"")</f>
        <v/>
      </c>
      <c r="B2253" s="2" t="s">
        <v>132</v>
      </c>
    </row>
    <row r="2254" spans="1:2" x14ac:dyDescent="0.25">
      <c r="A2254" s="2" t="str">
        <f>IF(Multi_X_Reg!A2254^2&gt;0,Multi_X_Reg!H2254,"")</f>
        <v/>
      </c>
      <c r="B2254" s="2" t="s">
        <v>132</v>
      </c>
    </row>
    <row r="2255" spans="1:2" x14ac:dyDescent="0.25">
      <c r="A2255" s="2" t="str">
        <f>IF(Multi_X_Reg!A2255^2&gt;0,Multi_X_Reg!H2255,"")</f>
        <v/>
      </c>
      <c r="B2255" s="2" t="s">
        <v>132</v>
      </c>
    </row>
    <row r="2256" spans="1:2" x14ac:dyDescent="0.25">
      <c r="A2256" s="2" t="str">
        <f>IF(Multi_X_Reg!A2256^2&gt;0,Multi_X_Reg!H2256,"")</f>
        <v/>
      </c>
      <c r="B2256" s="2" t="s">
        <v>132</v>
      </c>
    </row>
    <row r="2257" spans="1:2" x14ac:dyDescent="0.25">
      <c r="A2257" s="2" t="str">
        <f>IF(Multi_X_Reg!A2257^2&gt;0,Multi_X_Reg!H2257,"")</f>
        <v/>
      </c>
      <c r="B2257" s="2" t="s">
        <v>132</v>
      </c>
    </row>
    <row r="2258" spans="1:2" x14ac:dyDescent="0.25">
      <c r="A2258" s="2" t="str">
        <f>IF(Multi_X_Reg!A2258^2&gt;0,Multi_X_Reg!H2258,"")</f>
        <v/>
      </c>
      <c r="B2258" s="2" t="s">
        <v>132</v>
      </c>
    </row>
    <row r="2259" spans="1:2" x14ac:dyDescent="0.25">
      <c r="A2259" s="2" t="str">
        <f>IF(Multi_X_Reg!A2259^2&gt;0,Multi_X_Reg!H2259,"")</f>
        <v/>
      </c>
      <c r="B2259" s="2" t="s">
        <v>132</v>
      </c>
    </row>
    <row r="2260" spans="1:2" x14ac:dyDescent="0.25">
      <c r="A2260" s="2" t="str">
        <f>IF(Multi_X_Reg!A2260^2&gt;0,Multi_X_Reg!H2260,"")</f>
        <v/>
      </c>
      <c r="B2260" s="2" t="s">
        <v>132</v>
      </c>
    </row>
    <row r="2261" spans="1:2" x14ac:dyDescent="0.25">
      <c r="A2261" s="2" t="str">
        <f>IF(Multi_X_Reg!A2261^2&gt;0,Multi_X_Reg!H2261,"")</f>
        <v/>
      </c>
      <c r="B2261" s="2" t="s">
        <v>132</v>
      </c>
    </row>
    <row r="2262" spans="1:2" x14ac:dyDescent="0.25">
      <c r="A2262" s="2" t="str">
        <f>IF(Multi_X_Reg!A2262^2&gt;0,Multi_X_Reg!H2262,"")</f>
        <v/>
      </c>
      <c r="B2262" s="2" t="s">
        <v>132</v>
      </c>
    </row>
    <row r="2263" spans="1:2" x14ac:dyDescent="0.25">
      <c r="A2263" s="2" t="str">
        <f>IF(Multi_X_Reg!A2263^2&gt;0,Multi_X_Reg!H2263,"")</f>
        <v/>
      </c>
      <c r="B2263" s="2" t="s">
        <v>132</v>
      </c>
    </row>
    <row r="2264" spans="1:2" x14ac:dyDescent="0.25">
      <c r="A2264" s="2" t="str">
        <f>IF(Multi_X_Reg!A2264^2&gt;0,Multi_X_Reg!H2264,"")</f>
        <v/>
      </c>
      <c r="B2264" s="2" t="s">
        <v>132</v>
      </c>
    </row>
    <row r="2265" spans="1:2" x14ac:dyDescent="0.25">
      <c r="A2265" s="2" t="str">
        <f>IF(Multi_X_Reg!A2265^2&gt;0,Multi_X_Reg!H2265,"")</f>
        <v/>
      </c>
      <c r="B2265" s="2" t="s">
        <v>132</v>
      </c>
    </row>
    <row r="2266" spans="1:2" x14ac:dyDescent="0.25">
      <c r="A2266" s="2" t="str">
        <f>IF(Multi_X_Reg!A2266^2&gt;0,Multi_X_Reg!H2266,"")</f>
        <v/>
      </c>
      <c r="B2266" s="2" t="s">
        <v>132</v>
      </c>
    </row>
    <row r="2267" spans="1:2" x14ac:dyDescent="0.25">
      <c r="A2267" s="2" t="str">
        <f>IF(Multi_X_Reg!A2267^2&gt;0,Multi_X_Reg!H2267,"")</f>
        <v/>
      </c>
      <c r="B2267" s="2" t="s">
        <v>132</v>
      </c>
    </row>
    <row r="2268" spans="1:2" x14ac:dyDescent="0.25">
      <c r="A2268" s="2" t="str">
        <f>IF(Multi_X_Reg!A2268^2&gt;0,Multi_X_Reg!H2268,"")</f>
        <v/>
      </c>
      <c r="B2268" s="2" t="s">
        <v>132</v>
      </c>
    </row>
    <row r="2269" spans="1:2" x14ac:dyDescent="0.25">
      <c r="A2269" s="2" t="str">
        <f>IF(Multi_X_Reg!A2269^2&gt;0,Multi_X_Reg!H2269,"")</f>
        <v/>
      </c>
      <c r="B2269" s="2" t="s">
        <v>132</v>
      </c>
    </row>
    <row r="2270" spans="1:2" x14ac:dyDescent="0.25">
      <c r="A2270" s="2" t="str">
        <f>IF(Multi_X_Reg!A2270^2&gt;0,Multi_X_Reg!H2270,"")</f>
        <v/>
      </c>
      <c r="B2270" s="2" t="s">
        <v>132</v>
      </c>
    </row>
    <row r="2271" spans="1:2" x14ac:dyDescent="0.25">
      <c r="A2271" s="2" t="str">
        <f>IF(Multi_X_Reg!A2271^2&gt;0,Multi_X_Reg!H2271,"")</f>
        <v/>
      </c>
      <c r="B2271" s="2" t="s">
        <v>132</v>
      </c>
    </row>
    <row r="2272" spans="1:2" x14ac:dyDescent="0.25">
      <c r="A2272" s="2" t="str">
        <f>IF(Multi_X_Reg!A2272^2&gt;0,Multi_X_Reg!H2272,"")</f>
        <v/>
      </c>
      <c r="B2272" s="2" t="s">
        <v>132</v>
      </c>
    </row>
    <row r="2273" spans="1:2" x14ac:dyDescent="0.25">
      <c r="A2273" s="2" t="str">
        <f>IF(Multi_X_Reg!A2273^2&gt;0,Multi_X_Reg!H2273,"")</f>
        <v/>
      </c>
      <c r="B2273" s="2" t="s">
        <v>132</v>
      </c>
    </row>
    <row r="2274" spans="1:2" x14ac:dyDescent="0.25">
      <c r="A2274" s="2" t="str">
        <f>IF(Multi_X_Reg!A2274^2&gt;0,Multi_X_Reg!H2274,"")</f>
        <v/>
      </c>
      <c r="B2274" s="2" t="s">
        <v>132</v>
      </c>
    </row>
    <row r="2275" spans="1:2" x14ac:dyDescent="0.25">
      <c r="A2275" s="2" t="str">
        <f>IF(Multi_X_Reg!A2275^2&gt;0,Multi_X_Reg!H2275,"")</f>
        <v/>
      </c>
      <c r="B2275" s="2" t="s">
        <v>132</v>
      </c>
    </row>
    <row r="2276" spans="1:2" x14ac:dyDescent="0.25">
      <c r="A2276" s="2" t="str">
        <f>IF(Multi_X_Reg!A2276^2&gt;0,Multi_X_Reg!H2276,"")</f>
        <v/>
      </c>
      <c r="B2276" s="2" t="s">
        <v>132</v>
      </c>
    </row>
    <row r="2277" spans="1:2" x14ac:dyDescent="0.25">
      <c r="A2277" s="2" t="str">
        <f>IF(Multi_X_Reg!A2277^2&gt;0,Multi_X_Reg!H2277,"")</f>
        <v/>
      </c>
      <c r="B2277" s="2" t="s">
        <v>132</v>
      </c>
    </row>
    <row r="2278" spans="1:2" x14ac:dyDescent="0.25">
      <c r="A2278" s="2" t="str">
        <f>IF(Multi_X_Reg!A2278^2&gt;0,Multi_X_Reg!H2278,"")</f>
        <v/>
      </c>
      <c r="B2278" s="2" t="s">
        <v>132</v>
      </c>
    </row>
    <row r="2279" spans="1:2" x14ac:dyDescent="0.25">
      <c r="A2279" s="2" t="str">
        <f>IF(Multi_X_Reg!A2279^2&gt;0,Multi_X_Reg!H2279,"")</f>
        <v/>
      </c>
      <c r="B2279" s="2" t="s">
        <v>132</v>
      </c>
    </row>
    <row r="2280" spans="1:2" x14ac:dyDescent="0.25">
      <c r="A2280" s="2" t="str">
        <f>IF(Multi_X_Reg!A2280^2&gt;0,Multi_X_Reg!H2280,"")</f>
        <v/>
      </c>
      <c r="B2280" s="2" t="s">
        <v>132</v>
      </c>
    </row>
    <row r="2281" spans="1:2" x14ac:dyDescent="0.25">
      <c r="A2281" s="2" t="str">
        <f>IF(Multi_X_Reg!A2281^2&gt;0,Multi_X_Reg!H2281,"")</f>
        <v/>
      </c>
      <c r="B2281" s="2" t="s">
        <v>132</v>
      </c>
    </row>
    <row r="2282" spans="1:2" x14ac:dyDescent="0.25">
      <c r="A2282" s="2" t="str">
        <f>IF(Multi_X_Reg!A2282^2&gt;0,Multi_X_Reg!H2282,"")</f>
        <v/>
      </c>
      <c r="B2282" s="2" t="s">
        <v>132</v>
      </c>
    </row>
    <row r="2283" spans="1:2" x14ac:dyDescent="0.25">
      <c r="A2283" s="2" t="str">
        <f>IF(Multi_X_Reg!A2283^2&gt;0,Multi_X_Reg!H2283,"")</f>
        <v/>
      </c>
      <c r="B2283" s="2" t="s">
        <v>132</v>
      </c>
    </row>
    <row r="2284" spans="1:2" x14ac:dyDescent="0.25">
      <c r="A2284" s="2" t="str">
        <f>IF(Multi_X_Reg!A2284^2&gt;0,Multi_X_Reg!H2284,"")</f>
        <v/>
      </c>
      <c r="B2284" s="2" t="s">
        <v>132</v>
      </c>
    </row>
    <row r="2285" spans="1:2" x14ac:dyDescent="0.25">
      <c r="A2285" s="2" t="str">
        <f>IF(Multi_X_Reg!A2285^2&gt;0,Multi_X_Reg!H2285,"")</f>
        <v/>
      </c>
      <c r="B2285" s="2" t="s">
        <v>132</v>
      </c>
    </row>
    <row r="2286" spans="1:2" x14ac:dyDescent="0.25">
      <c r="A2286" s="2" t="str">
        <f>IF(Multi_X_Reg!A2286^2&gt;0,Multi_X_Reg!H2286,"")</f>
        <v/>
      </c>
      <c r="B2286" s="2" t="s">
        <v>132</v>
      </c>
    </row>
    <row r="2287" spans="1:2" x14ac:dyDescent="0.25">
      <c r="A2287" s="2" t="str">
        <f>IF(Multi_X_Reg!A2287^2&gt;0,Multi_X_Reg!H2287,"")</f>
        <v/>
      </c>
      <c r="B2287" s="2" t="s">
        <v>132</v>
      </c>
    </row>
    <row r="2288" spans="1:2" x14ac:dyDescent="0.25">
      <c r="A2288" s="2" t="str">
        <f>IF(Multi_X_Reg!A2288^2&gt;0,Multi_X_Reg!H2288,"")</f>
        <v/>
      </c>
      <c r="B2288" s="2" t="s">
        <v>132</v>
      </c>
    </row>
    <row r="2289" spans="1:2" x14ac:dyDescent="0.25">
      <c r="A2289" s="2" t="str">
        <f>IF(Multi_X_Reg!A2289^2&gt;0,Multi_X_Reg!H2289,"")</f>
        <v/>
      </c>
      <c r="B2289" s="2" t="s">
        <v>132</v>
      </c>
    </row>
    <row r="2290" spans="1:2" x14ac:dyDescent="0.25">
      <c r="A2290" s="2" t="str">
        <f>IF(Multi_X_Reg!A2290^2&gt;0,Multi_X_Reg!H2290,"")</f>
        <v/>
      </c>
      <c r="B2290" s="2" t="s">
        <v>132</v>
      </c>
    </row>
    <row r="2291" spans="1:2" x14ac:dyDescent="0.25">
      <c r="A2291" s="2" t="str">
        <f>IF(Multi_X_Reg!A2291^2&gt;0,Multi_X_Reg!H2291,"")</f>
        <v/>
      </c>
      <c r="B2291" s="2" t="s">
        <v>132</v>
      </c>
    </row>
    <row r="2292" spans="1:2" x14ac:dyDescent="0.25">
      <c r="A2292" s="2" t="str">
        <f>IF(Multi_X_Reg!A2292^2&gt;0,Multi_X_Reg!H2292,"")</f>
        <v/>
      </c>
      <c r="B2292" s="2" t="s">
        <v>132</v>
      </c>
    </row>
    <row r="2293" spans="1:2" x14ac:dyDescent="0.25">
      <c r="A2293" s="2" t="str">
        <f>IF(Multi_X_Reg!A2293^2&gt;0,Multi_X_Reg!H2293,"")</f>
        <v/>
      </c>
      <c r="B2293" s="2" t="s">
        <v>132</v>
      </c>
    </row>
    <row r="2294" spans="1:2" x14ac:dyDescent="0.25">
      <c r="A2294" s="2" t="str">
        <f>IF(Multi_X_Reg!A2294^2&gt;0,Multi_X_Reg!H2294,"")</f>
        <v/>
      </c>
      <c r="B2294" s="2" t="s">
        <v>132</v>
      </c>
    </row>
    <row r="2295" spans="1:2" x14ac:dyDescent="0.25">
      <c r="A2295" s="2" t="str">
        <f>IF(Multi_X_Reg!A2295^2&gt;0,Multi_X_Reg!H2295,"")</f>
        <v/>
      </c>
      <c r="B2295" s="2" t="s">
        <v>132</v>
      </c>
    </row>
    <row r="2296" spans="1:2" x14ac:dyDescent="0.25">
      <c r="A2296" s="2" t="str">
        <f>IF(Multi_X_Reg!A2296^2&gt;0,Multi_X_Reg!H2296,"")</f>
        <v/>
      </c>
      <c r="B2296" s="2" t="s">
        <v>132</v>
      </c>
    </row>
    <row r="2297" spans="1:2" x14ac:dyDescent="0.25">
      <c r="A2297" s="2" t="str">
        <f>IF(Multi_X_Reg!A2297^2&gt;0,Multi_X_Reg!H2297,"")</f>
        <v/>
      </c>
      <c r="B2297" s="2" t="s">
        <v>132</v>
      </c>
    </row>
    <row r="2298" spans="1:2" x14ac:dyDescent="0.25">
      <c r="A2298" s="2" t="str">
        <f>IF(Multi_X_Reg!A2298^2&gt;0,Multi_X_Reg!H2298,"")</f>
        <v/>
      </c>
      <c r="B2298" s="2" t="s">
        <v>132</v>
      </c>
    </row>
    <row r="2299" spans="1:2" x14ac:dyDescent="0.25">
      <c r="A2299" s="2" t="str">
        <f>IF(Multi_X_Reg!A2299^2&gt;0,Multi_X_Reg!H2299,"")</f>
        <v/>
      </c>
      <c r="B2299" s="2" t="s">
        <v>132</v>
      </c>
    </row>
    <row r="2300" spans="1:2" x14ac:dyDescent="0.25">
      <c r="A2300" s="2" t="str">
        <f>IF(Multi_X_Reg!A2300^2&gt;0,Multi_X_Reg!H2300,"")</f>
        <v/>
      </c>
      <c r="B2300" s="2" t="s">
        <v>132</v>
      </c>
    </row>
    <row r="2301" spans="1:2" x14ac:dyDescent="0.25">
      <c r="A2301" s="2" t="str">
        <f>IF(Multi_X_Reg!A2301^2&gt;0,Multi_X_Reg!H2301,"")</f>
        <v/>
      </c>
      <c r="B2301" s="2" t="s">
        <v>132</v>
      </c>
    </row>
    <row r="2302" spans="1:2" x14ac:dyDescent="0.25">
      <c r="A2302" s="2" t="str">
        <f>IF(Multi_X_Reg!A2302^2&gt;0,Multi_X_Reg!H2302,"")</f>
        <v/>
      </c>
      <c r="B2302" s="2" t="s">
        <v>132</v>
      </c>
    </row>
    <row r="2303" spans="1:2" x14ac:dyDescent="0.25">
      <c r="A2303" s="2" t="str">
        <f>IF(Multi_X_Reg!A2303^2&gt;0,Multi_X_Reg!H2303,"")</f>
        <v/>
      </c>
      <c r="B2303" s="2" t="s">
        <v>132</v>
      </c>
    </row>
    <row r="2304" spans="1:2" x14ac:dyDescent="0.25">
      <c r="A2304" s="2" t="str">
        <f>IF(Multi_X_Reg!A2304^2&gt;0,Multi_X_Reg!H2304,"")</f>
        <v/>
      </c>
      <c r="B2304" s="2" t="s">
        <v>132</v>
      </c>
    </row>
    <row r="2305" spans="1:2" x14ac:dyDescent="0.25">
      <c r="A2305" s="2" t="str">
        <f>IF(Multi_X_Reg!A2305^2&gt;0,Multi_X_Reg!H2305,"")</f>
        <v/>
      </c>
      <c r="B2305" s="2" t="s">
        <v>132</v>
      </c>
    </row>
    <row r="2306" spans="1:2" x14ac:dyDescent="0.25">
      <c r="A2306" s="2" t="str">
        <f>IF(Multi_X_Reg!A2306^2&gt;0,Multi_X_Reg!H2306,"")</f>
        <v/>
      </c>
      <c r="B2306" s="2" t="s">
        <v>132</v>
      </c>
    </row>
    <row r="2307" spans="1:2" x14ac:dyDescent="0.25">
      <c r="A2307" s="2" t="str">
        <f>IF(Multi_X_Reg!A2307^2&gt;0,Multi_X_Reg!H2307,"")</f>
        <v/>
      </c>
      <c r="B2307" s="2" t="s">
        <v>132</v>
      </c>
    </row>
    <row r="2308" spans="1:2" x14ac:dyDescent="0.25">
      <c r="A2308" s="2" t="str">
        <f>IF(Multi_X_Reg!A2308^2&gt;0,Multi_X_Reg!H2308,"")</f>
        <v/>
      </c>
      <c r="B2308" s="2" t="s">
        <v>132</v>
      </c>
    </row>
    <row r="2309" spans="1:2" x14ac:dyDescent="0.25">
      <c r="A2309" s="2" t="str">
        <f>IF(Multi_X_Reg!A2309^2&gt;0,Multi_X_Reg!H2309,"")</f>
        <v/>
      </c>
      <c r="B2309" s="2" t="s">
        <v>132</v>
      </c>
    </row>
    <row r="2310" spans="1:2" x14ac:dyDescent="0.25">
      <c r="A2310" s="2" t="str">
        <f>IF(Multi_X_Reg!A2310^2&gt;0,Multi_X_Reg!H2310,"")</f>
        <v/>
      </c>
      <c r="B2310" s="2" t="s">
        <v>132</v>
      </c>
    </row>
    <row r="2311" spans="1:2" x14ac:dyDescent="0.25">
      <c r="A2311" s="2" t="str">
        <f>IF(Multi_X_Reg!A2311^2&gt;0,Multi_X_Reg!H2311,"")</f>
        <v/>
      </c>
      <c r="B2311" s="2" t="s">
        <v>132</v>
      </c>
    </row>
    <row r="2312" spans="1:2" x14ac:dyDescent="0.25">
      <c r="A2312" s="2" t="str">
        <f>IF(Multi_X_Reg!A2312^2&gt;0,Multi_X_Reg!H2312,"")</f>
        <v/>
      </c>
      <c r="B2312" s="2" t="s">
        <v>132</v>
      </c>
    </row>
    <row r="2313" spans="1:2" x14ac:dyDescent="0.25">
      <c r="A2313" s="2" t="str">
        <f>IF(Multi_X_Reg!A2313^2&gt;0,Multi_X_Reg!H2313,"")</f>
        <v/>
      </c>
      <c r="B2313" s="2" t="s">
        <v>132</v>
      </c>
    </row>
    <row r="2314" spans="1:2" x14ac:dyDescent="0.25">
      <c r="A2314" s="2" t="str">
        <f>IF(Multi_X_Reg!A2314^2&gt;0,Multi_X_Reg!H2314,"")</f>
        <v/>
      </c>
      <c r="B2314" s="2" t="s">
        <v>132</v>
      </c>
    </row>
    <row r="2315" spans="1:2" x14ac:dyDescent="0.25">
      <c r="A2315" s="2" t="str">
        <f>IF(Multi_X_Reg!A2315^2&gt;0,Multi_X_Reg!H2315,"")</f>
        <v/>
      </c>
      <c r="B2315" s="2" t="s">
        <v>132</v>
      </c>
    </row>
    <row r="2316" spans="1:2" x14ac:dyDescent="0.25">
      <c r="A2316" s="2" t="str">
        <f>IF(Multi_X_Reg!A2316^2&gt;0,Multi_X_Reg!H2316,"")</f>
        <v/>
      </c>
      <c r="B2316" s="2" t="s">
        <v>132</v>
      </c>
    </row>
    <row r="2317" spans="1:2" x14ac:dyDescent="0.25">
      <c r="A2317" s="2" t="str">
        <f>IF(Multi_X_Reg!A2317^2&gt;0,Multi_X_Reg!H2317,"")</f>
        <v/>
      </c>
      <c r="B2317" s="2" t="s">
        <v>132</v>
      </c>
    </row>
    <row r="2318" spans="1:2" x14ac:dyDescent="0.25">
      <c r="A2318" s="2" t="str">
        <f>IF(Multi_X_Reg!A2318^2&gt;0,Multi_X_Reg!H2318,"")</f>
        <v/>
      </c>
      <c r="B2318" s="2" t="s">
        <v>132</v>
      </c>
    </row>
    <row r="2319" spans="1:2" x14ac:dyDescent="0.25">
      <c r="A2319" s="2" t="str">
        <f>IF(Multi_X_Reg!A2319^2&gt;0,Multi_X_Reg!H2319,"")</f>
        <v/>
      </c>
      <c r="B2319" s="2" t="s">
        <v>132</v>
      </c>
    </row>
    <row r="2320" spans="1:2" x14ac:dyDescent="0.25">
      <c r="A2320" s="2" t="str">
        <f>IF(Multi_X_Reg!A2320^2&gt;0,Multi_X_Reg!H2320,"")</f>
        <v/>
      </c>
      <c r="B2320" s="2" t="s">
        <v>132</v>
      </c>
    </row>
    <row r="2321" spans="1:2" x14ac:dyDescent="0.25">
      <c r="A2321" s="2" t="str">
        <f>IF(Multi_X_Reg!A2321^2&gt;0,Multi_X_Reg!H2321,"")</f>
        <v/>
      </c>
      <c r="B2321" s="2" t="s">
        <v>132</v>
      </c>
    </row>
    <row r="2322" spans="1:2" x14ac:dyDescent="0.25">
      <c r="A2322" s="2" t="str">
        <f>IF(Multi_X_Reg!A2322^2&gt;0,Multi_X_Reg!H2322,"")</f>
        <v/>
      </c>
      <c r="B2322" s="2" t="s">
        <v>132</v>
      </c>
    </row>
    <row r="2323" spans="1:2" x14ac:dyDescent="0.25">
      <c r="A2323" s="2" t="str">
        <f>IF(Multi_X_Reg!A2323^2&gt;0,Multi_X_Reg!H2323,"")</f>
        <v/>
      </c>
      <c r="B2323" s="2" t="s">
        <v>132</v>
      </c>
    </row>
    <row r="2324" spans="1:2" x14ac:dyDescent="0.25">
      <c r="A2324" s="2" t="str">
        <f>IF(Multi_X_Reg!A2324^2&gt;0,Multi_X_Reg!H2324,"")</f>
        <v/>
      </c>
      <c r="B2324" s="2" t="s">
        <v>132</v>
      </c>
    </row>
    <row r="2325" spans="1:2" x14ac:dyDescent="0.25">
      <c r="A2325" s="2" t="str">
        <f>IF(Multi_X_Reg!A2325^2&gt;0,Multi_X_Reg!H2325,"")</f>
        <v/>
      </c>
      <c r="B2325" s="2" t="s">
        <v>132</v>
      </c>
    </row>
    <row r="2326" spans="1:2" x14ac:dyDescent="0.25">
      <c r="A2326" s="2" t="str">
        <f>IF(Multi_X_Reg!A2326^2&gt;0,Multi_X_Reg!H2326,"")</f>
        <v/>
      </c>
      <c r="B2326" s="2" t="s">
        <v>132</v>
      </c>
    </row>
    <row r="2327" spans="1:2" x14ac:dyDescent="0.25">
      <c r="A2327" s="2" t="str">
        <f>IF(Multi_X_Reg!A2327^2&gt;0,Multi_X_Reg!H2327,"")</f>
        <v/>
      </c>
      <c r="B2327" s="2" t="s">
        <v>132</v>
      </c>
    </row>
    <row r="2328" spans="1:2" x14ac:dyDescent="0.25">
      <c r="A2328" s="2" t="str">
        <f>IF(Multi_X_Reg!A2328^2&gt;0,Multi_X_Reg!H2328,"")</f>
        <v/>
      </c>
      <c r="B2328" s="2" t="s">
        <v>132</v>
      </c>
    </row>
    <row r="2329" spans="1:2" x14ac:dyDescent="0.25">
      <c r="A2329" s="2" t="str">
        <f>IF(Multi_X_Reg!A2329^2&gt;0,Multi_X_Reg!H2329,"")</f>
        <v/>
      </c>
      <c r="B2329" s="2" t="s">
        <v>132</v>
      </c>
    </row>
    <row r="2330" spans="1:2" x14ac:dyDescent="0.25">
      <c r="A2330" s="2" t="str">
        <f>IF(Multi_X_Reg!A2330^2&gt;0,Multi_X_Reg!H2330,"")</f>
        <v/>
      </c>
      <c r="B2330" s="2" t="s">
        <v>132</v>
      </c>
    </row>
    <row r="2331" spans="1:2" x14ac:dyDescent="0.25">
      <c r="A2331" s="2" t="str">
        <f>IF(Multi_X_Reg!A2331^2&gt;0,Multi_X_Reg!H2331,"")</f>
        <v/>
      </c>
      <c r="B2331" s="2" t="s">
        <v>132</v>
      </c>
    </row>
    <row r="2332" spans="1:2" x14ac:dyDescent="0.25">
      <c r="A2332" s="2" t="str">
        <f>IF(Multi_X_Reg!A2332^2&gt;0,Multi_X_Reg!H2332,"")</f>
        <v/>
      </c>
      <c r="B2332" s="2" t="s">
        <v>132</v>
      </c>
    </row>
    <row r="2333" spans="1:2" x14ac:dyDescent="0.25">
      <c r="A2333" s="2" t="str">
        <f>IF(Multi_X_Reg!A2333^2&gt;0,Multi_X_Reg!H2333,"")</f>
        <v/>
      </c>
      <c r="B2333" s="2" t="s">
        <v>132</v>
      </c>
    </row>
    <row r="2334" spans="1:2" x14ac:dyDescent="0.25">
      <c r="A2334" s="2" t="str">
        <f>IF(Multi_X_Reg!A2334^2&gt;0,Multi_X_Reg!H2334,"")</f>
        <v/>
      </c>
      <c r="B2334" s="2" t="s">
        <v>132</v>
      </c>
    </row>
    <row r="2335" spans="1:2" x14ac:dyDescent="0.25">
      <c r="A2335" s="2" t="str">
        <f>IF(Multi_X_Reg!A2335^2&gt;0,Multi_X_Reg!H2335,"")</f>
        <v/>
      </c>
      <c r="B2335" s="2" t="s">
        <v>132</v>
      </c>
    </row>
    <row r="2336" spans="1:2" x14ac:dyDescent="0.25">
      <c r="A2336" s="2" t="str">
        <f>IF(Multi_X_Reg!A2336^2&gt;0,Multi_X_Reg!H2336,"")</f>
        <v/>
      </c>
      <c r="B2336" s="2" t="s">
        <v>132</v>
      </c>
    </row>
    <row r="2337" spans="1:2" x14ac:dyDescent="0.25">
      <c r="A2337" s="2" t="str">
        <f>IF(Multi_X_Reg!A2337^2&gt;0,Multi_X_Reg!H2337,"")</f>
        <v/>
      </c>
      <c r="B2337" s="2" t="s">
        <v>132</v>
      </c>
    </row>
    <row r="2338" spans="1:2" x14ac:dyDescent="0.25">
      <c r="A2338" s="2" t="str">
        <f>IF(Multi_X_Reg!A2338^2&gt;0,Multi_X_Reg!H2338,"")</f>
        <v/>
      </c>
      <c r="B2338" s="2" t="s">
        <v>132</v>
      </c>
    </row>
    <row r="2339" spans="1:2" x14ac:dyDescent="0.25">
      <c r="A2339" s="2" t="str">
        <f>IF(Multi_X_Reg!A2339^2&gt;0,Multi_X_Reg!H2339,"")</f>
        <v/>
      </c>
      <c r="B2339" s="2" t="s">
        <v>132</v>
      </c>
    </row>
    <row r="2340" spans="1:2" x14ac:dyDescent="0.25">
      <c r="A2340" s="2" t="str">
        <f>IF(Multi_X_Reg!A2340^2&gt;0,Multi_X_Reg!H2340,"")</f>
        <v/>
      </c>
      <c r="B2340" s="2" t="s">
        <v>132</v>
      </c>
    </row>
    <row r="2341" spans="1:2" x14ac:dyDescent="0.25">
      <c r="A2341" s="2" t="str">
        <f>IF(Multi_X_Reg!A2341^2&gt;0,Multi_X_Reg!H2341,"")</f>
        <v/>
      </c>
      <c r="B2341" s="2" t="s">
        <v>132</v>
      </c>
    </row>
    <row r="2342" spans="1:2" x14ac:dyDescent="0.25">
      <c r="A2342" s="2" t="str">
        <f>IF(Multi_X_Reg!A2342^2&gt;0,Multi_X_Reg!H2342,"")</f>
        <v/>
      </c>
      <c r="B2342" s="2" t="s">
        <v>132</v>
      </c>
    </row>
    <row r="2343" spans="1:2" x14ac:dyDescent="0.25">
      <c r="A2343" s="2" t="str">
        <f>IF(Multi_X_Reg!A2343^2&gt;0,Multi_X_Reg!H2343,"")</f>
        <v/>
      </c>
      <c r="B2343" s="2" t="s">
        <v>132</v>
      </c>
    </row>
    <row r="2344" spans="1:2" x14ac:dyDescent="0.25">
      <c r="A2344" s="2" t="str">
        <f>IF(Multi_X_Reg!A2344^2&gt;0,Multi_X_Reg!H2344,"")</f>
        <v/>
      </c>
      <c r="B2344" s="2" t="s">
        <v>132</v>
      </c>
    </row>
    <row r="2345" spans="1:2" x14ac:dyDescent="0.25">
      <c r="A2345" s="2" t="str">
        <f>IF(Multi_X_Reg!A2345^2&gt;0,Multi_X_Reg!H2345,"")</f>
        <v/>
      </c>
      <c r="B2345" s="2" t="s">
        <v>132</v>
      </c>
    </row>
    <row r="2346" spans="1:2" x14ac:dyDescent="0.25">
      <c r="A2346" s="2" t="str">
        <f>IF(Multi_X_Reg!A2346^2&gt;0,Multi_X_Reg!H2346,"")</f>
        <v/>
      </c>
      <c r="B2346" s="2" t="s">
        <v>132</v>
      </c>
    </row>
    <row r="2347" spans="1:2" x14ac:dyDescent="0.25">
      <c r="A2347" s="2" t="str">
        <f>IF(Multi_X_Reg!A2347^2&gt;0,Multi_X_Reg!H2347,"")</f>
        <v/>
      </c>
      <c r="B2347" s="2" t="s">
        <v>132</v>
      </c>
    </row>
    <row r="2348" spans="1:2" x14ac:dyDescent="0.25">
      <c r="A2348" s="2" t="str">
        <f>IF(Multi_X_Reg!A2348^2&gt;0,Multi_X_Reg!H2348,"")</f>
        <v/>
      </c>
      <c r="B2348" s="2" t="s">
        <v>132</v>
      </c>
    </row>
    <row r="2349" spans="1:2" x14ac:dyDescent="0.25">
      <c r="A2349" s="2" t="str">
        <f>IF(Multi_X_Reg!A2349^2&gt;0,Multi_X_Reg!H2349,"")</f>
        <v/>
      </c>
      <c r="B2349" s="2" t="s">
        <v>132</v>
      </c>
    </row>
    <row r="2350" spans="1:2" x14ac:dyDescent="0.25">
      <c r="A2350" s="2" t="str">
        <f>IF(Multi_X_Reg!A2350^2&gt;0,Multi_X_Reg!H2350,"")</f>
        <v/>
      </c>
      <c r="B2350" s="2" t="s">
        <v>132</v>
      </c>
    </row>
    <row r="2351" spans="1:2" x14ac:dyDescent="0.25">
      <c r="A2351" s="2" t="str">
        <f>IF(Multi_X_Reg!A2351^2&gt;0,Multi_X_Reg!H2351,"")</f>
        <v/>
      </c>
      <c r="B2351" s="2" t="s">
        <v>132</v>
      </c>
    </row>
    <row r="2352" spans="1:2" x14ac:dyDescent="0.25">
      <c r="A2352" s="2" t="str">
        <f>IF(Multi_X_Reg!A2352^2&gt;0,Multi_X_Reg!H2352,"")</f>
        <v/>
      </c>
      <c r="B2352" s="2" t="s">
        <v>132</v>
      </c>
    </row>
    <row r="2353" spans="1:2" x14ac:dyDescent="0.25">
      <c r="A2353" s="2" t="str">
        <f>IF(Multi_X_Reg!A2353^2&gt;0,Multi_X_Reg!H2353,"")</f>
        <v/>
      </c>
      <c r="B2353" s="2" t="s">
        <v>132</v>
      </c>
    </row>
    <row r="2354" spans="1:2" x14ac:dyDescent="0.25">
      <c r="A2354" s="2" t="str">
        <f>IF(Multi_X_Reg!A2354^2&gt;0,Multi_X_Reg!H2354,"")</f>
        <v/>
      </c>
      <c r="B2354" s="2" t="s">
        <v>132</v>
      </c>
    </row>
    <row r="2355" spans="1:2" x14ac:dyDescent="0.25">
      <c r="A2355" s="2" t="str">
        <f>IF(Multi_X_Reg!A2355^2&gt;0,Multi_X_Reg!H2355,"")</f>
        <v/>
      </c>
      <c r="B2355" s="2" t="s">
        <v>132</v>
      </c>
    </row>
    <row r="2356" spans="1:2" x14ac:dyDescent="0.25">
      <c r="A2356" s="2" t="str">
        <f>IF(Multi_X_Reg!A2356^2&gt;0,Multi_X_Reg!H2356,"")</f>
        <v/>
      </c>
      <c r="B2356" s="2" t="s">
        <v>132</v>
      </c>
    </row>
    <row r="2357" spans="1:2" x14ac:dyDescent="0.25">
      <c r="A2357" s="2" t="str">
        <f>IF(Multi_X_Reg!A2357^2&gt;0,Multi_X_Reg!H2357,"")</f>
        <v/>
      </c>
      <c r="B2357" s="2" t="s">
        <v>132</v>
      </c>
    </row>
    <row r="2358" spans="1:2" x14ac:dyDescent="0.25">
      <c r="A2358" s="2" t="str">
        <f>IF(Multi_X_Reg!A2358^2&gt;0,Multi_X_Reg!H2358,"")</f>
        <v/>
      </c>
      <c r="B2358" s="2" t="s">
        <v>132</v>
      </c>
    </row>
    <row r="2359" spans="1:2" x14ac:dyDescent="0.25">
      <c r="A2359" s="2" t="str">
        <f>IF(Multi_X_Reg!A2359^2&gt;0,Multi_X_Reg!H2359,"")</f>
        <v/>
      </c>
      <c r="B2359" s="2" t="s">
        <v>132</v>
      </c>
    </row>
    <row r="2360" spans="1:2" x14ac:dyDescent="0.25">
      <c r="A2360" s="2" t="str">
        <f>IF(Multi_X_Reg!A2360^2&gt;0,Multi_X_Reg!H2360,"")</f>
        <v/>
      </c>
      <c r="B2360" s="2" t="s">
        <v>132</v>
      </c>
    </row>
    <row r="2361" spans="1:2" x14ac:dyDescent="0.25">
      <c r="A2361" s="2" t="str">
        <f>IF(Multi_X_Reg!A2361^2&gt;0,Multi_X_Reg!H2361,"")</f>
        <v/>
      </c>
      <c r="B2361" s="2" t="s">
        <v>132</v>
      </c>
    </row>
    <row r="2362" spans="1:2" x14ac:dyDescent="0.25">
      <c r="A2362" s="2" t="str">
        <f>IF(Multi_X_Reg!A2362^2&gt;0,Multi_X_Reg!H2362,"")</f>
        <v/>
      </c>
      <c r="B2362" s="2" t="s">
        <v>132</v>
      </c>
    </row>
    <row r="2363" spans="1:2" x14ac:dyDescent="0.25">
      <c r="A2363" s="2" t="str">
        <f>IF(Multi_X_Reg!A2363^2&gt;0,Multi_X_Reg!H2363,"")</f>
        <v/>
      </c>
      <c r="B2363" s="2" t="s">
        <v>132</v>
      </c>
    </row>
    <row r="2364" spans="1:2" x14ac:dyDescent="0.25">
      <c r="A2364" s="2" t="str">
        <f>IF(Multi_X_Reg!A2364^2&gt;0,Multi_X_Reg!H2364,"")</f>
        <v/>
      </c>
      <c r="B2364" s="2" t="s">
        <v>132</v>
      </c>
    </row>
    <row r="2365" spans="1:2" x14ac:dyDescent="0.25">
      <c r="A2365" s="2" t="str">
        <f>IF(Multi_X_Reg!A2365^2&gt;0,Multi_X_Reg!H2365,"")</f>
        <v/>
      </c>
      <c r="B2365" s="2" t="s">
        <v>132</v>
      </c>
    </row>
    <row r="2366" spans="1:2" x14ac:dyDescent="0.25">
      <c r="A2366" s="2" t="str">
        <f>IF(Multi_X_Reg!A2366^2&gt;0,Multi_X_Reg!H2366,"")</f>
        <v/>
      </c>
      <c r="B2366" s="2" t="s">
        <v>132</v>
      </c>
    </row>
    <row r="2367" spans="1:2" x14ac:dyDescent="0.25">
      <c r="A2367" s="2" t="str">
        <f>IF(Multi_X_Reg!A2367^2&gt;0,Multi_X_Reg!H2367,"")</f>
        <v/>
      </c>
      <c r="B2367" s="2" t="s">
        <v>132</v>
      </c>
    </row>
    <row r="2368" spans="1:2" x14ac:dyDescent="0.25">
      <c r="A2368" s="2" t="str">
        <f>IF(Multi_X_Reg!A2368^2&gt;0,Multi_X_Reg!H2368,"")</f>
        <v/>
      </c>
      <c r="B2368" s="2" t="s">
        <v>132</v>
      </c>
    </row>
    <row r="2369" spans="1:2" x14ac:dyDescent="0.25">
      <c r="A2369" s="2" t="str">
        <f>IF(Multi_X_Reg!A2369^2&gt;0,Multi_X_Reg!H2369,"")</f>
        <v/>
      </c>
      <c r="B2369" s="2" t="s">
        <v>132</v>
      </c>
    </row>
    <row r="2370" spans="1:2" x14ac:dyDescent="0.25">
      <c r="A2370" s="2" t="str">
        <f>IF(Multi_X_Reg!A2370^2&gt;0,Multi_X_Reg!H2370,"")</f>
        <v/>
      </c>
      <c r="B2370" s="2" t="s">
        <v>132</v>
      </c>
    </row>
    <row r="2371" spans="1:2" x14ac:dyDescent="0.25">
      <c r="A2371" s="2" t="str">
        <f>IF(Multi_X_Reg!A2371^2&gt;0,Multi_X_Reg!H2371,"")</f>
        <v/>
      </c>
      <c r="B2371" s="2" t="s">
        <v>132</v>
      </c>
    </row>
    <row r="2372" spans="1:2" x14ac:dyDescent="0.25">
      <c r="A2372" s="2" t="str">
        <f>IF(Multi_X_Reg!A2372^2&gt;0,Multi_X_Reg!H2372,"")</f>
        <v/>
      </c>
      <c r="B2372" s="2" t="s">
        <v>132</v>
      </c>
    </row>
    <row r="2373" spans="1:2" x14ac:dyDescent="0.25">
      <c r="A2373" s="2" t="str">
        <f>IF(Multi_X_Reg!A2373^2&gt;0,Multi_X_Reg!H2373,"")</f>
        <v/>
      </c>
      <c r="B2373" s="2" t="s">
        <v>132</v>
      </c>
    </row>
    <row r="2374" spans="1:2" x14ac:dyDescent="0.25">
      <c r="A2374" s="2" t="str">
        <f>IF(Multi_X_Reg!A2374^2&gt;0,Multi_X_Reg!H2374,"")</f>
        <v/>
      </c>
      <c r="B2374" s="2" t="s">
        <v>132</v>
      </c>
    </row>
    <row r="2375" spans="1:2" x14ac:dyDescent="0.25">
      <c r="A2375" s="2" t="str">
        <f>IF(Multi_X_Reg!A2375^2&gt;0,Multi_X_Reg!H2375,"")</f>
        <v/>
      </c>
      <c r="B2375" s="2" t="s">
        <v>132</v>
      </c>
    </row>
    <row r="2376" spans="1:2" x14ac:dyDescent="0.25">
      <c r="A2376" s="2" t="str">
        <f>IF(Multi_X_Reg!A2376^2&gt;0,Multi_X_Reg!H2376,"")</f>
        <v/>
      </c>
      <c r="B2376" s="2" t="s">
        <v>132</v>
      </c>
    </row>
    <row r="2377" spans="1:2" x14ac:dyDescent="0.25">
      <c r="A2377" s="2" t="str">
        <f>IF(Multi_X_Reg!A2377^2&gt;0,Multi_X_Reg!H2377,"")</f>
        <v/>
      </c>
      <c r="B2377" s="2" t="s">
        <v>132</v>
      </c>
    </row>
    <row r="2378" spans="1:2" x14ac:dyDescent="0.25">
      <c r="A2378" s="2" t="str">
        <f>IF(Multi_X_Reg!A2378^2&gt;0,Multi_X_Reg!H2378,"")</f>
        <v/>
      </c>
      <c r="B2378" s="2" t="s">
        <v>132</v>
      </c>
    </row>
    <row r="2379" spans="1:2" x14ac:dyDescent="0.25">
      <c r="A2379" s="2" t="str">
        <f>IF(Multi_X_Reg!A2379^2&gt;0,Multi_X_Reg!H2379,"")</f>
        <v/>
      </c>
      <c r="B2379" s="2" t="s">
        <v>132</v>
      </c>
    </row>
    <row r="2380" spans="1:2" x14ac:dyDescent="0.25">
      <c r="A2380" s="2" t="str">
        <f>IF(Multi_X_Reg!A2380^2&gt;0,Multi_X_Reg!H2380,"")</f>
        <v/>
      </c>
      <c r="B2380" s="2" t="s">
        <v>132</v>
      </c>
    </row>
    <row r="2381" spans="1:2" x14ac:dyDescent="0.25">
      <c r="A2381" s="2" t="str">
        <f>IF(Multi_X_Reg!A2381^2&gt;0,Multi_X_Reg!H2381,"")</f>
        <v/>
      </c>
      <c r="B2381" s="2" t="s">
        <v>132</v>
      </c>
    </row>
    <row r="2382" spans="1:2" x14ac:dyDescent="0.25">
      <c r="A2382" s="2" t="str">
        <f>IF(Multi_X_Reg!A2382^2&gt;0,Multi_X_Reg!H2382,"")</f>
        <v/>
      </c>
      <c r="B2382" s="2" t="s">
        <v>132</v>
      </c>
    </row>
    <row r="2383" spans="1:2" x14ac:dyDescent="0.25">
      <c r="A2383" s="2" t="str">
        <f>IF(Multi_X_Reg!A2383^2&gt;0,Multi_X_Reg!H2383,"")</f>
        <v/>
      </c>
      <c r="B2383" s="2" t="s">
        <v>132</v>
      </c>
    </row>
    <row r="2384" spans="1:2" x14ac:dyDescent="0.25">
      <c r="A2384" s="2" t="str">
        <f>IF(Multi_X_Reg!A2384^2&gt;0,Multi_X_Reg!H2384,"")</f>
        <v/>
      </c>
      <c r="B2384" s="2" t="s">
        <v>132</v>
      </c>
    </row>
    <row r="2385" spans="1:2" x14ac:dyDescent="0.25">
      <c r="A2385" s="2" t="str">
        <f>IF(Multi_X_Reg!A2385^2&gt;0,Multi_X_Reg!H2385,"")</f>
        <v/>
      </c>
      <c r="B2385" s="2" t="s">
        <v>132</v>
      </c>
    </row>
    <row r="2386" spans="1:2" x14ac:dyDescent="0.25">
      <c r="A2386" s="2" t="str">
        <f>IF(Multi_X_Reg!A2386^2&gt;0,Multi_X_Reg!H2386,"")</f>
        <v/>
      </c>
      <c r="B2386" s="2" t="s">
        <v>132</v>
      </c>
    </row>
    <row r="2387" spans="1:2" x14ac:dyDescent="0.25">
      <c r="A2387" s="2" t="str">
        <f>IF(Multi_X_Reg!A2387^2&gt;0,Multi_X_Reg!H2387,"")</f>
        <v/>
      </c>
      <c r="B2387" s="2" t="s">
        <v>132</v>
      </c>
    </row>
    <row r="2388" spans="1:2" x14ac:dyDescent="0.25">
      <c r="A2388" s="2" t="str">
        <f>IF(Multi_X_Reg!A2388^2&gt;0,Multi_X_Reg!H2388,"")</f>
        <v/>
      </c>
      <c r="B2388" s="2" t="s">
        <v>132</v>
      </c>
    </row>
    <row r="2389" spans="1:2" x14ac:dyDescent="0.25">
      <c r="A2389" s="2" t="str">
        <f>IF(Multi_X_Reg!A2389^2&gt;0,Multi_X_Reg!H2389,"")</f>
        <v/>
      </c>
      <c r="B2389" s="2" t="s">
        <v>132</v>
      </c>
    </row>
    <row r="2390" spans="1:2" x14ac:dyDescent="0.25">
      <c r="A2390" s="2" t="str">
        <f>IF(Multi_X_Reg!A2390^2&gt;0,Multi_X_Reg!H2390,"")</f>
        <v/>
      </c>
      <c r="B2390" s="2" t="s">
        <v>132</v>
      </c>
    </row>
    <row r="2391" spans="1:2" x14ac:dyDescent="0.25">
      <c r="A2391" s="2" t="str">
        <f>IF(Multi_X_Reg!A2391^2&gt;0,Multi_X_Reg!H2391,"")</f>
        <v/>
      </c>
      <c r="B2391" s="2" t="s">
        <v>132</v>
      </c>
    </row>
    <row r="2392" spans="1:2" x14ac:dyDescent="0.25">
      <c r="A2392" s="2" t="str">
        <f>IF(Multi_X_Reg!A2392^2&gt;0,Multi_X_Reg!H2392,"")</f>
        <v/>
      </c>
      <c r="B2392" s="2" t="s">
        <v>132</v>
      </c>
    </row>
    <row r="2393" spans="1:2" x14ac:dyDescent="0.25">
      <c r="A2393" s="2" t="str">
        <f>IF(Multi_X_Reg!A2393^2&gt;0,Multi_X_Reg!H2393,"")</f>
        <v/>
      </c>
      <c r="B2393" s="2" t="s">
        <v>132</v>
      </c>
    </row>
    <row r="2394" spans="1:2" x14ac:dyDescent="0.25">
      <c r="A2394" s="2" t="str">
        <f>IF(Multi_X_Reg!A2394^2&gt;0,Multi_X_Reg!H2394,"")</f>
        <v/>
      </c>
      <c r="B2394" s="2" t="s">
        <v>132</v>
      </c>
    </row>
    <row r="2395" spans="1:2" x14ac:dyDescent="0.25">
      <c r="A2395" s="2" t="str">
        <f>IF(Multi_X_Reg!A2395^2&gt;0,Multi_X_Reg!H2395,"")</f>
        <v/>
      </c>
      <c r="B2395" s="2" t="s">
        <v>132</v>
      </c>
    </row>
    <row r="2396" spans="1:2" x14ac:dyDescent="0.25">
      <c r="A2396" s="2" t="str">
        <f>IF(Multi_X_Reg!A2396^2&gt;0,Multi_X_Reg!H2396,"")</f>
        <v/>
      </c>
      <c r="B2396" s="2" t="s">
        <v>132</v>
      </c>
    </row>
    <row r="2397" spans="1:2" x14ac:dyDescent="0.25">
      <c r="A2397" s="2" t="str">
        <f>IF(Multi_X_Reg!A2397^2&gt;0,Multi_X_Reg!H2397,"")</f>
        <v/>
      </c>
      <c r="B2397" s="2" t="s">
        <v>132</v>
      </c>
    </row>
    <row r="2398" spans="1:2" x14ac:dyDescent="0.25">
      <c r="A2398" s="2" t="str">
        <f>IF(Multi_X_Reg!A2398^2&gt;0,Multi_X_Reg!H2398,"")</f>
        <v/>
      </c>
      <c r="B2398" s="2" t="s">
        <v>132</v>
      </c>
    </row>
    <row r="2399" spans="1:2" x14ac:dyDescent="0.25">
      <c r="A2399" s="2" t="str">
        <f>IF(Multi_X_Reg!A2399^2&gt;0,Multi_X_Reg!H2399,"")</f>
        <v/>
      </c>
      <c r="B2399" s="2" t="s">
        <v>132</v>
      </c>
    </row>
    <row r="2400" spans="1:2" x14ac:dyDescent="0.25">
      <c r="A2400" s="2" t="str">
        <f>IF(Multi_X_Reg!A2400^2&gt;0,Multi_X_Reg!H2400,"")</f>
        <v/>
      </c>
      <c r="B2400" s="2" t="s">
        <v>132</v>
      </c>
    </row>
    <row r="2401" spans="1:2" x14ac:dyDescent="0.25">
      <c r="A2401" s="2" t="str">
        <f>IF(Multi_X_Reg!A2401^2&gt;0,Multi_X_Reg!H2401,"")</f>
        <v/>
      </c>
      <c r="B2401" s="2" t="s">
        <v>132</v>
      </c>
    </row>
    <row r="2402" spans="1:2" x14ac:dyDescent="0.25">
      <c r="A2402" s="2" t="str">
        <f>IF(Multi_X_Reg!A2402^2&gt;0,Multi_X_Reg!H2402,"")</f>
        <v/>
      </c>
      <c r="B2402" s="2" t="s">
        <v>132</v>
      </c>
    </row>
    <row r="2403" spans="1:2" x14ac:dyDescent="0.25">
      <c r="A2403" s="2" t="str">
        <f>IF(Multi_X_Reg!A2403^2&gt;0,Multi_X_Reg!H2403,"")</f>
        <v/>
      </c>
      <c r="B2403" s="2" t="s">
        <v>132</v>
      </c>
    </row>
    <row r="2404" spans="1:2" x14ac:dyDescent="0.25">
      <c r="A2404" s="2" t="str">
        <f>IF(Multi_X_Reg!A2404^2&gt;0,Multi_X_Reg!H2404,"")</f>
        <v/>
      </c>
      <c r="B2404" s="2" t="s">
        <v>132</v>
      </c>
    </row>
    <row r="2405" spans="1:2" x14ac:dyDescent="0.25">
      <c r="A2405" s="2" t="str">
        <f>IF(Multi_X_Reg!A2405^2&gt;0,Multi_X_Reg!H2405,"")</f>
        <v/>
      </c>
      <c r="B2405" s="2" t="s">
        <v>132</v>
      </c>
    </row>
    <row r="2406" spans="1:2" x14ac:dyDescent="0.25">
      <c r="A2406" s="2" t="str">
        <f>IF(Multi_X_Reg!A2406^2&gt;0,Multi_X_Reg!H2406,"")</f>
        <v/>
      </c>
      <c r="B2406" s="2" t="s">
        <v>132</v>
      </c>
    </row>
    <row r="2407" spans="1:2" x14ac:dyDescent="0.25">
      <c r="A2407" s="2" t="str">
        <f>IF(Multi_X_Reg!A2407^2&gt;0,Multi_X_Reg!H2407,"")</f>
        <v/>
      </c>
      <c r="B2407" s="2" t="s">
        <v>132</v>
      </c>
    </row>
    <row r="2408" spans="1:2" x14ac:dyDescent="0.25">
      <c r="A2408" s="2" t="str">
        <f>IF(Multi_X_Reg!A2408^2&gt;0,Multi_X_Reg!H2408,"")</f>
        <v/>
      </c>
      <c r="B2408" s="2" t="s">
        <v>132</v>
      </c>
    </row>
    <row r="2409" spans="1:2" x14ac:dyDescent="0.25">
      <c r="A2409" s="2" t="str">
        <f>IF(Multi_X_Reg!A2409^2&gt;0,Multi_X_Reg!H2409,"")</f>
        <v/>
      </c>
      <c r="B2409" s="2" t="s">
        <v>132</v>
      </c>
    </row>
    <row r="2410" spans="1:2" x14ac:dyDescent="0.25">
      <c r="A2410" s="2" t="str">
        <f>IF(Multi_X_Reg!A2410^2&gt;0,Multi_X_Reg!H2410,"")</f>
        <v/>
      </c>
      <c r="B2410" s="2" t="s">
        <v>132</v>
      </c>
    </row>
    <row r="2411" spans="1:2" x14ac:dyDescent="0.25">
      <c r="A2411" s="2" t="str">
        <f>IF(Multi_X_Reg!A2411^2&gt;0,Multi_X_Reg!H2411,"")</f>
        <v/>
      </c>
      <c r="B2411" s="2" t="s">
        <v>132</v>
      </c>
    </row>
    <row r="2412" spans="1:2" x14ac:dyDescent="0.25">
      <c r="A2412" s="2" t="str">
        <f>IF(Multi_X_Reg!A2412^2&gt;0,Multi_X_Reg!H2412,"")</f>
        <v/>
      </c>
      <c r="B2412" s="2" t="s">
        <v>132</v>
      </c>
    </row>
    <row r="2413" spans="1:2" x14ac:dyDescent="0.25">
      <c r="A2413" s="2" t="str">
        <f>IF(Multi_X_Reg!A2413^2&gt;0,Multi_X_Reg!H2413,"")</f>
        <v/>
      </c>
      <c r="B2413" s="2" t="s">
        <v>132</v>
      </c>
    </row>
    <row r="2414" spans="1:2" x14ac:dyDescent="0.25">
      <c r="A2414" s="2" t="str">
        <f>IF(Multi_X_Reg!A2414^2&gt;0,Multi_X_Reg!H2414,"")</f>
        <v/>
      </c>
      <c r="B2414" s="2" t="s">
        <v>132</v>
      </c>
    </row>
    <row r="2415" spans="1:2" x14ac:dyDescent="0.25">
      <c r="A2415" s="2" t="str">
        <f>IF(Multi_X_Reg!A2415^2&gt;0,Multi_X_Reg!H2415,"")</f>
        <v/>
      </c>
      <c r="B2415" s="2" t="s">
        <v>132</v>
      </c>
    </row>
    <row r="2416" spans="1:2" x14ac:dyDescent="0.25">
      <c r="A2416" s="2" t="str">
        <f>IF(Multi_X_Reg!A2416^2&gt;0,Multi_X_Reg!H2416,"")</f>
        <v/>
      </c>
      <c r="B2416" s="2" t="s">
        <v>132</v>
      </c>
    </row>
    <row r="2417" spans="1:2" x14ac:dyDescent="0.25">
      <c r="A2417" s="2" t="str">
        <f>IF(Multi_X_Reg!A2417^2&gt;0,Multi_X_Reg!H2417,"")</f>
        <v/>
      </c>
      <c r="B2417" s="2" t="s">
        <v>132</v>
      </c>
    </row>
    <row r="2418" spans="1:2" x14ac:dyDescent="0.25">
      <c r="A2418" s="2" t="str">
        <f>IF(Multi_X_Reg!A2418^2&gt;0,Multi_X_Reg!H2418,"")</f>
        <v/>
      </c>
      <c r="B2418" s="2" t="s">
        <v>132</v>
      </c>
    </row>
    <row r="2419" spans="1:2" x14ac:dyDescent="0.25">
      <c r="A2419" s="2" t="str">
        <f>IF(Multi_X_Reg!A2419^2&gt;0,Multi_X_Reg!H2419,"")</f>
        <v/>
      </c>
      <c r="B2419" s="2" t="s">
        <v>132</v>
      </c>
    </row>
    <row r="2420" spans="1:2" x14ac:dyDescent="0.25">
      <c r="A2420" s="2" t="str">
        <f>IF(Multi_X_Reg!A2420^2&gt;0,Multi_X_Reg!H2420,"")</f>
        <v/>
      </c>
      <c r="B2420" s="2" t="s">
        <v>132</v>
      </c>
    </row>
    <row r="2421" spans="1:2" x14ac:dyDescent="0.25">
      <c r="A2421" s="2" t="str">
        <f>IF(Multi_X_Reg!A2421^2&gt;0,Multi_X_Reg!H2421,"")</f>
        <v/>
      </c>
      <c r="B2421" s="2" t="s">
        <v>132</v>
      </c>
    </row>
    <row r="2422" spans="1:2" x14ac:dyDescent="0.25">
      <c r="A2422" s="2" t="str">
        <f>IF(Multi_X_Reg!A2422^2&gt;0,Multi_X_Reg!H2422,"")</f>
        <v/>
      </c>
      <c r="B2422" s="2" t="s">
        <v>132</v>
      </c>
    </row>
    <row r="2423" spans="1:2" x14ac:dyDescent="0.25">
      <c r="A2423" s="2" t="str">
        <f>IF(Multi_X_Reg!A2423^2&gt;0,Multi_X_Reg!H2423,"")</f>
        <v/>
      </c>
      <c r="B2423" s="2" t="s">
        <v>132</v>
      </c>
    </row>
    <row r="2424" spans="1:2" x14ac:dyDescent="0.25">
      <c r="A2424" s="2" t="str">
        <f>IF(Multi_X_Reg!A2424^2&gt;0,Multi_X_Reg!H2424,"")</f>
        <v/>
      </c>
      <c r="B2424" s="2" t="s">
        <v>132</v>
      </c>
    </row>
    <row r="2425" spans="1:2" x14ac:dyDescent="0.25">
      <c r="A2425" s="2" t="str">
        <f>IF(Multi_X_Reg!A2425^2&gt;0,Multi_X_Reg!H2425,"")</f>
        <v/>
      </c>
      <c r="B2425" s="2" t="s">
        <v>132</v>
      </c>
    </row>
    <row r="2426" spans="1:2" x14ac:dyDescent="0.25">
      <c r="A2426" s="2" t="str">
        <f>IF(Multi_X_Reg!A2426^2&gt;0,Multi_X_Reg!H2426,"")</f>
        <v/>
      </c>
      <c r="B2426" s="2" t="s">
        <v>132</v>
      </c>
    </row>
    <row r="2427" spans="1:2" x14ac:dyDescent="0.25">
      <c r="A2427" s="2" t="str">
        <f>IF(Multi_X_Reg!A2427^2&gt;0,Multi_X_Reg!H2427,"")</f>
        <v/>
      </c>
      <c r="B2427" s="2" t="s">
        <v>132</v>
      </c>
    </row>
    <row r="2428" spans="1:2" x14ac:dyDescent="0.25">
      <c r="A2428" s="2" t="str">
        <f>IF(Multi_X_Reg!A2428^2&gt;0,Multi_X_Reg!H2428,"")</f>
        <v/>
      </c>
      <c r="B2428" s="2" t="s">
        <v>132</v>
      </c>
    </row>
    <row r="2429" spans="1:2" x14ac:dyDescent="0.25">
      <c r="A2429" s="2" t="str">
        <f>IF(Multi_X_Reg!A2429^2&gt;0,Multi_X_Reg!H2429,"")</f>
        <v/>
      </c>
      <c r="B2429" s="2" t="s">
        <v>132</v>
      </c>
    </row>
    <row r="2430" spans="1:2" x14ac:dyDescent="0.25">
      <c r="A2430" s="2" t="str">
        <f>IF(Multi_X_Reg!A2430^2&gt;0,Multi_X_Reg!H2430,"")</f>
        <v/>
      </c>
      <c r="B2430" s="2" t="s">
        <v>132</v>
      </c>
    </row>
    <row r="2431" spans="1:2" x14ac:dyDescent="0.25">
      <c r="A2431" s="2" t="str">
        <f>IF(Multi_X_Reg!A2431^2&gt;0,Multi_X_Reg!H2431,"")</f>
        <v/>
      </c>
      <c r="B2431" s="2" t="s">
        <v>132</v>
      </c>
    </row>
    <row r="2432" spans="1:2" x14ac:dyDescent="0.25">
      <c r="A2432" s="2" t="str">
        <f>IF(Multi_X_Reg!A2432^2&gt;0,Multi_X_Reg!H2432,"")</f>
        <v/>
      </c>
      <c r="B2432" s="2" t="s">
        <v>132</v>
      </c>
    </row>
    <row r="2433" spans="1:2" x14ac:dyDescent="0.25">
      <c r="A2433" s="2" t="str">
        <f>IF(Multi_X_Reg!A2433^2&gt;0,Multi_X_Reg!H2433,"")</f>
        <v/>
      </c>
      <c r="B2433" s="2" t="s">
        <v>132</v>
      </c>
    </row>
    <row r="2434" spans="1:2" x14ac:dyDescent="0.25">
      <c r="A2434" s="2" t="str">
        <f>IF(Multi_X_Reg!A2434^2&gt;0,Multi_X_Reg!H2434,"")</f>
        <v/>
      </c>
      <c r="B2434" s="2" t="s">
        <v>132</v>
      </c>
    </row>
    <row r="2435" spans="1:2" x14ac:dyDescent="0.25">
      <c r="A2435" s="2" t="str">
        <f>IF(Multi_X_Reg!A2435^2&gt;0,Multi_X_Reg!H2435,"")</f>
        <v/>
      </c>
      <c r="B2435" s="2" t="s">
        <v>132</v>
      </c>
    </row>
    <row r="2436" spans="1:2" x14ac:dyDescent="0.25">
      <c r="A2436" s="2" t="str">
        <f>IF(Multi_X_Reg!A2436^2&gt;0,Multi_X_Reg!H2436,"")</f>
        <v/>
      </c>
      <c r="B2436" s="2" t="s">
        <v>132</v>
      </c>
    </row>
    <row r="2437" spans="1:2" x14ac:dyDescent="0.25">
      <c r="A2437" s="2" t="str">
        <f>IF(Multi_X_Reg!A2437^2&gt;0,Multi_X_Reg!H2437,"")</f>
        <v/>
      </c>
      <c r="B2437" s="2" t="s">
        <v>132</v>
      </c>
    </row>
    <row r="2438" spans="1:2" x14ac:dyDescent="0.25">
      <c r="A2438" s="2" t="str">
        <f>IF(Multi_X_Reg!A2438^2&gt;0,Multi_X_Reg!H2438,"")</f>
        <v/>
      </c>
      <c r="B2438" s="2" t="s">
        <v>132</v>
      </c>
    </row>
    <row r="2439" spans="1:2" x14ac:dyDescent="0.25">
      <c r="A2439" s="2" t="str">
        <f>IF(Multi_X_Reg!A2439^2&gt;0,Multi_X_Reg!H2439,"")</f>
        <v/>
      </c>
      <c r="B2439" s="2" t="s">
        <v>132</v>
      </c>
    </row>
    <row r="2440" spans="1:2" x14ac:dyDescent="0.25">
      <c r="A2440" s="2" t="str">
        <f>IF(Multi_X_Reg!A2440^2&gt;0,Multi_X_Reg!H2440,"")</f>
        <v/>
      </c>
      <c r="B2440" s="2" t="s">
        <v>132</v>
      </c>
    </row>
    <row r="2441" spans="1:2" x14ac:dyDescent="0.25">
      <c r="A2441" s="2" t="str">
        <f>IF(Multi_X_Reg!A2441^2&gt;0,Multi_X_Reg!H2441,"")</f>
        <v/>
      </c>
      <c r="B2441" s="2" t="s">
        <v>132</v>
      </c>
    </row>
    <row r="2442" spans="1:2" x14ac:dyDescent="0.25">
      <c r="A2442" s="2" t="str">
        <f>IF(Multi_X_Reg!A2442^2&gt;0,Multi_X_Reg!H2442,"")</f>
        <v/>
      </c>
      <c r="B2442" s="2" t="s">
        <v>132</v>
      </c>
    </row>
    <row r="2443" spans="1:2" x14ac:dyDescent="0.25">
      <c r="A2443" s="2" t="str">
        <f>IF(Multi_X_Reg!A2443^2&gt;0,Multi_X_Reg!H2443,"")</f>
        <v/>
      </c>
      <c r="B2443" s="2" t="s">
        <v>132</v>
      </c>
    </row>
    <row r="2444" spans="1:2" x14ac:dyDescent="0.25">
      <c r="A2444" s="2" t="str">
        <f>IF(Multi_X_Reg!A2444^2&gt;0,Multi_X_Reg!H2444,"")</f>
        <v/>
      </c>
      <c r="B2444" s="2" t="s">
        <v>132</v>
      </c>
    </row>
    <row r="2445" spans="1:2" x14ac:dyDescent="0.25">
      <c r="A2445" s="2" t="str">
        <f>IF(Multi_X_Reg!A2445^2&gt;0,Multi_X_Reg!H2445,"")</f>
        <v/>
      </c>
      <c r="B2445" s="2" t="s">
        <v>132</v>
      </c>
    </row>
    <row r="2446" spans="1:2" x14ac:dyDescent="0.25">
      <c r="A2446" s="2" t="str">
        <f>IF(Multi_X_Reg!A2446^2&gt;0,Multi_X_Reg!H2446,"")</f>
        <v/>
      </c>
      <c r="B2446" s="2" t="s">
        <v>132</v>
      </c>
    </row>
    <row r="2447" spans="1:2" x14ac:dyDescent="0.25">
      <c r="A2447" s="2" t="str">
        <f>IF(Multi_X_Reg!A2447^2&gt;0,Multi_X_Reg!H2447,"")</f>
        <v/>
      </c>
      <c r="B2447" s="2" t="s">
        <v>132</v>
      </c>
    </row>
    <row r="2448" spans="1:2" x14ac:dyDescent="0.25">
      <c r="A2448" s="2" t="str">
        <f>IF(Multi_X_Reg!A2448^2&gt;0,Multi_X_Reg!H2448,"")</f>
        <v/>
      </c>
      <c r="B2448" s="2" t="s">
        <v>132</v>
      </c>
    </row>
    <row r="2449" spans="1:2" x14ac:dyDescent="0.25">
      <c r="A2449" s="2" t="str">
        <f>IF(Multi_X_Reg!A2449^2&gt;0,Multi_X_Reg!H2449,"")</f>
        <v/>
      </c>
      <c r="B2449" s="2" t="s">
        <v>132</v>
      </c>
    </row>
    <row r="2450" spans="1:2" x14ac:dyDescent="0.25">
      <c r="A2450" s="2" t="str">
        <f>IF(Multi_X_Reg!A2450^2&gt;0,Multi_X_Reg!H2450,"")</f>
        <v/>
      </c>
      <c r="B2450" s="2" t="s">
        <v>132</v>
      </c>
    </row>
    <row r="2451" spans="1:2" x14ac:dyDescent="0.25">
      <c r="A2451" s="2" t="str">
        <f>IF(Multi_X_Reg!A2451^2&gt;0,Multi_X_Reg!H2451,"")</f>
        <v/>
      </c>
      <c r="B2451" s="2" t="s">
        <v>132</v>
      </c>
    </row>
    <row r="2452" spans="1:2" x14ac:dyDescent="0.25">
      <c r="A2452" s="2" t="str">
        <f>IF(Multi_X_Reg!A2452^2&gt;0,Multi_X_Reg!H2452,"")</f>
        <v/>
      </c>
      <c r="B2452" s="2" t="s">
        <v>132</v>
      </c>
    </row>
    <row r="2453" spans="1:2" x14ac:dyDescent="0.25">
      <c r="A2453" s="2" t="str">
        <f>IF(Multi_X_Reg!A2453^2&gt;0,Multi_X_Reg!H2453,"")</f>
        <v/>
      </c>
      <c r="B2453" s="2" t="s">
        <v>132</v>
      </c>
    </row>
    <row r="2454" spans="1:2" x14ac:dyDescent="0.25">
      <c r="A2454" s="2" t="str">
        <f>IF(Multi_X_Reg!A2454^2&gt;0,Multi_X_Reg!H2454,"")</f>
        <v/>
      </c>
      <c r="B2454" s="2" t="s">
        <v>132</v>
      </c>
    </row>
    <row r="2455" spans="1:2" x14ac:dyDescent="0.25">
      <c r="A2455" s="2" t="str">
        <f>IF(Multi_X_Reg!A2455^2&gt;0,Multi_X_Reg!H2455,"")</f>
        <v/>
      </c>
      <c r="B2455" s="2" t="s">
        <v>132</v>
      </c>
    </row>
    <row r="2456" spans="1:2" x14ac:dyDescent="0.25">
      <c r="A2456" s="2" t="str">
        <f>IF(Multi_X_Reg!A2456^2&gt;0,Multi_X_Reg!H2456,"")</f>
        <v/>
      </c>
      <c r="B2456" s="2" t="s">
        <v>132</v>
      </c>
    </row>
    <row r="2457" spans="1:2" x14ac:dyDescent="0.25">
      <c r="A2457" s="2" t="str">
        <f>IF(Multi_X_Reg!A2457^2&gt;0,Multi_X_Reg!H2457,"")</f>
        <v/>
      </c>
      <c r="B2457" s="2" t="s">
        <v>132</v>
      </c>
    </row>
    <row r="2458" spans="1:2" x14ac:dyDescent="0.25">
      <c r="A2458" s="2" t="str">
        <f>IF(Multi_X_Reg!A2458^2&gt;0,Multi_X_Reg!H2458,"")</f>
        <v/>
      </c>
      <c r="B2458" s="2" t="s">
        <v>132</v>
      </c>
    </row>
    <row r="2459" spans="1:2" x14ac:dyDescent="0.25">
      <c r="A2459" s="2" t="str">
        <f>IF(Multi_X_Reg!A2459^2&gt;0,Multi_X_Reg!H2459,"")</f>
        <v/>
      </c>
      <c r="B2459" s="2" t="s">
        <v>132</v>
      </c>
    </row>
    <row r="2460" spans="1:2" x14ac:dyDescent="0.25">
      <c r="A2460" s="2" t="str">
        <f>IF(Multi_X_Reg!A2460^2&gt;0,Multi_X_Reg!H2460,"")</f>
        <v/>
      </c>
      <c r="B2460" s="2" t="s">
        <v>132</v>
      </c>
    </row>
    <row r="2461" spans="1:2" x14ac:dyDescent="0.25">
      <c r="A2461" s="2" t="str">
        <f>IF(Multi_X_Reg!A2461^2&gt;0,Multi_X_Reg!H2461,"")</f>
        <v/>
      </c>
      <c r="B2461" s="2" t="s">
        <v>132</v>
      </c>
    </row>
    <row r="2462" spans="1:2" x14ac:dyDescent="0.25">
      <c r="A2462" s="2" t="str">
        <f>IF(Multi_X_Reg!A2462^2&gt;0,Multi_X_Reg!H2462,"")</f>
        <v/>
      </c>
      <c r="B2462" s="2" t="s">
        <v>132</v>
      </c>
    </row>
    <row r="2463" spans="1:2" x14ac:dyDescent="0.25">
      <c r="A2463" s="2" t="str">
        <f>IF(Multi_X_Reg!A2463^2&gt;0,Multi_X_Reg!H2463,"")</f>
        <v/>
      </c>
      <c r="B2463" s="2" t="s">
        <v>132</v>
      </c>
    </row>
    <row r="2464" spans="1:2" x14ac:dyDescent="0.25">
      <c r="A2464" s="2" t="str">
        <f>IF(Multi_X_Reg!A2464^2&gt;0,Multi_X_Reg!H2464,"")</f>
        <v/>
      </c>
      <c r="B2464" s="2" t="s">
        <v>132</v>
      </c>
    </row>
    <row r="2465" spans="1:2" x14ac:dyDescent="0.25">
      <c r="A2465" s="2" t="str">
        <f>IF(Multi_X_Reg!A2465^2&gt;0,Multi_X_Reg!H2465,"")</f>
        <v/>
      </c>
      <c r="B2465" s="2" t="s">
        <v>132</v>
      </c>
    </row>
    <row r="2466" spans="1:2" x14ac:dyDescent="0.25">
      <c r="A2466" s="2" t="str">
        <f>IF(Multi_X_Reg!A2466^2&gt;0,Multi_X_Reg!H2466,"")</f>
        <v/>
      </c>
      <c r="B2466" s="2" t="s">
        <v>132</v>
      </c>
    </row>
    <row r="2467" spans="1:2" x14ac:dyDescent="0.25">
      <c r="A2467" s="2" t="str">
        <f>IF(Multi_X_Reg!A2467^2&gt;0,Multi_X_Reg!H2467,"")</f>
        <v/>
      </c>
      <c r="B2467" s="2" t="s">
        <v>132</v>
      </c>
    </row>
    <row r="2468" spans="1:2" x14ac:dyDescent="0.25">
      <c r="A2468" s="2" t="str">
        <f>IF(Multi_X_Reg!A2468^2&gt;0,Multi_X_Reg!H2468,"")</f>
        <v/>
      </c>
      <c r="B2468" s="2" t="s">
        <v>132</v>
      </c>
    </row>
    <row r="2469" spans="1:2" x14ac:dyDescent="0.25">
      <c r="A2469" s="2" t="str">
        <f>IF(Multi_X_Reg!A2469^2&gt;0,Multi_X_Reg!H2469,"")</f>
        <v/>
      </c>
      <c r="B2469" s="2" t="s">
        <v>132</v>
      </c>
    </row>
    <row r="2470" spans="1:2" x14ac:dyDescent="0.25">
      <c r="A2470" s="2" t="str">
        <f>IF(Multi_X_Reg!A2470^2&gt;0,Multi_X_Reg!H2470,"")</f>
        <v/>
      </c>
      <c r="B2470" s="2" t="s">
        <v>132</v>
      </c>
    </row>
    <row r="2471" spans="1:2" x14ac:dyDescent="0.25">
      <c r="A2471" s="2" t="str">
        <f>IF(Multi_X_Reg!A2471^2&gt;0,Multi_X_Reg!H2471,"")</f>
        <v/>
      </c>
      <c r="B2471" s="2" t="s">
        <v>132</v>
      </c>
    </row>
    <row r="2472" spans="1:2" x14ac:dyDescent="0.25">
      <c r="A2472" s="2" t="str">
        <f>IF(Multi_X_Reg!A2472^2&gt;0,Multi_X_Reg!H2472,"")</f>
        <v/>
      </c>
      <c r="B2472" s="2" t="s">
        <v>132</v>
      </c>
    </row>
    <row r="2473" spans="1:2" x14ac:dyDescent="0.25">
      <c r="A2473" s="2" t="str">
        <f>IF(Multi_X_Reg!A2473^2&gt;0,Multi_X_Reg!H2473,"")</f>
        <v/>
      </c>
      <c r="B2473" s="2" t="s">
        <v>132</v>
      </c>
    </row>
    <row r="2474" spans="1:2" x14ac:dyDescent="0.25">
      <c r="A2474" s="2" t="str">
        <f>IF(Multi_X_Reg!A2474^2&gt;0,Multi_X_Reg!H2474,"")</f>
        <v/>
      </c>
      <c r="B2474" s="2" t="s">
        <v>132</v>
      </c>
    </row>
    <row r="2475" spans="1:2" x14ac:dyDescent="0.25">
      <c r="A2475" s="2" t="str">
        <f>IF(Multi_X_Reg!A2475^2&gt;0,Multi_X_Reg!H2475,"")</f>
        <v/>
      </c>
      <c r="B2475" s="2" t="s">
        <v>132</v>
      </c>
    </row>
    <row r="2476" spans="1:2" x14ac:dyDescent="0.25">
      <c r="A2476" s="2" t="str">
        <f>IF(Multi_X_Reg!A2476^2&gt;0,Multi_X_Reg!H2476,"")</f>
        <v/>
      </c>
      <c r="B2476" s="2" t="s">
        <v>132</v>
      </c>
    </row>
    <row r="2477" spans="1:2" x14ac:dyDescent="0.25">
      <c r="A2477" s="2" t="str">
        <f>IF(Multi_X_Reg!A2477^2&gt;0,Multi_X_Reg!H2477,"")</f>
        <v/>
      </c>
      <c r="B2477" s="2" t="s">
        <v>132</v>
      </c>
    </row>
    <row r="2478" spans="1:2" x14ac:dyDescent="0.25">
      <c r="A2478" s="2" t="str">
        <f>IF(Multi_X_Reg!A2478^2&gt;0,Multi_X_Reg!H2478,"")</f>
        <v/>
      </c>
      <c r="B2478" s="2" t="s">
        <v>132</v>
      </c>
    </row>
    <row r="2479" spans="1:2" x14ac:dyDescent="0.25">
      <c r="A2479" s="2" t="str">
        <f>IF(Multi_X_Reg!A2479^2&gt;0,Multi_X_Reg!H2479,"")</f>
        <v/>
      </c>
      <c r="B2479" s="2" t="s">
        <v>132</v>
      </c>
    </row>
    <row r="2480" spans="1:2" x14ac:dyDescent="0.25">
      <c r="A2480" s="2" t="str">
        <f>IF(Multi_X_Reg!A2480^2&gt;0,Multi_X_Reg!H2480,"")</f>
        <v/>
      </c>
      <c r="B2480" s="2" t="s">
        <v>132</v>
      </c>
    </row>
    <row r="2481" spans="1:2" x14ac:dyDescent="0.25">
      <c r="A2481" s="2" t="str">
        <f>IF(Multi_X_Reg!A2481^2&gt;0,Multi_X_Reg!H2481,"")</f>
        <v/>
      </c>
      <c r="B2481" s="2" t="s">
        <v>132</v>
      </c>
    </row>
    <row r="2482" spans="1:2" x14ac:dyDescent="0.25">
      <c r="A2482" s="2" t="str">
        <f>IF(Multi_X_Reg!A2482^2&gt;0,Multi_X_Reg!H2482,"")</f>
        <v/>
      </c>
      <c r="B2482" s="2" t="s">
        <v>132</v>
      </c>
    </row>
    <row r="2483" spans="1:2" x14ac:dyDescent="0.25">
      <c r="A2483" s="2" t="str">
        <f>IF(Multi_X_Reg!A2483^2&gt;0,Multi_X_Reg!H2483,"")</f>
        <v/>
      </c>
      <c r="B2483" s="2" t="s">
        <v>132</v>
      </c>
    </row>
    <row r="2484" spans="1:2" x14ac:dyDescent="0.25">
      <c r="A2484" s="2" t="str">
        <f>IF(Multi_X_Reg!A2484^2&gt;0,Multi_X_Reg!H2484,"")</f>
        <v/>
      </c>
      <c r="B2484" s="2" t="s">
        <v>132</v>
      </c>
    </row>
    <row r="2485" spans="1:2" x14ac:dyDescent="0.25">
      <c r="A2485" s="2" t="str">
        <f>IF(Multi_X_Reg!A2485^2&gt;0,Multi_X_Reg!H2485,"")</f>
        <v/>
      </c>
      <c r="B2485" s="2" t="s">
        <v>132</v>
      </c>
    </row>
    <row r="2486" spans="1:2" x14ac:dyDescent="0.25">
      <c r="A2486" s="2" t="str">
        <f>IF(Multi_X_Reg!A2486^2&gt;0,Multi_X_Reg!H2486,"")</f>
        <v/>
      </c>
      <c r="B2486" s="2" t="s">
        <v>132</v>
      </c>
    </row>
    <row r="2487" spans="1:2" x14ac:dyDescent="0.25">
      <c r="A2487" s="2" t="str">
        <f>IF(Multi_X_Reg!A2487^2&gt;0,Multi_X_Reg!H2487,"")</f>
        <v/>
      </c>
      <c r="B2487" s="2" t="s">
        <v>132</v>
      </c>
    </row>
    <row r="2488" spans="1:2" x14ac:dyDescent="0.25">
      <c r="A2488" s="2" t="str">
        <f>IF(Multi_X_Reg!A2488^2&gt;0,Multi_X_Reg!H2488,"")</f>
        <v/>
      </c>
      <c r="B2488" s="2" t="s">
        <v>132</v>
      </c>
    </row>
    <row r="2489" spans="1:2" x14ac:dyDescent="0.25">
      <c r="A2489" s="2" t="str">
        <f>IF(Multi_X_Reg!A2489^2&gt;0,Multi_X_Reg!H2489,"")</f>
        <v/>
      </c>
      <c r="B2489" s="2" t="s">
        <v>132</v>
      </c>
    </row>
    <row r="2490" spans="1:2" x14ac:dyDescent="0.25">
      <c r="A2490" s="2" t="str">
        <f>IF(Multi_X_Reg!A2490^2&gt;0,Multi_X_Reg!H2490,"")</f>
        <v/>
      </c>
      <c r="B2490" s="2" t="s">
        <v>132</v>
      </c>
    </row>
    <row r="2491" spans="1:2" x14ac:dyDescent="0.25">
      <c r="A2491" s="2" t="str">
        <f>IF(Multi_X_Reg!A2491^2&gt;0,Multi_X_Reg!H2491,"")</f>
        <v/>
      </c>
      <c r="B2491" s="2" t="s">
        <v>132</v>
      </c>
    </row>
    <row r="2492" spans="1:2" x14ac:dyDescent="0.25">
      <c r="A2492" s="2" t="str">
        <f>IF(Multi_X_Reg!A2492^2&gt;0,Multi_X_Reg!H2492,"")</f>
        <v/>
      </c>
      <c r="B2492" s="2" t="s">
        <v>132</v>
      </c>
    </row>
    <row r="2493" spans="1:2" x14ac:dyDescent="0.25">
      <c r="A2493" s="2" t="str">
        <f>IF(Multi_X_Reg!A2493^2&gt;0,Multi_X_Reg!H2493,"")</f>
        <v/>
      </c>
      <c r="B2493" s="2" t="s">
        <v>132</v>
      </c>
    </row>
    <row r="2494" spans="1:2" x14ac:dyDescent="0.25">
      <c r="A2494" s="2" t="str">
        <f>IF(Multi_X_Reg!A2494^2&gt;0,Multi_X_Reg!H2494,"")</f>
        <v/>
      </c>
      <c r="B2494" s="2" t="s">
        <v>132</v>
      </c>
    </row>
    <row r="2495" spans="1:2" x14ac:dyDescent="0.25">
      <c r="A2495" s="2" t="str">
        <f>IF(Multi_X_Reg!A2495^2&gt;0,Multi_X_Reg!H2495,"")</f>
        <v/>
      </c>
      <c r="B2495" s="2" t="s">
        <v>132</v>
      </c>
    </row>
    <row r="2496" spans="1:2" x14ac:dyDescent="0.25">
      <c r="A2496" s="2" t="str">
        <f>IF(Multi_X_Reg!A2496^2&gt;0,Multi_X_Reg!H2496,"")</f>
        <v/>
      </c>
      <c r="B2496" s="2" t="s">
        <v>132</v>
      </c>
    </row>
    <row r="2497" spans="1:2" x14ac:dyDescent="0.25">
      <c r="A2497" s="2" t="str">
        <f>IF(Multi_X_Reg!A2497^2&gt;0,Multi_X_Reg!H2497,"")</f>
        <v/>
      </c>
      <c r="B2497" s="2" t="s">
        <v>132</v>
      </c>
    </row>
    <row r="2498" spans="1:2" x14ac:dyDescent="0.25">
      <c r="A2498" s="2" t="str">
        <f>IF(Multi_X_Reg!A2498^2&gt;0,Multi_X_Reg!H2498,"")</f>
        <v/>
      </c>
      <c r="B2498" s="2" t="s">
        <v>132</v>
      </c>
    </row>
    <row r="2499" spans="1:2" x14ac:dyDescent="0.25">
      <c r="A2499" s="2" t="str">
        <f>IF(Multi_X_Reg!A2499^2&gt;0,Multi_X_Reg!H2499,"")</f>
        <v/>
      </c>
      <c r="B2499" s="2" t="s">
        <v>132</v>
      </c>
    </row>
    <row r="2500" spans="1:2" x14ac:dyDescent="0.25">
      <c r="A2500" s="2" t="str">
        <f>IF(Multi_X_Reg!A2500^2&gt;0,Multi_X_Reg!H2500,"")</f>
        <v/>
      </c>
      <c r="B2500" s="2" t="s">
        <v>132</v>
      </c>
    </row>
    <row r="2501" spans="1:2" x14ac:dyDescent="0.25">
      <c r="A2501" s="2" t="str">
        <f>IF(Multi_X_Reg!A2501^2&gt;0,Multi_X_Reg!H2501,"")</f>
        <v/>
      </c>
      <c r="B2501" s="2" t="s">
        <v>132</v>
      </c>
    </row>
    <row r="2502" spans="1:2" x14ac:dyDescent="0.25">
      <c r="A2502" s="2" t="str">
        <f>IF(Multi_X_Reg!A2502^2&gt;0,Multi_X_Reg!H2502,"")</f>
        <v/>
      </c>
      <c r="B2502" s="2" t="s">
        <v>132</v>
      </c>
    </row>
    <row r="2503" spans="1:2" x14ac:dyDescent="0.25">
      <c r="A2503" s="2" t="str">
        <f>IF(Multi_X_Reg!A2503^2&gt;0,Multi_X_Reg!H2503,"")</f>
        <v/>
      </c>
      <c r="B2503" s="2" t="s">
        <v>132</v>
      </c>
    </row>
    <row r="2504" spans="1:2" x14ac:dyDescent="0.25">
      <c r="A2504" s="2" t="str">
        <f>IF(Multi_X_Reg!A2504^2&gt;0,Multi_X_Reg!H2504,"")</f>
        <v/>
      </c>
      <c r="B2504" s="2" t="s">
        <v>132</v>
      </c>
    </row>
    <row r="2505" spans="1:2" x14ac:dyDescent="0.25">
      <c r="A2505" s="2" t="str">
        <f>IF(Multi_X_Reg!A2505^2&gt;0,Multi_X_Reg!H2505,"")</f>
        <v/>
      </c>
      <c r="B2505" s="2" t="s">
        <v>132</v>
      </c>
    </row>
    <row r="2506" spans="1:2" x14ac:dyDescent="0.25">
      <c r="A2506" s="2" t="str">
        <f>IF(Multi_X_Reg!A2506^2&gt;0,Multi_X_Reg!H2506,"")</f>
        <v/>
      </c>
      <c r="B2506" s="2" t="s">
        <v>132</v>
      </c>
    </row>
    <row r="2507" spans="1:2" x14ac:dyDescent="0.25">
      <c r="A2507" s="2" t="str">
        <f>IF(Multi_X_Reg!A2507^2&gt;0,Multi_X_Reg!H2507,"")</f>
        <v/>
      </c>
      <c r="B2507" s="2" t="s">
        <v>132</v>
      </c>
    </row>
    <row r="2508" spans="1:2" x14ac:dyDescent="0.25">
      <c r="A2508" s="2" t="str">
        <f>IF(Multi_X_Reg!A2508^2&gt;0,Multi_X_Reg!H2508,"")</f>
        <v/>
      </c>
      <c r="B2508" s="2" t="s">
        <v>132</v>
      </c>
    </row>
    <row r="2509" spans="1:2" x14ac:dyDescent="0.25">
      <c r="A2509" s="2" t="str">
        <f>IF(Multi_X_Reg!A2509^2&gt;0,Multi_X_Reg!H2509,"")</f>
        <v/>
      </c>
      <c r="B2509" s="2" t="s">
        <v>132</v>
      </c>
    </row>
    <row r="2510" spans="1:2" x14ac:dyDescent="0.25">
      <c r="A2510" s="2" t="str">
        <f>IF(Multi_X_Reg!A2510^2&gt;0,Multi_X_Reg!H2510,"")</f>
        <v/>
      </c>
      <c r="B2510" s="2" t="s">
        <v>132</v>
      </c>
    </row>
    <row r="2511" spans="1:2" x14ac:dyDescent="0.25">
      <c r="A2511" s="2" t="str">
        <f>IF(Multi_X_Reg!A2511^2&gt;0,Multi_X_Reg!H2511,"")</f>
        <v/>
      </c>
      <c r="B2511" s="2" t="s">
        <v>132</v>
      </c>
    </row>
    <row r="2512" spans="1:2" x14ac:dyDescent="0.25">
      <c r="A2512" s="2" t="str">
        <f>IF(Multi_X_Reg!A2512^2&gt;0,Multi_X_Reg!H2512,"")</f>
        <v/>
      </c>
      <c r="B2512" s="2" t="s">
        <v>132</v>
      </c>
    </row>
    <row r="2513" spans="1:2" x14ac:dyDescent="0.25">
      <c r="A2513" s="2" t="str">
        <f>IF(Multi_X_Reg!A2513^2&gt;0,Multi_X_Reg!H2513,"")</f>
        <v/>
      </c>
      <c r="B2513" s="2" t="s">
        <v>132</v>
      </c>
    </row>
    <row r="2514" spans="1:2" x14ac:dyDescent="0.25">
      <c r="A2514" s="2" t="str">
        <f>IF(Multi_X_Reg!A2514^2&gt;0,Multi_X_Reg!H2514,"")</f>
        <v/>
      </c>
      <c r="B2514" s="2" t="s">
        <v>132</v>
      </c>
    </row>
    <row r="2515" spans="1:2" x14ac:dyDescent="0.25">
      <c r="A2515" s="2" t="str">
        <f>IF(Multi_X_Reg!A2515^2&gt;0,Multi_X_Reg!H2515,"")</f>
        <v/>
      </c>
      <c r="B2515" s="2" t="s">
        <v>132</v>
      </c>
    </row>
    <row r="2516" spans="1:2" x14ac:dyDescent="0.25">
      <c r="A2516" s="2" t="str">
        <f>IF(Multi_X_Reg!A2516^2&gt;0,Multi_X_Reg!H2516,"")</f>
        <v/>
      </c>
      <c r="B2516" s="2" t="s">
        <v>132</v>
      </c>
    </row>
    <row r="2517" spans="1:2" x14ac:dyDescent="0.25">
      <c r="A2517" s="2" t="str">
        <f>IF(Multi_X_Reg!A2517^2&gt;0,Multi_X_Reg!H2517,"")</f>
        <v/>
      </c>
      <c r="B2517" s="2" t="s">
        <v>132</v>
      </c>
    </row>
    <row r="2518" spans="1:2" x14ac:dyDescent="0.25">
      <c r="A2518" s="2" t="str">
        <f>IF(Multi_X_Reg!A2518^2&gt;0,Multi_X_Reg!H2518,"")</f>
        <v/>
      </c>
      <c r="B2518" s="2" t="s">
        <v>132</v>
      </c>
    </row>
    <row r="2519" spans="1:2" x14ac:dyDescent="0.25">
      <c r="A2519" s="2" t="str">
        <f>IF(Multi_X_Reg!A2519^2&gt;0,Multi_X_Reg!H2519,"")</f>
        <v/>
      </c>
      <c r="B2519" s="2" t="s">
        <v>132</v>
      </c>
    </row>
    <row r="2520" spans="1:2" x14ac:dyDescent="0.25">
      <c r="A2520" s="2" t="str">
        <f>IF(Multi_X_Reg!A2520^2&gt;0,Multi_X_Reg!H2520,"")</f>
        <v/>
      </c>
      <c r="B2520" s="2" t="s">
        <v>132</v>
      </c>
    </row>
    <row r="2521" spans="1:2" x14ac:dyDescent="0.25">
      <c r="A2521" s="2" t="str">
        <f>IF(Multi_X_Reg!A2521^2&gt;0,Multi_X_Reg!H2521,"")</f>
        <v/>
      </c>
      <c r="B2521" s="2" t="s">
        <v>132</v>
      </c>
    </row>
    <row r="2522" spans="1:2" x14ac:dyDescent="0.25">
      <c r="A2522" s="2" t="str">
        <f>IF(Multi_X_Reg!A2522^2&gt;0,Multi_X_Reg!H2522,"")</f>
        <v/>
      </c>
      <c r="B2522" s="2" t="s">
        <v>132</v>
      </c>
    </row>
    <row r="2523" spans="1:2" x14ac:dyDescent="0.25">
      <c r="A2523" s="2" t="str">
        <f>IF(Multi_X_Reg!A2523^2&gt;0,Multi_X_Reg!H2523,"")</f>
        <v/>
      </c>
      <c r="B2523" s="2" t="s">
        <v>132</v>
      </c>
    </row>
    <row r="2524" spans="1:2" x14ac:dyDescent="0.25">
      <c r="A2524" s="2" t="str">
        <f>IF(Multi_X_Reg!A2524^2&gt;0,Multi_X_Reg!H2524,"")</f>
        <v/>
      </c>
      <c r="B2524" s="2" t="s">
        <v>132</v>
      </c>
    </row>
    <row r="2525" spans="1:2" x14ac:dyDescent="0.25">
      <c r="A2525" s="2" t="str">
        <f>IF(Multi_X_Reg!A2525^2&gt;0,Multi_X_Reg!H2525,"")</f>
        <v/>
      </c>
      <c r="B2525" s="2" t="s">
        <v>132</v>
      </c>
    </row>
    <row r="2526" spans="1:2" x14ac:dyDescent="0.25">
      <c r="A2526" s="2" t="str">
        <f>IF(Multi_X_Reg!A2526^2&gt;0,Multi_X_Reg!H2526,"")</f>
        <v/>
      </c>
      <c r="B2526" s="2" t="s">
        <v>132</v>
      </c>
    </row>
    <row r="2527" spans="1:2" x14ac:dyDescent="0.25">
      <c r="A2527" s="2" t="str">
        <f>IF(Multi_X_Reg!A2527^2&gt;0,Multi_X_Reg!H2527,"")</f>
        <v/>
      </c>
      <c r="B2527" s="2" t="s">
        <v>132</v>
      </c>
    </row>
    <row r="2528" spans="1:2" x14ac:dyDescent="0.25">
      <c r="A2528" s="2" t="str">
        <f>IF(Multi_X_Reg!A2528^2&gt;0,Multi_X_Reg!H2528,"")</f>
        <v/>
      </c>
      <c r="B2528" s="2" t="s">
        <v>132</v>
      </c>
    </row>
    <row r="2529" spans="1:2" x14ac:dyDescent="0.25">
      <c r="A2529" s="2" t="str">
        <f>IF(Multi_X_Reg!A2529^2&gt;0,Multi_X_Reg!H2529,"")</f>
        <v/>
      </c>
      <c r="B2529" s="2" t="s">
        <v>132</v>
      </c>
    </row>
    <row r="2530" spans="1:2" x14ac:dyDescent="0.25">
      <c r="A2530" s="2" t="str">
        <f>IF(Multi_X_Reg!A2530^2&gt;0,Multi_X_Reg!H2530,"")</f>
        <v/>
      </c>
      <c r="B2530" s="2" t="s">
        <v>132</v>
      </c>
    </row>
    <row r="2531" spans="1:2" x14ac:dyDescent="0.25">
      <c r="A2531" s="2" t="str">
        <f>IF(Multi_X_Reg!A2531^2&gt;0,Multi_X_Reg!H2531,"")</f>
        <v/>
      </c>
      <c r="B2531" s="2" t="s">
        <v>132</v>
      </c>
    </row>
    <row r="2532" spans="1:2" x14ac:dyDescent="0.25">
      <c r="A2532" s="2" t="str">
        <f>IF(Multi_X_Reg!A2532^2&gt;0,Multi_X_Reg!H2532,"")</f>
        <v/>
      </c>
      <c r="B2532" s="2" t="s">
        <v>132</v>
      </c>
    </row>
    <row r="2533" spans="1:2" x14ac:dyDescent="0.25">
      <c r="A2533" s="2" t="str">
        <f>IF(Multi_X_Reg!A2533^2&gt;0,Multi_X_Reg!H2533,"")</f>
        <v/>
      </c>
      <c r="B2533" s="2" t="s">
        <v>132</v>
      </c>
    </row>
    <row r="2534" spans="1:2" x14ac:dyDescent="0.25">
      <c r="A2534" s="2" t="str">
        <f>IF(Multi_X_Reg!A2534^2&gt;0,Multi_X_Reg!H2534,"")</f>
        <v/>
      </c>
      <c r="B2534" s="2" t="s">
        <v>132</v>
      </c>
    </row>
    <row r="2535" spans="1:2" x14ac:dyDescent="0.25">
      <c r="A2535" s="2" t="str">
        <f>IF(Multi_X_Reg!A2535^2&gt;0,Multi_X_Reg!H2535,"")</f>
        <v/>
      </c>
      <c r="B2535" s="2" t="s">
        <v>132</v>
      </c>
    </row>
    <row r="2536" spans="1:2" x14ac:dyDescent="0.25">
      <c r="A2536" s="2" t="str">
        <f>IF(Multi_X_Reg!A2536^2&gt;0,Multi_X_Reg!H2536,"")</f>
        <v/>
      </c>
      <c r="B2536" s="2" t="s">
        <v>132</v>
      </c>
    </row>
    <row r="2537" spans="1:2" x14ac:dyDescent="0.25">
      <c r="A2537" s="2" t="str">
        <f>IF(Multi_X_Reg!A2537^2&gt;0,Multi_X_Reg!H2537,"")</f>
        <v/>
      </c>
      <c r="B2537" s="2" t="s">
        <v>132</v>
      </c>
    </row>
    <row r="2538" spans="1:2" x14ac:dyDescent="0.25">
      <c r="A2538" s="2" t="str">
        <f>IF(Multi_X_Reg!A2538^2&gt;0,Multi_X_Reg!H2538,"")</f>
        <v/>
      </c>
      <c r="B2538" s="2" t="s">
        <v>132</v>
      </c>
    </row>
    <row r="2539" spans="1:2" x14ac:dyDescent="0.25">
      <c r="A2539" s="2" t="str">
        <f>IF(Multi_X_Reg!A2539^2&gt;0,Multi_X_Reg!H2539,"")</f>
        <v/>
      </c>
      <c r="B2539" s="2" t="s">
        <v>132</v>
      </c>
    </row>
    <row r="2540" spans="1:2" x14ac:dyDescent="0.25">
      <c r="A2540" s="2" t="str">
        <f>IF(Multi_X_Reg!A2540^2&gt;0,Multi_X_Reg!H2540,"")</f>
        <v/>
      </c>
      <c r="B2540" s="2" t="s">
        <v>132</v>
      </c>
    </row>
    <row r="2541" spans="1:2" x14ac:dyDescent="0.25">
      <c r="A2541" s="2" t="str">
        <f>IF(Multi_X_Reg!A2541^2&gt;0,Multi_X_Reg!H2541,"")</f>
        <v/>
      </c>
      <c r="B2541" s="2" t="s">
        <v>132</v>
      </c>
    </row>
    <row r="2542" spans="1:2" x14ac:dyDescent="0.25">
      <c r="A2542" s="2" t="str">
        <f>IF(Multi_X_Reg!A2542^2&gt;0,Multi_X_Reg!H2542,"")</f>
        <v/>
      </c>
      <c r="B2542" s="2" t="s">
        <v>132</v>
      </c>
    </row>
    <row r="2543" spans="1:2" x14ac:dyDescent="0.25">
      <c r="A2543" s="2" t="str">
        <f>IF(Multi_X_Reg!A2543^2&gt;0,Multi_X_Reg!H2543,"")</f>
        <v/>
      </c>
      <c r="B2543" s="2" t="s">
        <v>132</v>
      </c>
    </row>
    <row r="2544" spans="1:2" x14ac:dyDescent="0.25">
      <c r="A2544" s="2" t="str">
        <f>IF(Multi_X_Reg!A2544^2&gt;0,Multi_X_Reg!H2544,"")</f>
        <v/>
      </c>
      <c r="B2544" s="2" t="s">
        <v>132</v>
      </c>
    </row>
    <row r="2545" spans="1:2" x14ac:dyDescent="0.25">
      <c r="A2545" s="2" t="str">
        <f>IF(Multi_X_Reg!A2545^2&gt;0,Multi_X_Reg!H2545,"")</f>
        <v/>
      </c>
      <c r="B2545" s="2" t="s">
        <v>132</v>
      </c>
    </row>
    <row r="2546" spans="1:2" x14ac:dyDescent="0.25">
      <c r="A2546" s="2" t="str">
        <f>IF(Multi_X_Reg!A2546^2&gt;0,Multi_X_Reg!H2546,"")</f>
        <v/>
      </c>
      <c r="B2546" s="2" t="s">
        <v>132</v>
      </c>
    </row>
    <row r="2547" spans="1:2" x14ac:dyDescent="0.25">
      <c r="A2547" s="2" t="str">
        <f>IF(Multi_X_Reg!A2547^2&gt;0,Multi_X_Reg!H2547,"")</f>
        <v/>
      </c>
      <c r="B2547" s="2" t="s">
        <v>132</v>
      </c>
    </row>
    <row r="2548" spans="1:2" x14ac:dyDescent="0.25">
      <c r="A2548" s="2" t="str">
        <f>IF(Multi_X_Reg!A2548^2&gt;0,Multi_X_Reg!H2548,"")</f>
        <v/>
      </c>
      <c r="B2548" s="2" t="s">
        <v>132</v>
      </c>
    </row>
    <row r="2549" spans="1:2" x14ac:dyDescent="0.25">
      <c r="A2549" s="2" t="str">
        <f>IF(Multi_X_Reg!A2549^2&gt;0,Multi_X_Reg!H2549,"")</f>
        <v/>
      </c>
      <c r="B2549" s="2" t="s">
        <v>132</v>
      </c>
    </row>
    <row r="2550" spans="1:2" x14ac:dyDescent="0.25">
      <c r="A2550" s="2" t="str">
        <f>IF(Multi_X_Reg!A2550^2&gt;0,Multi_X_Reg!H2550,"")</f>
        <v/>
      </c>
      <c r="B2550" s="2" t="s">
        <v>132</v>
      </c>
    </row>
    <row r="2551" spans="1:2" x14ac:dyDescent="0.25">
      <c r="A2551" s="2" t="str">
        <f>IF(Multi_X_Reg!A2551^2&gt;0,Multi_X_Reg!H2551,"")</f>
        <v/>
      </c>
      <c r="B2551" s="2" t="s">
        <v>132</v>
      </c>
    </row>
    <row r="2552" spans="1:2" x14ac:dyDescent="0.25">
      <c r="A2552" s="2" t="str">
        <f>IF(Multi_X_Reg!A2552^2&gt;0,Multi_X_Reg!H2552,"")</f>
        <v/>
      </c>
      <c r="B2552" s="2" t="s">
        <v>132</v>
      </c>
    </row>
    <row r="2553" spans="1:2" x14ac:dyDescent="0.25">
      <c r="A2553" s="2" t="str">
        <f>IF(Multi_X_Reg!A2553^2&gt;0,Multi_X_Reg!H2553,"")</f>
        <v/>
      </c>
      <c r="B2553" s="2" t="s">
        <v>132</v>
      </c>
    </row>
    <row r="2554" spans="1:2" x14ac:dyDescent="0.25">
      <c r="A2554" s="2" t="str">
        <f>IF(Multi_X_Reg!A2554^2&gt;0,Multi_X_Reg!H2554,"")</f>
        <v/>
      </c>
      <c r="B2554" s="2" t="s">
        <v>132</v>
      </c>
    </row>
    <row r="2555" spans="1:2" x14ac:dyDescent="0.25">
      <c r="A2555" s="2" t="str">
        <f>IF(Multi_X_Reg!A2555^2&gt;0,Multi_X_Reg!H2555,"")</f>
        <v/>
      </c>
      <c r="B2555" s="2" t="s">
        <v>132</v>
      </c>
    </row>
    <row r="2556" spans="1:2" x14ac:dyDescent="0.25">
      <c r="A2556" s="2" t="str">
        <f>IF(Multi_X_Reg!A2556^2&gt;0,Multi_X_Reg!H2556,"")</f>
        <v/>
      </c>
      <c r="B2556" s="2" t="s">
        <v>132</v>
      </c>
    </row>
    <row r="2557" spans="1:2" x14ac:dyDescent="0.25">
      <c r="A2557" s="2" t="str">
        <f>IF(Multi_X_Reg!A2557^2&gt;0,Multi_X_Reg!H2557,"")</f>
        <v/>
      </c>
      <c r="B2557" s="2" t="s">
        <v>132</v>
      </c>
    </row>
    <row r="2558" spans="1:2" x14ac:dyDescent="0.25">
      <c r="A2558" s="2" t="str">
        <f>IF(Multi_X_Reg!A2558^2&gt;0,Multi_X_Reg!H2558,"")</f>
        <v/>
      </c>
      <c r="B2558" s="2" t="s">
        <v>132</v>
      </c>
    </row>
    <row r="2559" spans="1:2" x14ac:dyDescent="0.25">
      <c r="A2559" s="2" t="str">
        <f>IF(Multi_X_Reg!A2559^2&gt;0,Multi_X_Reg!H2559,"")</f>
        <v/>
      </c>
      <c r="B2559" s="2" t="s">
        <v>132</v>
      </c>
    </row>
    <row r="2560" spans="1:2" x14ac:dyDescent="0.25">
      <c r="A2560" s="2" t="str">
        <f>IF(Multi_X_Reg!A2560^2&gt;0,Multi_X_Reg!H2560,"")</f>
        <v/>
      </c>
      <c r="B2560" s="2" t="s">
        <v>132</v>
      </c>
    </row>
    <row r="2561" spans="1:2" x14ac:dyDescent="0.25">
      <c r="A2561" s="2" t="str">
        <f>IF(Multi_X_Reg!A2561^2&gt;0,Multi_X_Reg!H2561,"")</f>
        <v/>
      </c>
      <c r="B2561" s="2" t="s">
        <v>132</v>
      </c>
    </row>
    <row r="2562" spans="1:2" x14ac:dyDescent="0.25">
      <c r="A2562" s="2" t="str">
        <f>IF(Multi_X_Reg!A2562^2&gt;0,Multi_X_Reg!H2562,"")</f>
        <v/>
      </c>
      <c r="B2562" s="2" t="s">
        <v>132</v>
      </c>
    </row>
    <row r="2563" spans="1:2" x14ac:dyDescent="0.25">
      <c r="A2563" s="2" t="str">
        <f>IF(Multi_X_Reg!A2563^2&gt;0,Multi_X_Reg!H2563,"")</f>
        <v/>
      </c>
      <c r="B2563" s="2" t="s">
        <v>132</v>
      </c>
    </row>
    <row r="2564" spans="1:2" x14ac:dyDescent="0.25">
      <c r="A2564" s="2" t="str">
        <f>IF(Multi_X_Reg!A2564^2&gt;0,Multi_X_Reg!H2564,"")</f>
        <v/>
      </c>
      <c r="B2564" s="2" t="s">
        <v>132</v>
      </c>
    </row>
    <row r="2565" spans="1:2" x14ac:dyDescent="0.25">
      <c r="A2565" s="2" t="str">
        <f>IF(Multi_X_Reg!A2565^2&gt;0,Multi_X_Reg!H2565,"")</f>
        <v/>
      </c>
      <c r="B2565" s="2" t="s">
        <v>132</v>
      </c>
    </row>
    <row r="2566" spans="1:2" x14ac:dyDescent="0.25">
      <c r="A2566" s="2" t="str">
        <f>IF(Multi_X_Reg!A2566^2&gt;0,Multi_X_Reg!H2566,"")</f>
        <v/>
      </c>
      <c r="B2566" s="2" t="s">
        <v>132</v>
      </c>
    </row>
    <row r="2567" spans="1:2" x14ac:dyDescent="0.25">
      <c r="A2567" s="2" t="str">
        <f>IF(Multi_X_Reg!A2567^2&gt;0,Multi_X_Reg!H2567,"")</f>
        <v/>
      </c>
      <c r="B2567" s="2" t="s">
        <v>132</v>
      </c>
    </row>
    <row r="2568" spans="1:2" x14ac:dyDescent="0.25">
      <c r="A2568" s="2" t="str">
        <f>IF(Multi_X_Reg!A2568^2&gt;0,Multi_X_Reg!H2568,"")</f>
        <v/>
      </c>
      <c r="B2568" s="2" t="s">
        <v>132</v>
      </c>
    </row>
    <row r="2569" spans="1:2" x14ac:dyDescent="0.25">
      <c r="A2569" s="2" t="str">
        <f>IF(Multi_X_Reg!A2569^2&gt;0,Multi_X_Reg!H2569,"")</f>
        <v/>
      </c>
      <c r="B2569" s="2" t="s">
        <v>132</v>
      </c>
    </row>
    <row r="2570" spans="1:2" x14ac:dyDescent="0.25">
      <c r="A2570" s="2" t="str">
        <f>IF(Multi_X_Reg!A2570^2&gt;0,Multi_X_Reg!H2570,"")</f>
        <v/>
      </c>
      <c r="B2570" s="2" t="s">
        <v>132</v>
      </c>
    </row>
    <row r="2571" spans="1:2" x14ac:dyDescent="0.25">
      <c r="A2571" s="2" t="str">
        <f>IF(Multi_X_Reg!A2571^2&gt;0,Multi_X_Reg!H2571,"")</f>
        <v/>
      </c>
      <c r="B2571" s="2" t="s">
        <v>132</v>
      </c>
    </row>
    <row r="2572" spans="1:2" x14ac:dyDescent="0.25">
      <c r="A2572" s="2" t="str">
        <f>IF(Multi_X_Reg!A2572^2&gt;0,Multi_X_Reg!H2572,"")</f>
        <v/>
      </c>
      <c r="B2572" s="2" t="s">
        <v>132</v>
      </c>
    </row>
    <row r="2573" spans="1:2" x14ac:dyDescent="0.25">
      <c r="A2573" s="2" t="str">
        <f>IF(Multi_X_Reg!A2573^2&gt;0,Multi_X_Reg!H2573,"")</f>
        <v/>
      </c>
      <c r="B2573" s="2" t="s">
        <v>132</v>
      </c>
    </row>
    <row r="2574" spans="1:2" x14ac:dyDescent="0.25">
      <c r="A2574" s="2" t="str">
        <f>IF(Multi_X_Reg!A2574^2&gt;0,Multi_X_Reg!H2574,"")</f>
        <v/>
      </c>
      <c r="B2574" s="2" t="s">
        <v>132</v>
      </c>
    </row>
    <row r="2575" spans="1:2" x14ac:dyDescent="0.25">
      <c r="A2575" s="2" t="str">
        <f>IF(Multi_X_Reg!A2575^2&gt;0,Multi_X_Reg!H2575,"")</f>
        <v/>
      </c>
      <c r="B2575" s="2" t="s">
        <v>132</v>
      </c>
    </row>
    <row r="2576" spans="1:2" x14ac:dyDescent="0.25">
      <c r="A2576" s="2" t="str">
        <f>IF(Multi_X_Reg!A2576^2&gt;0,Multi_X_Reg!H2576,"")</f>
        <v/>
      </c>
      <c r="B2576" s="2" t="s">
        <v>132</v>
      </c>
    </row>
    <row r="2577" spans="1:2" x14ac:dyDescent="0.25">
      <c r="A2577" s="2" t="str">
        <f>IF(Multi_X_Reg!A2577^2&gt;0,Multi_X_Reg!H2577,"")</f>
        <v/>
      </c>
      <c r="B2577" s="2" t="s">
        <v>132</v>
      </c>
    </row>
    <row r="2578" spans="1:2" x14ac:dyDescent="0.25">
      <c r="A2578" s="2" t="str">
        <f>IF(Multi_X_Reg!A2578^2&gt;0,Multi_X_Reg!H2578,"")</f>
        <v/>
      </c>
      <c r="B2578" s="2" t="s">
        <v>132</v>
      </c>
    </row>
    <row r="2579" spans="1:2" x14ac:dyDescent="0.25">
      <c r="A2579" s="2" t="str">
        <f>IF(Multi_X_Reg!A2579^2&gt;0,Multi_X_Reg!H2579,"")</f>
        <v/>
      </c>
      <c r="B2579" s="2" t="s">
        <v>132</v>
      </c>
    </row>
    <row r="2580" spans="1:2" x14ac:dyDescent="0.25">
      <c r="A2580" s="2" t="str">
        <f>IF(Multi_X_Reg!A2580^2&gt;0,Multi_X_Reg!H2580,"")</f>
        <v/>
      </c>
      <c r="B2580" s="2" t="s">
        <v>132</v>
      </c>
    </row>
    <row r="2581" spans="1:2" x14ac:dyDescent="0.25">
      <c r="A2581" s="2" t="str">
        <f>IF(Multi_X_Reg!A2581^2&gt;0,Multi_X_Reg!H2581,"")</f>
        <v/>
      </c>
      <c r="B2581" s="2" t="s">
        <v>132</v>
      </c>
    </row>
    <row r="2582" spans="1:2" x14ac:dyDescent="0.25">
      <c r="A2582" s="2" t="str">
        <f>IF(Multi_X_Reg!A2582^2&gt;0,Multi_X_Reg!H2582,"")</f>
        <v/>
      </c>
      <c r="B2582" s="2" t="s">
        <v>132</v>
      </c>
    </row>
    <row r="2583" spans="1:2" x14ac:dyDescent="0.25">
      <c r="A2583" s="2" t="str">
        <f>IF(Multi_X_Reg!A2583^2&gt;0,Multi_X_Reg!H2583,"")</f>
        <v/>
      </c>
      <c r="B2583" s="2" t="s">
        <v>132</v>
      </c>
    </row>
    <row r="2584" spans="1:2" x14ac:dyDescent="0.25">
      <c r="A2584" s="2" t="str">
        <f>IF(Multi_X_Reg!A2584^2&gt;0,Multi_X_Reg!H2584,"")</f>
        <v/>
      </c>
      <c r="B2584" s="2" t="s">
        <v>132</v>
      </c>
    </row>
    <row r="2585" spans="1:2" x14ac:dyDescent="0.25">
      <c r="A2585" s="2" t="str">
        <f>IF(Multi_X_Reg!A2585^2&gt;0,Multi_X_Reg!H2585,"")</f>
        <v/>
      </c>
      <c r="B2585" s="2" t="s">
        <v>132</v>
      </c>
    </row>
    <row r="2586" spans="1:2" x14ac:dyDescent="0.25">
      <c r="A2586" s="2" t="str">
        <f>IF(Multi_X_Reg!A2586^2&gt;0,Multi_X_Reg!H2586,"")</f>
        <v/>
      </c>
      <c r="B2586" s="2" t="s">
        <v>132</v>
      </c>
    </row>
    <row r="2587" spans="1:2" x14ac:dyDescent="0.25">
      <c r="A2587" s="2" t="str">
        <f>IF(Multi_X_Reg!A2587^2&gt;0,Multi_X_Reg!H2587,"")</f>
        <v/>
      </c>
      <c r="B2587" s="2" t="s">
        <v>132</v>
      </c>
    </row>
    <row r="2588" spans="1:2" x14ac:dyDescent="0.25">
      <c r="A2588" s="2" t="str">
        <f>IF(Multi_X_Reg!A2588^2&gt;0,Multi_X_Reg!H2588,"")</f>
        <v/>
      </c>
      <c r="B2588" s="2" t="s">
        <v>132</v>
      </c>
    </row>
    <row r="2589" spans="1:2" x14ac:dyDescent="0.25">
      <c r="A2589" s="2" t="str">
        <f>IF(Multi_X_Reg!A2589^2&gt;0,Multi_X_Reg!H2589,"")</f>
        <v/>
      </c>
      <c r="B2589" s="2" t="s">
        <v>132</v>
      </c>
    </row>
    <row r="2590" spans="1:2" x14ac:dyDescent="0.25">
      <c r="A2590" s="2" t="str">
        <f>IF(Multi_X_Reg!A2590^2&gt;0,Multi_X_Reg!H2590,"")</f>
        <v/>
      </c>
      <c r="B2590" s="2" t="s">
        <v>132</v>
      </c>
    </row>
    <row r="2591" spans="1:2" x14ac:dyDescent="0.25">
      <c r="A2591" s="2" t="str">
        <f>IF(Multi_X_Reg!A2591^2&gt;0,Multi_X_Reg!H2591,"")</f>
        <v/>
      </c>
      <c r="B2591" s="2" t="s">
        <v>132</v>
      </c>
    </row>
    <row r="2592" spans="1:2" x14ac:dyDescent="0.25">
      <c r="A2592" s="2" t="str">
        <f>IF(Multi_X_Reg!A2592^2&gt;0,Multi_X_Reg!H2592,"")</f>
        <v/>
      </c>
      <c r="B2592" s="2" t="s">
        <v>132</v>
      </c>
    </row>
    <row r="2593" spans="1:2" x14ac:dyDescent="0.25">
      <c r="A2593" s="2" t="str">
        <f>IF(Multi_X_Reg!A2593^2&gt;0,Multi_X_Reg!H2593,"")</f>
        <v/>
      </c>
      <c r="B2593" s="2" t="s">
        <v>132</v>
      </c>
    </row>
    <row r="2594" spans="1:2" x14ac:dyDescent="0.25">
      <c r="A2594" s="2" t="str">
        <f>IF(Multi_X_Reg!A2594^2&gt;0,Multi_X_Reg!H2594,"")</f>
        <v/>
      </c>
      <c r="B2594" s="2" t="s">
        <v>132</v>
      </c>
    </row>
    <row r="2595" spans="1:2" x14ac:dyDescent="0.25">
      <c r="A2595" s="2" t="str">
        <f>IF(Multi_X_Reg!A2595^2&gt;0,Multi_X_Reg!H2595,"")</f>
        <v/>
      </c>
      <c r="B2595" s="2" t="s">
        <v>132</v>
      </c>
    </row>
    <row r="2596" spans="1:2" x14ac:dyDescent="0.25">
      <c r="A2596" s="2" t="str">
        <f>IF(Multi_X_Reg!A2596^2&gt;0,Multi_X_Reg!H2596,"")</f>
        <v/>
      </c>
      <c r="B2596" s="2" t="s">
        <v>132</v>
      </c>
    </row>
    <row r="2597" spans="1:2" x14ac:dyDescent="0.25">
      <c r="A2597" s="2" t="str">
        <f>IF(Multi_X_Reg!A2597^2&gt;0,Multi_X_Reg!H2597,"")</f>
        <v/>
      </c>
      <c r="B2597" s="2" t="s">
        <v>132</v>
      </c>
    </row>
    <row r="2598" spans="1:2" x14ac:dyDescent="0.25">
      <c r="A2598" s="2" t="str">
        <f>IF(Multi_X_Reg!A2598^2&gt;0,Multi_X_Reg!H2598,"")</f>
        <v/>
      </c>
      <c r="B2598" s="2" t="s">
        <v>132</v>
      </c>
    </row>
    <row r="2599" spans="1:2" x14ac:dyDescent="0.25">
      <c r="A2599" s="2" t="str">
        <f>IF(Multi_X_Reg!A2599^2&gt;0,Multi_X_Reg!H2599,"")</f>
        <v/>
      </c>
      <c r="B2599" s="2" t="s">
        <v>132</v>
      </c>
    </row>
    <row r="2600" spans="1:2" x14ac:dyDescent="0.25">
      <c r="A2600" s="2" t="str">
        <f>IF(Multi_X_Reg!A2600^2&gt;0,Multi_X_Reg!H2600,"")</f>
        <v/>
      </c>
      <c r="B2600" s="2" t="s">
        <v>132</v>
      </c>
    </row>
    <row r="2601" spans="1:2" x14ac:dyDescent="0.25">
      <c r="A2601" s="2" t="str">
        <f>IF(Multi_X_Reg!A2601^2&gt;0,Multi_X_Reg!H2601,"")</f>
        <v/>
      </c>
      <c r="B2601" s="2" t="s">
        <v>132</v>
      </c>
    </row>
    <row r="2602" spans="1:2" x14ac:dyDescent="0.25">
      <c r="A2602" s="2" t="str">
        <f>IF(Multi_X_Reg!A2602^2&gt;0,Multi_X_Reg!H2602,"")</f>
        <v/>
      </c>
      <c r="B2602" s="2" t="s">
        <v>132</v>
      </c>
    </row>
    <row r="2603" spans="1:2" x14ac:dyDescent="0.25">
      <c r="A2603" s="2" t="str">
        <f>IF(Multi_X_Reg!A2603^2&gt;0,Multi_X_Reg!H2603,"")</f>
        <v/>
      </c>
      <c r="B2603" s="2" t="s">
        <v>132</v>
      </c>
    </row>
    <row r="2604" spans="1:2" x14ac:dyDescent="0.25">
      <c r="A2604" s="2" t="str">
        <f>IF(Multi_X_Reg!A2604^2&gt;0,Multi_X_Reg!H2604,"")</f>
        <v/>
      </c>
      <c r="B2604" s="2" t="s">
        <v>132</v>
      </c>
    </row>
    <row r="2605" spans="1:2" x14ac:dyDescent="0.25">
      <c r="A2605" s="2" t="str">
        <f>IF(Multi_X_Reg!A2605^2&gt;0,Multi_X_Reg!H2605,"")</f>
        <v/>
      </c>
      <c r="B2605" s="2" t="s">
        <v>132</v>
      </c>
    </row>
    <row r="2606" spans="1:2" x14ac:dyDescent="0.25">
      <c r="A2606" s="2" t="str">
        <f>IF(Multi_X_Reg!A2606^2&gt;0,Multi_X_Reg!H2606,"")</f>
        <v/>
      </c>
      <c r="B2606" s="2" t="s">
        <v>132</v>
      </c>
    </row>
    <row r="2607" spans="1:2" x14ac:dyDescent="0.25">
      <c r="A2607" s="2" t="str">
        <f>IF(Multi_X_Reg!A2607^2&gt;0,Multi_X_Reg!H2607,"")</f>
        <v/>
      </c>
      <c r="B2607" s="2" t="s">
        <v>132</v>
      </c>
    </row>
    <row r="2608" spans="1:2" x14ac:dyDescent="0.25">
      <c r="A2608" s="2" t="str">
        <f>IF(Multi_X_Reg!A2608^2&gt;0,Multi_X_Reg!H2608,"")</f>
        <v/>
      </c>
      <c r="B2608" s="2" t="s">
        <v>132</v>
      </c>
    </row>
    <row r="2609" spans="1:2" x14ac:dyDescent="0.25">
      <c r="A2609" s="2" t="str">
        <f>IF(Multi_X_Reg!A2609^2&gt;0,Multi_X_Reg!H2609,"")</f>
        <v/>
      </c>
      <c r="B2609" s="2" t="s">
        <v>132</v>
      </c>
    </row>
    <row r="2610" spans="1:2" x14ac:dyDescent="0.25">
      <c r="A2610" s="2" t="str">
        <f>IF(Multi_X_Reg!A2610^2&gt;0,Multi_X_Reg!H2610,"")</f>
        <v/>
      </c>
      <c r="B2610" s="2" t="s">
        <v>132</v>
      </c>
    </row>
    <row r="2611" spans="1:2" x14ac:dyDescent="0.25">
      <c r="A2611" s="2" t="str">
        <f>IF(Multi_X_Reg!A2611^2&gt;0,Multi_X_Reg!H2611,"")</f>
        <v/>
      </c>
      <c r="B2611" s="2" t="s">
        <v>132</v>
      </c>
    </row>
    <row r="2612" spans="1:2" x14ac:dyDescent="0.25">
      <c r="A2612" s="2" t="str">
        <f>IF(Multi_X_Reg!A2612^2&gt;0,Multi_X_Reg!H2612,"")</f>
        <v/>
      </c>
      <c r="B2612" s="2" t="s">
        <v>132</v>
      </c>
    </row>
    <row r="2613" spans="1:2" x14ac:dyDescent="0.25">
      <c r="A2613" s="2" t="str">
        <f>IF(Multi_X_Reg!A2613^2&gt;0,Multi_X_Reg!H2613,"")</f>
        <v/>
      </c>
      <c r="B2613" s="2" t="s">
        <v>132</v>
      </c>
    </row>
    <row r="2614" spans="1:2" x14ac:dyDescent="0.25">
      <c r="A2614" s="2" t="str">
        <f>IF(Multi_X_Reg!A2614^2&gt;0,Multi_X_Reg!H2614,"")</f>
        <v/>
      </c>
      <c r="B2614" s="2" t="s">
        <v>132</v>
      </c>
    </row>
    <row r="2615" spans="1:2" x14ac:dyDescent="0.25">
      <c r="A2615" s="2" t="str">
        <f>IF(Multi_X_Reg!A2615^2&gt;0,Multi_X_Reg!H2615,"")</f>
        <v/>
      </c>
      <c r="B2615" s="2" t="s">
        <v>132</v>
      </c>
    </row>
    <row r="2616" spans="1:2" x14ac:dyDescent="0.25">
      <c r="A2616" s="2" t="str">
        <f>IF(Multi_X_Reg!A2616^2&gt;0,Multi_X_Reg!H2616,"")</f>
        <v/>
      </c>
      <c r="B2616" s="2" t="s">
        <v>132</v>
      </c>
    </row>
    <row r="2617" spans="1:2" x14ac:dyDescent="0.25">
      <c r="A2617" s="2" t="str">
        <f>IF(Multi_X_Reg!A2617^2&gt;0,Multi_X_Reg!H2617,"")</f>
        <v/>
      </c>
      <c r="B2617" s="2" t="s">
        <v>132</v>
      </c>
    </row>
    <row r="2618" spans="1:2" x14ac:dyDescent="0.25">
      <c r="A2618" s="2" t="str">
        <f>IF(Multi_X_Reg!A2618^2&gt;0,Multi_X_Reg!H2618,"")</f>
        <v/>
      </c>
      <c r="B2618" s="2" t="s">
        <v>132</v>
      </c>
    </row>
    <row r="2619" spans="1:2" x14ac:dyDescent="0.25">
      <c r="A2619" s="2" t="str">
        <f>IF(Multi_X_Reg!A2619^2&gt;0,Multi_X_Reg!H2619,"")</f>
        <v/>
      </c>
      <c r="B2619" s="2" t="s">
        <v>132</v>
      </c>
    </row>
    <row r="2620" spans="1:2" x14ac:dyDescent="0.25">
      <c r="A2620" s="2" t="str">
        <f>IF(Multi_X_Reg!A2620^2&gt;0,Multi_X_Reg!H2620,"")</f>
        <v/>
      </c>
      <c r="B2620" s="2" t="s">
        <v>132</v>
      </c>
    </row>
    <row r="2621" spans="1:2" x14ac:dyDescent="0.25">
      <c r="A2621" s="2" t="str">
        <f>IF(Multi_X_Reg!A2621^2&gt;0,Multi_X_Reg!H2621,"")</f>
        <v/>
      </c>
      <c r="B2621" s="2" t="s">
        <v>132</v>
      </c>
    </row>
    <row r="2622" spans="1:2" x14ac:dyDescent="0.25">
      <c r="A2622" s="2" t="str">
        <f>IF(Multi_X_Reg!A2622^2&gt;0,Multi_X_Reg!H2622,"")</f>
        <v/>
      </c>
      <c r="B2622" s="2" t="s">
        <v>132</v>
      </c>
    </row>
    <row r="2623" spans="1:2" x14ac:dyDescent="0.25">
      <c r="A2623" s="2" t="str">
        <f>IF(Multi_X_Reg!A2623^2&gt;0,Multi_X_Reg!H2623,"")</f>
        <v/>
      </c>
      <c r="B2623" s="2" t="s">
        <v>132</v>
      </c>
    </row>
    <row r="2624" spans="1:2" x14ac:dyDescent="0.25">
      <c r="A2624" s="2" t="str">
        <f>IF(Multi_X_Reg!A2624^2&gt;0,Multi_X_Reg!H2624,"")</f>
        <v/>
      </c>
      <c r="B2624" s="2" t="s">
        <v>132</v>
      </c>
    </row>
    <row r="2625" spans="1:2" x14ac:dyDescent="0.25">
      <c r="A2625" s="2" t="str">
        <f>IF(Multi_X_Reg!A2625^2&gt;0,Multi_X_Reg!H2625,"")</f>
        <v/>
      </c>
      <c r="B2625" s="2" t="s">
        <v>132</v>
      </c>
    </row>
    <row r="2626" spans="1:2" x14ac:dyDescent="0.25">
      <c r="A2626" s="2" t="str">
        <f>IF(Multi_X_Reg!A2626^2&gt;0,Multi_X_Reg!H2626,"")</f>
        <v/>
      </c>
      <c r="B2626" s="2" t="s">
        <v>132</v>
      </c>
    </row>
    <row r="2627" spans="1:2" x14ac:dyDescent="0.25">
      <c r="A2627" s="2" t="str">
        <f>IF(Multi_X_Reg!A2627^2&gt;0,Multi_X_Reg!H2627,"")</f>
        <v/>
      </c>
      <c r="B2627" s="2" t="s">
        <v>132</v>
      </c>
    </row>
    <row r="2628" spans="1:2" x14ac:dyDescent="0.25">
      <c r="A2628" s="2" t="str">
        <f>IF(Multi_X_Reg!A2628^2&gt;0,Multi_X_Reg!H2628,"")</f>
        <v/>
      </c>
      <c r="B2628" s="2" t="s">
        <v>132</v>
      </c>
    </row>
    <row r="2629" spans="1:2" x14ac:dyDescent="0.25">
      <c r="A2629" s="2" t="str">
        <f>IF(Multi_X_Reg!A2629^2&gt;0,Multi_X_Reg!H2629,"")</f>
        <v/>
      </c>
      <c r="B2629" s="2" t="s">
        <v>132</v>
      </c>
    </row>
    <row r="2630" spans="1:2" x14ac:dyDescent="0.25">
      <c r="A2630" s="2" t="str">
        <f>IF(Multi_X_Reg!A2630^2&gt;0,Multi_X_Reg!H2630,"")</f>
        <v/>
      </c>
      <c r="B2630" s="2" t="s">
        <v>132</v>
      </c>
    </row>
    <row r="2631" spans="1:2" x14ac:dyDescent="0.25">
      <c r="A2631" s="2" t="str">
        <f>IF(Multi_X_Reg!A2631^2&gt;0,Multi_X_Reg!H2631,"")</f>
        <v/>
      </c>
      <c r="B2631" s="2" t="s">
        <v>132</v>
      </c>
    </row>
    <row r="2632" spans="1:2" x14ac:dyDescent="0.25">
      <c r="A2632" s="2" t="str">
        <f>IF(Multi_X_Reg!A2632^2&gt;0,Multi_X_Reg!H2632,"")</f>
        <v/>
      </c>
      <c r="B2632" s="2" t="s">
        <v>132</v>
      </c>
    </row>
    <row r="2633" spans="1:2" x14ac:dyDescent="0.25">
      <c r="A2633" s="2" t="str">
        <f>IF(Multi_X_Reg!A2633^2&gt;0,Multi_X_Reg!H2633,"")</f>
        <v/>
      </c>
      <c r="B2633" s="2" t="s">
        <v>132</v>
      </c>
    </row>
    <row r="2634" spans="1:2" x14ac:dyDescent="0.25">
      <c r="A2634" s="2" t="str">
        <f>IF(Multi_X_Reg!A2634^2&gt;0,Multi_X_Reg!H2634,"")</f>
        <v/>
      </c>
      <c r="B2634" s="2" t="s">
        <v>132</v>
      </c>
    </row>
    <row r="2635" spans="1:2" x14ac:dyDescent="0.25">
      <c r="A2635" s="2" t="str">
        <f>IF(Multi_X_Reg!A2635^2&gt;0,Multi_X_Reg!H2635,"")</f>
        <v/>
      </c>
      <c r="B2635" s="2" t="s">
        <v>132</v>
      </c>
    </row>
    <row r="2636" spans="1:2" x14ac:dyDescent="0.25">
      <c r="A2636" s="2" t="str">
        <f>IF(Multi_X_Reg!A2636^2&gt;0,Multi_X_Reg!H2636,"")</f>
        <v/>
      </c>
      <c r="B2636" s="2" t="s">
        <v>132</v>
      </c>
    </row>
    <row r="2637" spans="1:2" x14ac:dyDescent="0.25">
      <c r="A2637" s="2" t="str">
        <f>IF(Multi_X_Reg!A2637^2&gt;0,Multi_X_Reg!H2637,"")</f>
        <v/>
      </c>
      <c r="B2637" s="2" t="s">
        <v>132</v>
      </c>
    </row>
    <row r="2638" spans="1:2" x14ac:dyDescent="0.25">
      <c r="A2638" s="2" t="str">
        <f>IF(Multi_X_Reg!A2638^2&gt;0,Multi_X_Reg!H2638,"")</f>
        <v/>
      </c>
      <c r="B2638" s="2" t="s">
        <v>132</v>
      </c>
    </row>
    <row r="2639" spans="1:2" x14ac:dyDescent="0.25">
      <c r="A2639" s="2" t="str">
        <f>IF(Multi_X_Reg!A2639^2&gt;0,Multi_X_Reg!H2639,"")</f>
        <v/>
      </c>
      <c r="B2639" s="2" t="s">
        <v>132</v>
      </c>
    </row>
    <row r="2640" spans="1:2" x14ac:dyDescent="0.25">
      <c r="A2640" s="2" t="str">
        <f>IF(Multi_X_Reg!A2640^2&gt;0,Multi_X_Reg!H2640,"")</f>
        <v/>
      </c>
      <c r="B2640" s="2" t="s">
        <v>132</v>
      </c>
    </row>
    <row r="2641" spans="1:2" x14ac:dyDescent="0.25">
      <c r="A2641" s="2" t="str">
        <f>IF(Multi_X_Reg!A2641^2&gt;0,Multi_X_Reg!H2641,"")</f>
        <v/>
      </c>
      <c r="B2641" s="2" t="s">
        <v>132</v>
      </c>
    </row>
    <row r="2642" spans="1:2" x14ac:dyDescent="0.25">
      <c r="A2642" s="2" t="str">
        <f>IF(Multi_X_Reg!A2642^2&gt;0,Multi_X_Reg!H2642,"")</f>
        <v/>
      </c>
      <c r="B2642" s="2" t="s">
        <v>132</v>
      </c>
    </row>
    <row r="2643" spans="1:2" x14ac:dyDescent="0.25">
      <c r="A2643" s="2" t="str">
        <f>IF(Multi_X_Reg!A2643^2&gt;0,Multi_X_Reg!H2643,"")</f>
        <v/>
      </c>
      <c r="B2643" s="2" t="s">
        <v>132</v>
      </c>
    </row>
    <row r="2644" spans="1:2" x14ac:dyDescent="0.25">
      <c r="A2644" s="2" t="str">
        <f>IF(Multi_X_Reg!A2644^2&gt;0,Multi_X_Reg!H2644,"")</f>
        <v/>
      </c>
      <c r="B2644" s="2" t="s">
        <v>132</v>
      </c>
    </row>
    <row r="2645" spans="1:2" x14ac:dyDescent="0.25">
      <c r="A2645" s="2" t="str">
        <f>IF(Multi_X_Reg!A2645^2&gt;0,Multi_X_Reg!H2645,"")</f>
        <v/>
      </c>
      <c r="B2645" s="2" t="s">
        <v>132</v>
      </c>
    </row>
    <row r="2646" spans="1:2" x14ac:dyDescent="0.25">
      <c r="A2646" s="2" t="str">
        <f>IF(Multi_X_Reg!A2646^2&gt;0,Multi_X_Reg!H2646,"")</f>
        <v/>
      </c>
      <c r="B2646" s="2" t="s">
        <v>132</v>
      </c>
    </row>
    <row r="2647" spans="1:2" x14ac:dyDescent="0.25">
      <c r="A2647" s="2" t="str">
        <f>IF(Multi_X_Reg!A2647^2&gt;0,Multi_X_Reg!H2647,"")</f>
        <v/>
      </c>
      <c r="B2647" s="2" t="s">
        <v>132</v>
      </c>
    </row>
    <row r="2648" spans="1:2" x14ac:dyDescent="0.25">
      <c r="A2648" s="2" t="str">
        <f>IF(Multi_X_Reg!A2648^2&gt;0,Multi_X_Reg!H2648,"")</f>
        <v/>
      </c>
      <c r="B2648" s="2" t="s">
        <v>132</v>
      </c>
    </row>
    <row r="2649" spans="1:2" x14ac:dyDescent="0.25">
      <c r="A2649" s="2" t="str">
        <f>IF(Multi_X_Reg!A2649^2&gt;0,Multi_X_Reg!H2649,"")</f>
        <v/>
      </c>
      <c r="B2649" s="2" t="s">
        <v>132</v>
      </c>
    </row>
    <row r="2650" spans="1:2" x14ac:dyDescent="0.25">
      <c r="A2650" s="2" t="str">
        <f>IF(Multi_X_Reg!A2650^2&gt;0,Multi_X_Reg!H2650,"")</f>
        <v/>
      </c>
      <c r="B2650" s="2" t="s">
        <v>132</v>
      </c>
    </row>
    <row r="2651" spans="1:2" x14ac:dyDescent="0.25">
      <c r="A2651" s="2" t="str">
        <f>IF(Multi_X_Reg!A2651^2&gt;0,Multi_X_Reg!H2651,"")</f>
        <v/>
      </c>
      <c r="B2651" s="2" t="s">
        <v>132</v>
      </c>
    </row>
    <row r="2652" spans="1:2" x14ac:dyDescent="0.25">
      <c r="A2652" s="2" t="str">
        <f>IF(Multi_X_Reg!A2652^2&gt;0,Multi_X_Reg!H2652,"")</f>
        <v/>
      </c>
      <c r="B2652" s="2" t="s">
        <v>132</v>
      </c>
    </row>
    <row r="2653" spans="1:2" x14ac:dyDescent="0.25">
      <c r="A2653" s="2" t="str">
        <f>IF(Multi_X_Reg!A2653^2&gt;0,Multi_X_Reg!H2653,"")</f>
        <v/>
      </c>
      <c r="B2653" s="2" t="s">
        <v>132</v>
      </c>
    </row>
    <row r="2654" spans="1:2" x14ac:dyDescent="0.25">
      <c r="A2654" s="2" t="str">
        <f>IF(Multi_X_Reg!A2654^2&gt;0,Multi_X_Reg!H2654,"")</f>
        <v/>
      </c>
      <c r="B2654" s="2" t="s">
        <v>132</v>
      </c>
    </row>
    <row r="2655" spans="1:2" x14ac:dyDescent="0.25">
      <c r="A2655" s="2" t="str">
        <f>IF(Multi_X_Reg!A2655^2&gt;0,Multi_X_Reg!H2655,"")</f>
        <v/>
      </c>
      <c r="B2655" s="2" t="s">
        <v>132</v>
      </c>
    </row>
    <row r="2656" spans="1:2" x14ac:dyDescent="0.25">
      <c r="A2656" s="2" t="str">
        <f>IF(Multi_X_Reg!A2656^2&gt;0,Multi_X_Reg!H2656,"")</f>
        <v/>
      </c>
      <c r="B2656" s="2" t="s">
        <v>132</v>
      </c>
    </row>
    <row r="2657" spans="1:2" x14ac:dyDescent="0.25">
      <c r="A2657" s="2" t="str">
        <f>IF(Multi_X_Reg!A2657^2&gt;0,Multi_X_Reg!H2657,"")</f>
        <v/>
      </c>
      <c r="B2657" s="2" t="s">
        <v>132</v>
      </c>
    </row>
    <row r="2658" spans="1:2" x14ac:dyDescent="0.25">
      <c r="A2658" s="2" t="str">
        <f>IF(Multi_X_Reg!A2658^2&gt;0,Multi_X_Reg!H2658,"")</f>
        <v/>
      </c>
      <c r="B2658" s="2" t="s">
        <v>132</v>
      </c>
    </row>
    <row r="2659" spans="1:2" x14ac:dyDescent="0.25">
      <c r="A2659" s="2" t="str">
        <f>IF(Multi_X_Reg!A2659^2&gt;0,Multi_X_Reg!H2659,"")</f>
        <v/>
      </c>
      <c r="B2659" s="2" t="s">
        <v>132</v>
      </c>
    </row>
    <row r="2660" spans="1:2" x14ac:dyDescent="0.25">
      <c r="A2660" s="2" t="str">
        <f>IF(Multi_X_Reg!A2660^2&gt;0,Multi_X_Reg!H2660,"")</f>
        <v/>
      </c>
      <c r="B2660" s="2" t="s">
        <v>132</v>
      </c>
    </row>
    <row r="2661" spans="1:2" x14ac:dyDescent="0.25">
      <c r="A2661" s="2" t="str">
        <f>IF(Multi_X_Reg!A2661^2&gt;0,Multi_X_Reg!H2661,"")</f>
        <v/>
      </c>
      <c r="B2661" s="2" t="s">
        <v>132</v>
      </c>
    </row>
    <row r="2662" spans="1:2" x14ac:dyDescent="0.25">
      <c r="A2662" s="2" t="str">
        <f>IF(Multi_X_Reg!A2662^2&gt;0,Multi_X_Reg!H2662,"")</f>
        <v/>
      </c>
      <c r="B2662" s="2" t="s">
        <v>132</v>
      </c>
    </row>
    <row r="2663" spans="1:2" x14ac:dyDescent="0.25">
      <c r="A2663" s="2" t="str">
        <f>IF(Multi_X_Reg!A2663^2&gt;0,Multi_X_Reg!H2663,"")</f>
        <v/>
      </c>
      <c r="B2663" s="2" t="s">
        <v>132</v>
      </c>
    </row>
    <row r="2664" spans="1:2" x14ac:dyDescent="0.25">
      <c r="A2664" s="2" t="str">
        <f>IF(Multi_X_Reg!A2664^2&gt;0,Multi_X_Reg!H2664,"")</f>
        <v/>
      </c>
      <c r="B2664" s="2" t="s">
        <v>132</v>
      </c>
    </row>
    <row r="2665" spans="1:2" x14ac:dyDescent="0.25">
      <c r="A2665" s="2" t="str">
        <f>IF(Multi_X_Reg!A2665^2&gt;0,Multi_X_Reg!H2665,"")</f>
        <v/>
      </c>
      <c r="B2665" s="2" t="s">
        <v>132</v>
      </c>
    </row>
    <row r="2666" spans="1:2" x14ac:dyDescent="0.25">
      <c r="A2666" s="2" t="str">
        <f>IF(Multi_X_Reg!A2666^2&gt;0,Multi_X_Reg!H2666,"")</f>
        <v/>
      </c>
      <c r="B2666" s="2" t="s">
        <v>132</v>
      </c>
    </row>
    <row r="2667" spans="1:2" x14ac:dyDescent="0.25">
      <c r="A2667" s="2" t="str">
        <f>IF(Multi_X_Reg!A2667^2&gt;0,Multi_X_Reg!H2667,"")</f>
        <v/>
      </c>
      <c r="B2667" s="2" t="s">
        <v>132</v>
      </c>
    </row>
    <row r="2668" spans="1:2" x14ac:dyDescent="0.25">
      <c r="A2668" s="2" t="str">
        <f>IF(Multi_X_Reg!A2668^2&gt;0,Multi_X_Reg!H2668,"")</f>
        <v/>
      </c>
      <c r="B2668" s="2" t="s">
        <v>132</v>
      </c>
    </row>
    <row r="2669" spans="1:2" x14ac:dyDescent="0.25">
      <c r="A2669" s="2" t="str">
        <f>IF(Multi_X_Reg!A2669^2&gt;0,Multi_X_Reg!H2669,"")</f>
        <v/>
      </c>
      <c r="B2669" s="2" t="s">
        <v>132</v>
      </c>
    </row>
    <row r="2670" spans="1:2" x14ac:dyDescent="0.25">
      <c r="A2670" s="2" t="str">
        <f>IF(Multi_X_Reg!A2670^2&gt;0,Multi_X_Reg!H2670,"")</f>
        <v/>
      </c>
      <c r="B2670" s="2" t="s">
        <v>132</v>
      </c>
    </row>
    <row r="2671" spans="1:2" x14ac:dyDescent="0.25">
      <c r="A2671" s="2" t="str">
        <f>IF(Multi_X_Reg!A2671^2&gt;0,Multi_X_Reg!H2671,"")</f>
        <v/>
      </c>
      <c r="B2671" s="2" t="s">
        <v>132</v>
      </c>
    </row>
    <row r="2672" spans="1:2" x14ac:dyDescent="0.25">
      <c r="A2672" s="2" t="str">
        <f>IF(Multi_X_Reg!A2672^2&gt;0,Multi_X_Reg!H2672,"")</f>
        <v/>
      </c>
      <c r="B2672" s="2" t="s">
        <v>132</v>
      </c>
    </row>
    <row r="2673" spans="1:2" x14ac:dyDescent="0.25">
      <c r="A2673" s="2" t="str">
        <f>IF(Multi_X_Reg!A2673^2&gt;0,Multi_X_Reg!H2673,"")</f>
        <v/>
      </c>
      <c r="B2673" s="2" t="s">
        <v>132</v>
      </c>
    </row>
    <row r="2674" spans="1:2" x14ac:dyDescent="0.25">
      <c r="A2674" s="2" t="str">
        <f>IF(Multi_X_Reg!A2674^2&gt;0,Multi_X_Reg!H2674,"")</f>
        <v/>
      </c>
      <c r="B2674" s="2" t="s">
        <v>132</v>
      </c>
    </row>
    <row r="2675" spans="1:2" x14ac:dyDescent="0.25">
      <c r="A2675" s="2" t="str">
        <f>IF(Multi_X_Reg!A2675^2&gt;0,Multi_X_Reg!H2675,"")</f>
        <v/>
      </c>
      <c r="B2675" s="2" t="s">
        <v>132</v>
      </c>
    </row>
    <row r="2676" spans="1:2" x14ac:dyDescent="0.25">
      <c r="A2676" s="2" t="str">
        <f>IF(Multi_X_Reg!A2676^2&gt;0,Multi_X_Reg!H2676,"")</f>
        <v/>
      </c>
      <c r="B2676" s="2" t="s">
        <v>132</v>
      </c>
    </row>
    <row r="2677" spans="1:2" x14ac:dyDescent="0.25">
      <c r="A2677" s="2" t="str">
        <f>IF(Multi_X_Reg!A2677^2&gt;0,Multi_X_Reg!H2677,"")</f>
        <v/>
      </c>
      <c r="B2677" s="2" t="s">
        <v>132</v>
      </c>
    </row>
    <row r="2678" spans="1:2" x14ac:dyDescent="0.25">
      <c r="A2678" s="2" t="str">
        <f>IF(Multi_X_Reg!A2678^2&gt;0,Multi_X_Reg!H2678,"")</f>
        <v/>
      </c>
      <c r="B2678" s="2" t="s">
        <v>132</v>
      </c>
    </row>
    <row r="2679" spans="1:2" x14ac:dyDescent="0.25">
      <c r="A2679" s="2" t="str">
        <f>IF(Multi_X_Reg!A2679^2&gt;0,Multi_X_Reg!H2679,"")</f>
        <v/>
      </c>
      <c r="B2679" s="2" t="s">
        <v>132</v>
      </c>
    </row>
    <row r="2680" spans="1:2" x14ac:dyDescent="0.25">
      <c r="A2680" s="2" t="str">
        <f>IF(Multi_X_Reg!A2680^2&gt;0,Multi_X_Reg!H2680,"")</f>
        <v/>
      </c>
      <c r="B2680" s="2" t="s">
        <v>132</v>
      </c>
    </row>
    <row r="2681" spans="1:2" x14ac:dyDescent="0.25">
      <c r="A2681" s="2" t="str">
        <f>IF(Multi_X_Reg!A2681^2&gt;0,Multi_X_Reg!H2681,"")</f>
        <v/>
      </c>
      <c r="B2681" s="2" t="s">
        <v>132</v>
      </c>
    </row>
    <row r="2682" spans="1:2" x14ac:dyDescent="0.25">
      <c r="A2682" s="2" t="str">
        <f>IF(Multi_X_Reg!A2682^2&gt;0,Multi_X_Reg!H2682,"")</f>
        <v/>
      </c>
      <c r="B2682" s="2" t="s">
        <v>132</v>
      </c>
    </row>
    <row r="2683" spans="1:2" x14ac:dyDescent="0.25">
      <c r="A2683" s="2" t="str">
        <f>IF(Multi_X_Reg!A2683^2&gt;0,Multi_X_Reg!H2683,"")</f>
        <v/>
      </c>
      <c r="B2683" s="2" t="s">
        <v>132</v>
      </c>
    </row>
    <row r="2684" spans="1:2" x14ac:dyDescent="0.25">
      <c r="A2684" s="2" t="str">
        <f>IF(Multi_X_Reg!A2684^2&gt;0,Multi_X_Reg!H2684,"")</f>
        <v/>
      </c>
      <c r="B2684" s="2" t="s">
        <v>132</v>
      </c>
    </row>
    <row r="2685" spans="1:2" x14ac:dyDescent="0.25">
      <c r="A2685" s="2" t="str">
        <f>IF(Multi_X_Reg!A2685^2&gt;0,Multi_X_Reg!H2685,"")</f>
        <v/>
      </c>
      <c r="B2685" s="2" t="s">
        <v>132</v>
      </c>
    </row>
    <row r="2686" spans="1:2" x14ac:dyDescent="0.25">
      <c r="A2686" s="2" t="str">
        <f>IF(Multi_X_Reg!A2686^2&gt;0,Multi_X_Reg!H2686,"")</f>
        <v/>
      </c>
      <c r="B2686" s="2" t="s">
        <v>132</v>
      </c>
    </row>
    <row r="2687" spans="1:2" x14ac:dyDescent="0.25">
      <c r="A2687" s="2" t="str">
        <f>IF(Multi_X_Reg!A2687^2&gt;0,Multi_X_Reg!H2687,"")</f>
        <v/>
      </c>
      <c r="B2687" s="2" t="s">
        <v>132</v>
      </c>
    </row>
    <row r="2688" spans="1:2" x14ac:dyDescent="0.25">
      <c r="A2688" s="2" t="str">
        <f>IF(Multi_X_Reg!A2688^2&gt;0,Multi_X_Reg!H2688,"")</f>
        <v/>
      </c>
      <c r="B2688" s="2" t="s">
        <v>132</v>
      </c>
    </row>
    <row r="2689" spans="1:2" x14ac:dyDescent="0.25">
      <c r="A2689" s="2" t="str">
        <f>IF(Multi_X_Reg!A2689^2&gt;0,Multi_X_Reg!H2689,"")</f>
        <v/>
      </c>
      <c r="B2689" s="2" t="s">
        <v>132</v>
      </c>
    </row>
    <row r="2690" spans="1:2" x14ac:dyDescent="0.25">
      <c r="A2690" s="2" t="str">
        <f>IF(Multi_X_Reg!A2690^2&gt;0,Multi_X_Reg!H2690,"")</f>
        <v/>
      </c>
      <c r="B2690" s="2" t="s">
        <v>132</v>
      </c>
    </row>
    <row r="2691" spans="1:2" x14ac:dyDescent="0.25">
      <c r="A2691" s="2" t="str">
        <f>IF(Multi_X_Reg!A2691^2&gt;0,Multi_X_Reg!H2691,"")</f>
        <v/>
      </c>
      <c r="B2691" s="2" t="s">
        <v>132</v>
      </c>
    </row>
    <row r="2692" spans="1:2" x14ac:dyDescent="0.25">
      <c r="A2692" s="2" t="str">
        <f>IF(Multi_X_Reg!A2692^2&gt;0,Multi_X_Reg!H2692,"")</f>
        <v/>
      </c>
      <c r="B2692" s="2" t="s">
        <v>132</v>
      </c>
    </row>
    <row r="2693" spans="1:2" x14ac:dyDescent="0.25">
      <c r="A2693" s="2" t="str">
        <f>IF(Multi_X_Reg!A2693^2&gt;0,Multi_X_Reg!H2693,"")</f>
        <v/>
      </c>
      <c r="B2693" s="2" t="s">
        <v>132</v>
      </c>
    </row>
    <row r="2694" spans="1:2" x14ac:dyDescent="0.25">
      <c r="A2694" s="2" t="str">
        <f>IF(Multi_X_Reg!A2694^2&gt;0,Multi_X_Reg!H2694,"")</f>
        <v/>
      </c>
      <c r="B2694" s="2" t="s">
        <v>132</v>
      </c>
    </row>
    <row r="2695" spans="1:2" x14ac:dyDescent="0.25">
      <c r="A2695" s="2" t="str">
        <f>IF(Multi_X_Reg!A2695^2&gt;0,Multi_X_Reg!H2695,"")</f>
        <v/>
      </c>
      <c r="B2695" s="2" t="s">
        <v>132</v>
      </c>
    </row>
    <row r="2696" spans="1:2" x14ac:dyDescent="0.25">
      <c r="A2696" s="2" t="str">
        <f>IF(Multi_X_Reg!A2696^2&gt;0,Multi_X_Reg!H2696,"")</f>
        <v/>
      </c>
      <c r="B2696" s="2" t="s">
        <v>132</v>
      </c>
    </row>
    <row r="2697" spans="1:2" x14ac:dyDescent="0.25">
      <c r="A2697" s="2" t="str">
        <f>IF(Multi_X_Reg!A2697^2&gt;0,Multi_X_Reg!H2697,"")</f>
        <v/>
      </c>
      <c r="B2697" s="2" t="s">
        <v>132</v>
      </c>
    </row>
    <row r="2698" spans="1:2" x14ac:dyDescent="0.25">
      <c r="A2698" s="2" t="str">
        <f>IF(Multi_X_Reg!A2698^2&gt;0,Multi_X_Reg!H2698,"")</f>
        <v/>
      </c>
      <c r="B2698" s="2" t="s">
        <v>132</v>
      </c>
    </row>
    <row r="2699" spans="1:2" x14ac:dyDescent="0.25">
      <c r="A2699" s="2" t="str">
        <f>IF(Multi_X_Reg!A2699^2&gt;0,Multi_X_Reg!H2699,"")</f>
        <v/>
      </c>
      <c r="B2699" s="2" t="s">
        <v>132</v>
      </c>
    </row>
    <row r="2700" spans="1:2" x14ac:dyDescent="0.25">
      <c r="A2700" s="2" t="str">
        <f>IF(Multi_X_Reg!A2700^2&gt;0,Multi_X_Reg!H2700,"")</f>
        <v/>
      </c>
      <c r="B2700" s="2" t="s">
        <v>132</v>
      </c>
    </row>
    <row r="2701" spans="1:2" x14ac:dyDescent="0.25">
      <c r="A2701" s="2" t="str">
        <f>IF(Multi_X_Reg!A2701^2&gt;0,Multi_X_Reg!H2701,"")</f>
        <v/>
      </c>
      <c r="B2701" s="2" t="s">
        <v>132</v>
      </c>
    </row>
    <row r="2702" spans="1:2" x14ac:dyDescent="0.25">
      <c r="A2702" s="2" t="str">
        <f>IF(Multi_X_Reg!A2702^2&gt;0,Multi_X_Reg!H2702,"")</f>
        <v/>
      </c>
      <c r="B2702" s="2" t="s">
        <v>132</v>
      </c>
    </row>
    <row r="2703" spans="1:2" x14ac:dyDescent="0.25">
      <c r="A2703" s="2" t="str">
        <f>IF(Multi_X_Reg!A2703^2&gt;0,Multi_X_Reg!H2703,"")</f>
        <v/>
      </c>
      <c r="B2703" s="2" t="s">
        <v>132</v>
      </c>
    </row>
    <row r="2704" spans="1:2" x14ac:dyDescent="0.25">
      <c r="A2704" s="2" t="str">
        <f>IF(Multi_X_Reg!A2704^2&gt;0,Multi_X_Reg!H2704,"")</f>
        <v/>
      </c>
      <c r="B2704" s="2" t="s">
        <v>132</v>
      </c>
    </row>
    <row r="2705" spans="1:2" x14ac:dyDescent="0.25">
      <c r="A2705" s="2" t="str">
        <f>IF(Multi_X_Reg!A2705^2&gt;0,Multi_X_Reg!H2705,"")</f>
        <v/>
      </c>
      <c r="B2705" s="2" t="s">
        <v>132</v>
      </c>
    </row>
    <row r="2706" spans="1:2" x14ac:dyDescent="0.25">
      <c r="A2706" s="2" t="str">
        <f>IF(Multi_X_Reg!A2706^2&gt;0,Multi_X_Reg!H2706,"")</f>
        <v/>
      </c>
      <c r="B2706" s="2" t="s">
        <v>132</v>
      </c>
    </row>
    <row r="2707" spans="1:2" x14ac:dyDescent="0.25">
      <c r="A2707" s="2" t="str">
        <f>IF(Multi_X_Reg!A2707^2&gt;0,Multi_X_Reg!H2707,"")</f>
        <v/>
      </c>
      <c r="B2707" s="2" t="s">
        <v>132</v>
      </c>
    </row>
    <row r="2708" spans="1:2" x14ac:dyDescent="0.25">
      <c r="A2708" s="2" t="str">
        <f>IF(Multi_X_Reg!A2708^2&gt;0,Multi_X_Reg!H2708,"")</f>
        <v/>
      </c>
      <c r="B2708" s="2" t="s">
        <v>132</v>
      </c>
    </row>
    <row r="2709" spans="1:2" x14ac:dyDescent="0.25">
      <c r="A2709" s="2" t="str">
        <f>IF(Multi_X_Reg!A2709^2&gt;0,Multi_X_Reg!H2709,"")</f>
        <v/>
      </c>
      <c r="B2709" s="2" t="s">
        <v>132</v>
      </c>
    </row>
    <row r="2710" spans="1:2" x14ac:dyDescent="0.25">
      <c r="A2710" s="2" t="str">
        <f>IF(Multi_X_Reg!A2710^2&gt;0,Multi_X_Reg!H2710,"")</f>
        <v/>
      </c>
      <c r="B2710" s="2" t="s">
        <v>132</v>
      </c>
    </row>
    <row r="2711" spans="1:2" x14ac:dyDescent="0.25">
      <c r="A2711" s="2" t="str">
        <f>IF(Multi_X_Reg!A2711^2&gt;0,Multi_X_Reg!H2711,"")</f>
        <v/>
      </c>
      <c r="B2711" s="2" t="s">
        <v>132</v>
      </c>
    </row>
    <row r="2712" spans="1:2" x14ac:dyDescent="0.25">
      <c r="A2712" s="2" t="str">
        <f>IF(Multi_X_Reg!A2712^2&gt;0,Multi_X_Reg!H2712,"")</f>
        <v/>
      </c>
      <c r="B2712" s="2" t="s">
        <v>132</v>
      </c>
    </row>
    <row r="2713" spans="1:2" x14ac:dyDescent="0.25">
      <c r="A2713" s="2" t="str">
        <f>IF(Multi_X_Reg!A2713^2&gt;0,Multi_X_Reg!H2713,"")</f>
        <v/>
      </c>
      <c r="B2713" s="2" t="s">
        <v>132</v>
      </c>
    </row>
    <row r="2714" spans="1:2" x14ac:dyDescent="0.25">
      <c r="A2714" s="2" t="str">
        <f>IF(Multi_X_Reg!A2714^2&gt;0,Multi_X_Reg!H2714,"")</f>
        <v/>
      </c>
      <c r="B2714" s="2" t="s">
        <v>132</v>
      </c>
    </row>
    <row r="2715" spans="1:2" x14ac:dyDescent="0.25">
      <c r="A2715" s="2" t="str">
        <f>IF(Multi_X_Reg!A2715^2&gt;0,Multi_X_Reg!H2715,"")</f>
        <v/>
      </c>
      <c r="B2715" s="2" t="s">
        <v>132</v>
      </c>
    </row>
    <row r="2716" spans="1:2" x14ac:dyDescent="0.25">
      <c r="A2716" s="2" t="str">
        <f>IF(Multi_X_Reg!A2716^2&gt;0,Multi_X_Reg!H2716,"")</f>
        <v/>
      </c>
      <c r="B2716" s="2" t="s">
        <v>132</v>
      </c>
    </row>
    <row r="2717" spans="1:2" x14ac:dyDescent="0.25">
      <c r="A2717" s="2" t="str">
        <f>IF(Multi_X_Reg!A2717^2&gt;0,Multi_X_Reg!H2717,"")</f>
        <v/>
      </c>
      <c r="B2717" s="2" t="s">
        <v>132</v>
      </c>
    </row>
    <row r="2718" spans="1:2" x14ac:dyDescent="0.25">
      <c r="A2718" s="2" t="str">
        <f>IF(Multi_X_Reg!A2718^2&gt;0,Multi_X_Reg!H2718,"")</f>
        <v/>
      </c>
      <c r="B2718" s="2" t="s">
        <v>132</v>
      </c>
    </row>
    <row r="2719" spans="1:2" x14ac:dyDescent="0.25">
      <c r="A2719" s="2" t="str">
        <f>IF(Multi_X_Reg!A2719^2&gt;0,Multi_X_Reg!H2719,"")</f>
        <v/>
      </c>
      <c r="B2719" s="2" t="s">
        <v>132</v>
      </c>
    </row>
    <row r="2720" spans="1:2" x14ac:dyDescent="0.25">
      <c r="A2720" s="2" t="str">
        <f>IF(Multi_X_Reg!A2720^2&gt;0,Multi_X_Reg!H2720,"")</f>
        <v/>
      </c>
      <c r="B2720" s="2" t="s">
        <v>132</v>
      </c>
    </row>
    <row r="2721" spans="1:2" x14ac:dyDescent="0.25">
      <c r="A2721" s="2" t="str">
        <f>IF(Multi_X_Reg!A2721^2&gt;0,Multi_X_Reg!H2721,"")</f>
        <v/>
      </c>
      <c r="B2721" s="2" t="s">
        <v>132</v>
      </c>
    </row>
    <row r="2722" spans="1:2" x14ac:dyDescent="0.25">
      <c r="A2722" s="2" t="str">
        <f>IF(Multi_X_Reg!A2722^2&gt;0,Multi_X_Reg!H2722,"")</f>
        <v/>
      </c>
      <c r="B2722" s="2" t="s">
        <v>132</v>
      </c>
    </row>
    <row r="2723" spans="1:2" x14ac:dyDescent="0.25">
      <c r="A2723" s="2" t="str">
        <f>IF(Multi_X_Reg!A2723^2&gt;0,Multi_X_Reg!H2723,"")</f>
        <v/>
      </c>
      <c r="B2723" s="2" t="s">
        <v>132</v>
      </c>
    </row>
    <row r="2724" spans="1:2" x14ac:dyDescent="0.25">
      <c r="A2724" s="2" t="str">
        <f>IF(Multi_X_Reg!A2724^2&gt;0,Multi_X_Reg!H2724,"")</f>
        <v/>
      </c>
      <c r="B2724" s="2" t="s">
        <v>132</v>
      </c>
    </row>
    <row r="2725" spans="1:2" x14ac:dyDescent="0.25">
      <c r="A2725" s="2" t="str">
        <f>IF(Multi_X_Reg!A2725^2&gt;0,Multi_X_Reg!H2725,"")</f>
        <v/>
      </c>
      <c r="B2725" s="2" t="s">
        <v>132</v>
      </c>
    </row>
    <row r="2726" spans="1:2" x14ac:dyDescent="0.25">
      <c r="A2726" s="2" t="str">
        <f>IF(Multi_X_Reg!A2726^2&gt;0,Multi_X_Reg!H2726,"")</f>
        <v/>
      </c>
      <c r="B2726" s="2" t="s">
        <v>132</v>
      </c>
    </row>
    <row r="2727" spans="1:2" x14ac:dyDescent="0.25">
      <c r="A2727" s="2" t="str">
        <f>IF(Multi_X_Reg!A2727^2&gt;0,Multi_X_Reg!H2727,"")</f>
        <v/>
      </c>
      <c r="B2727" s="2" t="s">
        <v>132</v>
      </c>
    </row>
    <row r="2728" spans="1:2" x14ac:dyDescent="0.25">
      <c r="A2728" s="2" t="str">
        <f>IF(Multi_X_Reg!A2728^2&gt;0,Multi_X_Reg!H2728,"")</f>
        <v/>
      </c>
      <c r="B2728" s="2" t="s">
        <v>132</v>
      </c>
    </row>
    <row r="2729" spans="1:2" x14ac:dyDescent="0.25">
      <c r="A2729" s="2" t="str">
        <f>IF(Multi_X_Reg!A2729^2&gt;0,Multi_X_Reg!H2729,"")</f>
        <v/>
      </c>
      <c r="B2729" s="2" t="s">
        <v>132</v>
      </c>
    </row>
    <row r="2730" spans="1:2" x14ac:dyDescent="0.25">
      <c r="A2730" s="2" t="str">
        <f>IF(Multi_X_Reg!A2730^2&gt;0,Multi_X_Reg!H2730,"")</f>
        <v/>
      </c>
      <c r="B2730" s="2" t="s">
        <v>132</v>
      </c>
    </row>
    <row r="2731" spans="1:2" x14ac:dyDescent="0.25">
      <c r="A2731" s="2" t="str">
        <f>IF(Multi_X_Reg!A2731^2&gt;0,Multi_X_Reg!H2731,"")</f>
        <v/>
      </c>
      <c r="B2731" s="2" t="s">
        <v>132</v>
      </c>
    </row>
    <row r="2732" spans="1:2" x14ac:dyDescent="0.25">
      <c r="A2732" s="2" t="str">
        <f>IF(Multi_X_Reg!A2732^2&gt;0,Multi_X_Reg!H2732,"")</f>
        <v/>
      </c>
      <c r="B2732" s="2" t="s">
        <v>132</v>
      </c>
    </row>
    <row r="2733" spans="1:2" x14ac:dyDescent="0.25">
      <c r="A2733" s="2" t="str">
        <f>IF(Multi_X_Reg!A2733^2&gt;0,Multi_X_Reg!H2733,"")</f>
        <v/>
      </c>
      <c r="B2733" s="2" t="s">
        <v>132</v>
      </c>
    </row>
    <row r="2734" spans="1:2" x14ac:dyDescent="0.25">
      <c r="A2734" s="2" t="str">
        <f>IF(Multi_X_Reg!A2734^2&gt;0,Multi_X_Reg!H2734,"")</f>
        <v/>
      </c>
      <c r="B2734" s="2" t="s">
        <v>132</v>
      </c>
    </row>
    <row r="2735" spans="1:2" x14ac:dyDescent="0.25">
      <c r="A2735" s="2" t="str">
        <f>IF(Multi_X_Reg!A2735^2&gt;0,Multi_X_Reg!H2735,"")</f>
        <v/>
      </c>
      <c r="B2735" s="2" t="s">
        <v>132</v>
      </c>
    </row>
    <row r="2736" spans="1:2" x14ac:dyDescent="0.25">
      <c r="A2736" s="2" t="str">
        <f>IF(Multi_X_Reg!A2736^2&gt;0,Multi_X_Reg!H2736,"")</f>
        <v/>
      </c>
      <c r="B2736" s="2" t="s">
        <v>132</v>
      </c>
    </row>
    <row r="2737" spans="1:2" x14ac:dyDescent="0.25">
      <c r="A2737" s="2" t="str">
        <f>IF(Multi_X_Reg!A2737^2&gt;0,Multi_X_Reg!H2737,"")</f>
        <v/>
      </c>
      <c r="B2737" s="2" t="s">
        <v>132</v>
      </c>
    </row>
    <row r="2738" spans="1:2" x14ac:dyDescent="0.25">
      <c r="A2738" s="2" t="str">
        <f>IF(Multi_X_Reg!A2738^2&gt;0,Multi_X_Reg!H2738,"")</f>
        <v/>
      </c>
      <c r="B2738" s="2" t="s">
        <v>132</v>
      </c>
    </row>
    <row r="2739" spans="1:2" x14ac:dyDescent="0.25">
      <c r="A2739" s="2" t="str">
        <f>IF(Multi_X_Reg!A2739^2&gt;0,Multi_X_Reg!H2739,"")</f>
        <v/>
      </c>
      <c r="B2739" s="2" t="s">
        <v>132</v>
      </c>
    </row>
    <row r="2740" spans="1:2" x14ac:dyDescent="0.25">
      <c r="A2740" s="2" t="str">
        <f>IF(Multi_X_Reg!A2740^2&gt;0,Multi_X_Reg!H2740,"")</f>
        <v/>
      </c>
      <c r="B2740" s="2" t="s">
        <v>132</v>
      </c>
    </row>
    <row r="2741" spans="1:2" x14ac:dyDescent="0.25">
      <c r="A2741" s="2" t="str">
        <f>IF(Multi_X_Reg!A2741^2&gt;0,Multi_X_Reg!H2741,"")</f>
        <v/>
      </c>
      <c r="B2741" s="2" t="s">
        <v>132</v>
      </c>
    </row>
    <row r="2742" spans="1:2" x14ac:dyDescent="0.25">
      <c r="A2742" s="2" t="str">
        <f>IF(Multi_X_Reg!A2742^2&gt;0,Multi_X_Reg!H2742,"")</f>
        <v/>
      </c>
      <c r="B2742" s="2" t="s">
        <v>132</v>
      </c>
    </row>
    <row r="2743" spans="1:2" x14ac:dyDescent="0.25">
      <c r="A2743" s="2" t="str">
        <f>IF(Multi_X_Reg!A2743^2&gt;0,Multi_X_Reg!H2743,"")</f>
        <v/>
      </c>
      <c r="B2743" s="2" t="s">
        <v>132</v>
      </c>
    </row>
    <row r="2744" spans="1:2" x14ac:dyDescent="0.25">
      <c r="A2744" s="2" t="str">
        <f>IF(Multi_X_Reg!A2744^2&gt;0,Multi_X_Reg!H2744,"")</f>
        <v/>
      </c>
      <c r="B2744" s="2" t="s">
        <v>132</v>
      </c>
    </row>
    <row r="2745" spans="1:2" x14ac:dyDescent="0.25">
      <c r="A2745" s="2" t="str">
        <f>IF(Multi_X_Reg!A2745^2&gt;0,Multi_X_Reg!H2745,"")</f>
        <v/>
      </c>
      <c r="B2745" s="2" t="s">
        <v>132</v>
      </c>
    </row>
    <row r="2746" spans="1:2" x14ac:dyDescent="0.25">
      <c r="A2746" s="2" t="str">
        <f>IF(Multi_X_Reg!A2746^2&gt;0,Multi_X_Reg!H2746,"")</f>
        <v/>
      </c>
      <c r="B2746" s="2" t="s">
        <v>132</v>
      </c>
    </row>
    <row r="2747" spans="1:2" x14ac:dyDescent="0.25">
      <c r="A2747" s="2" t="str">
        <f>IF(Multi_X_Reg!A2747^2&gt;0,Multi_X_Reg!H2747,"")</f>
        <v/>
      </c>
      <c r="B2747" s="2" t="s">
        <v>132</v>
      </c>
    </row>
    <row r="2748" spans="1:2" x14ac:dyDescent="0.25">
      <c r="A2748" s="2" t="str">
        <f>IF(Multi_X_Reg!A2748^2&gt;0,Multi_X_Reg!H2748,"")</f>
        <v/>
      </c>
      <c r="B2748" s="2" t="s">
        <v>132</v>
      </c>
    </row>
    <row r="2749" spans="1:2" x14ac:dyDescent="0.25">
      <c r="A2749" s="2" t="str">
        <f>IF(Multi_X_Reg!A2749^2&gt;0,Multi_X_Reg!H2749,"")</f>
        <v/>
      </c>
      <c r="B2749" s="2" t="s">
        <v>132</v>
      </c>
    </row>
    <row r="2750" spans="1:2" x14ac:dyDescent="0.25">
      <c r="A2750" s="2" t="str">
        <f>IF(Multi_X_Reg!A2750^2&gt;0,Multi_X_Reg!H2750,"")</f>
        <v/>
      </c>
      <c r="B2750" s="2" t="s">
        <v>132</v>
      </c>
    </row>
    <row r="2751" spans="1:2" x14ac:dyDescent="0.25">
      <c r="A2751" s="2" t="str">
        <f>IF(Multi_X_Reg!A2751^2&gt;0,Multi_X_Reg!H2751,"")</f>
        <v/>
      </c>
      <c r="B2751" s="2" t="s">
        <v>132</v>
      </c>
    </row>
    <row r="2752" spans="1:2" x14ac:dyDescent="0.25">
      <c r="A2752" s="2" t="str">
        <f>IF(Multi_X_Reg!A2752^2&gt;0,Multi_X_Reg!H2752,"")</f>
        <v/>
      </c>
      <c r="B2752" s="2" t="s">
        <v>132</v>
      </c>
    </row>
    <row r="2753" spans="1:2" x14ac:dyDescent="0.25">
      <c r="A2753" s="2" t="str">
        <f>IF(Multi_X_Reg!A2753^2&gt;0,Multi_X_Reg!H2753,"")</f>
        <v/>
      </c>
      <c r="B2753" s="2" t="s">
        <v>132</v>
      </c>
    </row>
    <row r="2754" spans="1:2" x14ac:dyDescent="0.25">
      <c r="A2754" s="2" t="str">
        <f>IF(Multi_X_Reg!A2754^2&gt;0,Multi_X_Reg!H2754,"")</f>
        <v/>
      </c>
      <c r="B2754" s="2" t="s">
        <v>132</v>
      </c>
    </row>
    <row r="2755" spans="1:2" x14ac:dyDescent="0.25">
      <c r="A2755" s="2" t="str">
        <f>IF(Multi_X_Reg!A2755^2&gt;0,Multi_X_Reg!H2755,"")</f>
        <v/>
      </c>
      <c r="B2755" s="2" t="s">
        <v>132</v>
      </c>
    </row>
    <row r="2756" spans="1:2" x14ac:dyDescent="0.25">
      <c r="A2756" s="2" t="str">
        <f>IF(Multi_X_Reg!A2756^2&gt;0,Multi_X_Reg!H2756,"")</f>
        <v/>
      </c>
      <c r="B2756" s="2" t="s">
        <v>132</v>
      </c>
    </row>
    <row r="2757" spans="1:2" x14ac:dyDescent="0.25">
      <c r="A2757" s="2" t="str">
        <f>IF(Multi_X_Reg!A2757^2&gt;0,Multi_X_Reg!H2757,"")</f>
        <v/>
      </c>
      <c r="B2757" s="2" t="s">
        <v>132</v>
      </c>
    </row>
    <row r="2758" spans="1:2" x14ac:dyDescent="0.25">
      <c r="A2758" s="2" t="str">
        <f>IF(Multi_X_Reg!A2758^2&gt;0,Multi_X_Reg!H2758,"")</f>
        <v/>
      </c>
      <c r="B2758" s="2" t="s">
        <v>132</v>
      </c>
    </row>
    <row r="2759" spans="1:2" x14ac:dyDescent="0.25">
      <c r="A2759" s="2" t="str">
        <f>IF(Multi_X_Reg!A2759^2&gt;0,Multi_X_Reg!H2759,"")</f>
        <v/>
      </c>
      <c r="B2759" s="2" t="s">
        <v>132</v>
      </c>
    </row>
    <row r="2760" spans="1:2" x14ac:dyDescent="0.25">
      <c r="A2760" s="2" t="str">
        <f>IF(Multi_X_Reg!A2760^2&gt;0,Multi_X_Reg!H2760,"")</f>
        <v/>
      </c>
      <c r="B2760" s="2" t="s">
        <v>132</v>
      </c>
    </row>
    <row r="2761" spans="1:2" x14ac:dyDescent="0.25">
      <c r="A2761" s="2" t="str">
        <f>IF(Multi_X_Reg!A2761^2&gt;0,Multi_X_Reg!H2761,"")</f>
        <v/>
      </c>
      <c r="B2761" s="2" t="s">
        <v>132</v>
      </c>
    </row>
    <row r="2762" spans="1:2" x14ac:dyDescent="0.25">
      <c r="A2762" s="2" t="str">
        <f>IF(Multi_X_Reg!A2762^2&gt;0,Multi_X_Reg!H2762,"")</f>
        <v/>
      </c>
      <c r="B2762" s="2" t="s">
        <v>132</v>
      </c>
    </row>
    <row r="2763" spans="1:2" x14ac:dyDescent="0.25">
      <c r="A2763" s="2" t="str">
        <f>IF(Multi_X_Reg!A2763^2&gt;0,Multi_X_Reg!H2763,"")</f>
        <v/>
      </c>
      <c r="B2763" s="2" t="s">
        <v>132</v>
      </c>
    </row>
    <row r="2764" spans="1:2" x14ac:dyDescent="0.25">
      <c r="A2764" s="2" t="str">
        <f>IF(Multi_X_Reg!A2764^2&gt;0,Multi_X_Reg!H2764,"")</f>
        <v/>
      </c>
      <c r="B2764" s="2" t="s">
        <v>132</v>
      </c>
    </row>
    <row r="2765" spans="1:2" x14ac:dyDescent="0.25">
      <c r="A2765" s="2" t="str">
        <f>IF(Multi_X_Reg!A2765^2&gt;0,Multi_X_Reg!H2765,"")</f>
        <v/>
      </c>
      <c r="B2765" s="2" t="s">
        <v>132</v>
      </c>
    </row>
    <row r="2766" spans="1:2" x14ac:dyDescent="0.25">
      <c r="A2766" s="2" t="str">
        <f>IF(Multi_X_Reg!A2766^2&gt;0,Multi_X_Reg!H2766,"")</f>
        <v/>
      </c>
      <c r="B2766" s="2" t="s">
        <v>132</v>
      </c>
    </row>
    <row r="2767" spans="1:2" x14ac:dyDescent="0.25">
      <c r="A2767" s="2" t="str">
        <f>IF(Multi_X_Reg!A2767^2&gt;0,Multi_X_Reg!H2767,"")</f>
        <v/>
      </c>
      <c r="B2767" s="2" t="s">
        <v>132</v>
      </c>
    </row>
    <row r="2768" spans="1:2" x14ac:dyDescent="0.25">
      <c r="A2768" s="2" t="str">
        <f>IF(Multi_X_Reg!A2768^2&gt;0,Multi_X_Reg!H2768,"")</f>
        <v/>
      </c>
      <c r="B2768" s="2" t="s">
        <v>132</v>
      </c>
    </row>
    <row r="2769" spans="1:2" x14ac:dyDescent="0.25">
      <c r="A2769" s="2" t="str">
        <f>IF(Multi_X_Reg!A2769^2&gt;0,Multi_X_Reg!H2769,"")</f>
        <v/>
      </c>
      <c r="B2769" s="2" t="s">
        <v>132</v>
      </c>
    </row>
    <row r="2770" spans="1:2" x14ac:dyDescent="0.25">
      <c r="A2770" s="2" t="str">
        <f>IF(Multi_X_Reg!A2770^2&gt;0,Multi_X_Reg!H2770,"")</f>
        <v/>
      </c>
      <c r="B2770" s="2" t="s">
        <v>132</v>
      </c>
    </row>
    <row r="2771" spans="1:2" x14ac:dyDescent="0.25">
      <c r="A2771" s="2" t="str">
        <f>IF(Multi_X_Reg!A2771^2&gt;0,Multi_X_Reg!H2771,"")</f>
        <v/>
      </c>
      <c r="B2771" s="2" t="s">
        <v>132</v>
      </c>
    </row>
    <row r="2772" spans="1:2" x14ac:dyDescent="0.25">
      <c r="A2772" s="2" t="str">
        <f>IF(Multi_X_Reg!A2772^2&gt;0,Multi_X_Reg!H2772,"")</f>
        <v/>
      </c>
      <c r="B2772" s="2" t="s">
        <v>132</v>
      </c>
    </row>
    <row r="2773" spans="1:2" x14ac:dyDescent="0.25">
      <c r="A2773" s="2" t="str">
        <f>IF(Multi_X_Reg!A2773^2&gt;0,Multi_X_Reg!H2773,"")</f>
        <v/>
      </c>
      <c r="B2773" s="2" t="s">
        <v>132</v>
      </c>
    </row>
    <row r="2774" spans="1:2" x14ac:dyDescent="0.25">
      <c r="A2774" s="2" t="str">
        <f>IF(Multi_X_Reg!A2774^2&gt;0,Multi_X_Reg!H2774,"")</f>
        <v/>
      </c>
      <c r="B2774" s="2" t="s">
        <v>132</v>
      </c>
    </row>
    <row r="2775" spans="1:2" x14ac:dyDescent="0.25">
      <c r="A2775" s="2" t="str">
        <f>IF(Multi_X_Reg!A2775^2&gt;0,Multi_X_Reg!H2775,"")</f>
        <v/>
      </c>
      <c r="B2775" s="2" t="s">
        <v>132</v>
      </c>
    </row>
    <row r="2776" spans="1:2" x14ac:dyDescent="0.25">
      <c r="A2776" s="2" t="str">
        <f>IF(Multi_X_Reg!A2776^2&gt;0,Multi_X_Reg!H2776,"")</f>
        <v/>
      </c>
      <c r="B2776" s="2" t="s">
        <v>132</v>
      </c>
    </row>
    <row r="2777" spans="1:2" x14ac:dyDescent="0.25">
      <c r="A2777" s="2" t="str">
        <f>IF(Multi_X_Reg!A2777^2&gt;0,Multi_X_Reg!H2777,"")</f>
        <v/>
      </c>
      <c r="B2777" s="2" t="s">
        <v>132</v>
      </c>
    </row>
    <row r="2778" spans="1:2" x14ac:dyDescent="0.25">
      <c r="A2778" s="2" t="str">
        <f>IF(Multi_X_Reg!A2778^2&gt;0,Multi_X_Reg!H2778,"")</f>
        <v/>
      </c>
      <c r="B2778" s="2" t="s">
        <v>132</v>
      </c>
    </row>
    <row r="2779" spans="1:2" x14ac:dyDescent="0.25">
      <c r="A2779" s="2" t="str">
        <f>IF(Multi_X_Reg!A2779^2&gt;0,Multi_X_Reg!H2779,"")</f>
        <v/>
      </c>
      <c r="B2779" s="2" t="s">
        <v>132</v>
      </c>
    </row>
    <row r="2780" spans="1:2" x14ac:dyDescent="0.25">
      <c r="A2780" s="2" t="str">
        <f>IF(Multi_X_Reg!A2780^2&gt;0,Multi_X_Reg!H2780,"")</f>
        <v/>
      </c>
      <c r="B2780" s="2" t="s">
        <v>132</v>
      </c>
    </row>
    <row r="2781" spans="1:2" x14ac:dyDescent="0.25">
      <c r="A2781" s="2" t="str">
        <f>IF(Multi_X_Reg!A2781^2&gt;0,Multi_X_Reg!H2781,"")</f>
        <v/>
      </c>
      <c r="B2781" s="2" t="s">
        <v>132</v>
      </c>
    </row>
    <row r="2782" spans="1:2" x14ac:dyDescent="0.25">
      <c r="A2782" s="2" t="str">
        <f>IF(Multi_X_Reg!A2782^2&gt;0,Multi_X_Reg!H2782,"")</f>
        <v/>
      </c>
      <c r="B2782" s="2" t="s">
        <v>132</v>
      </c>
    </row>
    <row r="2783" spans="1:2" x14ac:dyDescent="0.25">
      <c r="A2783" s="2" t="str">
        <f>IF(Multi_X_Reg!A2783^2&gt;0,Multi_X_Reg!H2783,"")</f>
        <v/>
      </c>
      <c r="B2783" s="2" t="s">
        <v>132</v>
      </c>
    </row>
    <row r="2784" spans="1:2" x14ac:dyDescent="0.25">
      <c r="A2784" s="2" t="str">
        <f>IF(Multi_X_Reg!A2784^2&gt;0,Multi_X_Reg!H2784,"")</f>
        <v/>
      </c>
      <c r="B2784" s="2" t="s">
        <v>132</v>
      </c>
    </row>
    <row r="2785" spans="1:2" x14ac:dyDescent="0.25">
      <c r="A2785" s="2" t="str">
        <f>IF(Multi_X_Reg!A2785^2&gt;0,Multi_X_Reg!H2785,"")</f>
        <v/>
      </c>
      <c r="B2785" s="2" t="s">
        <v>132</v>
      </c>
    </row>
    <row r="2786" spans="1:2" x14ac:dyDescent="0.25">
      <c r="A2786" s="2" t="str">
        <f>IF(Multi_X_Reg!A2786^2&gt;0,Multi_X_Reg!H2786,"")</f>
        <v/>
      </c>
      <c r="B2786" s="2" t="s">
        <v>132</v>
      </c>
    </row>
    <row r="2787" spans="1:2" x14ac:dyDescent="0.25">
      <c r="A2787" s="2" t="str">
        <f>IF(Multi_X_Reg!A2787^2&gt;0,Multi_X_Reg!H2787,"")</f>
        <v/>
      </c>
      <c r="B2787" s="2" t="s">
        <v>132</v>
      </c>
    </row>
    <row r="2788" spans="1:2" x14ac:dyDescent="0.25">
      <c r="A2788" s="2" t="str">
        <f>IF(Multi_X_Reg!A2788^2&gt;0,Multi_X_Reg!H2788,"")</f>
        <v/>
      </c>
      <c r="B2788" s="2" t="s">
        <v>132</v>
      </c>
    </row>
    <row r="2789" spans="1:2" x14ac:dyDescent="0.25">
      <c r="A2789" s="2" t="str">
        <f>IF(Multi_X_Reg!A2789^2&gt;0,Multi_X_Reg!H2789,"")</f>
        <v/>
      </c>
      <c r="B2789" s="2" t="s">
        <v>132</v>
      </c>
    </row>
    <row r="2790" spans="1:2" x14ac:dyDescent="0.25">
      <c r="A2790" s="2" t="str">
        <f>IF(Multi_X_Reg!A2790^2&gt;0,Multi_X_Reg!H2790,"")</f>
        <v/>
      </c>
      <c r="B2790" s="2" t="s">
        <v>132</v>
      </c>
    </row>
    <row r="2791" spans="1:2" x14ac:dyDescent="0.25">
      <c r="A2791" s="2" t="str">
        <f>IF(Multi_X_Reg!A2791^2&gt;0,Multi_X_Reg!H2791,"")</f>
        <v/>
      </c>
      <c r="B2791" s="2" t="s">
        <v>132</v>
      </c>
    </row>
    <row r="2792" spans="1:2" x14ac:dyDescent="0.25">
      <c r="A2792" s="2" t="str">
        <f>IF(Multi_X_Reg!A2792^2&gt;0,Multi_X_Reg!H2792,"")</f>
        <v/>
      </c>
      <c r="B2792" s="2" t="s">
        <v>132</v>
      </c>
    </row>
    <row r="2793" spans="1:2" x14ac:dyDescent="0.25">
      <c r="A2793" s="2" t="str">
        <f>IF(Multi_X_Reg!A2793^2&gt;0,Multi_X_Reg!H2793,"")</f>
        <v/>
      </c>
      <c r="B2793" s="2" t="s">
        <v>132</v>
      </c>
    </row>
    <row r="2794" spans="1:2" x14ac:dyDescent="0.25">
      <c r="A2794" s="2" t="str">
        <f>IF(Multi_X_Reg!A2794^2&gt;0,Multi_X_Reg!H2794,"")</f>
        <v/>
      </c>
      <c r="B2794" s="2" t="s">
        <v>132</v>
      </c>
    </row>
    <row r="2795" spans="1:2" x14ac:dyDescent="0.25">
      <c r="A2795" s="2" t="str">
        <f>IF(Multi_X_Reg!A2795^2&gt;0,Multi_X_Reg!H2795,"")</f>
        <v/>
      </c>
      <c r="B2795" s="2" t="s">
        <v>132</v>
      </c>
    </row>
    <row r="2796" spans="1:2" x14ac:dyDescent="0.25">
      <c r="A2796" s="2" t="str">
        <f>IF(Multi_X_Reg!A2796^2&gt;0,Multi_X_Reg!H2796,"")</f>
        <v/>
      </c>
      <c r="B2796" s="2" t="s">
        <v>132</v>
      </c>
    </row>
    <row r="2797" spans="1:2" x14ac:dyDescent="0.25">
      <c r="A2797" s="2" t="str">
        <f>IF(Multi_X_Reg!A2797^2&gt;0,Multi_X_Reg!H2797,"")</f>
        <v/>
      </c>
      <c r="B2797" s="2" t="s">
        <v>132</v>
      </c>
    </row>
    <row r="2798" spans="1:2" x14ac:dyDescent="0.25">
      <c r="A2798" s="2" t="str">
        <f>IF(Multi_X_Reg!A2798^2&gt;0,Multi_X_Reg!H2798,"")</f>
        <v/>
      </c>
      <c r="B2798" s="2" t="s">
        <v>132</v>
      </c>
    </row>
    <row r="2799" spans="1:2" x14ac:dyDescent="0.25">
      <c r="A2799" s="2" t="str">
        <f>IF(Multi_X_Reg!A2799^2&gt;0,Multi_X_Reg!H2799,"")</f>
        <v/>
      </c>
      <c r="B2799" s="2" t="s">
        <v>132</v>
      </c>
    </row>
    <row r="2800" spans="1:2" x14ac:dyDescent="0.25">
      <c r="A2800" s="2" t="str">
        <f>IF(Multi_X_Reg!A2800^2&gt;0,Multi_X_Reg!H2800,"")</f>
        <v/>
      </c>
      <c r="B2800" s="2" t="s">
        <v>132</v>
      </c>
    </row>
    <row r="2801" spans="1:2" x14ac:dyDescent="0.25">
      <c r="A2801" s="2" t="str">
        <f>IF(Multi_X_Reg!A2801^2&gt;0,Multi_X_Reg!H2801,"")</f>
        <v/>
      </c>
      <c r="B2801" s="2" t="s">
        <v>132</v>
      </c>
    </row>
    <row r="2802" spans="1:2" x14ac:dyDescent="0.25">
      <c r="A2802" s="2" t="str">
        <f>IF(Multi_X_Reg!A2802^2&gt;0,Multi_X_Reg!H2802,"")</f>
        <v/>
      </c>
      <c r="B2802" s="2" t="s">
        <v>132</v>
      </c>
    </row>
    <row r="2803" spans="1:2" x14ac:dyDescent="0.25">
      <c r="A2803" s="2" t="str">
        <f>IF(Multi_X_Reg!A2803^2&gt;0,Multi_X_Reg!H2803,"")</f>
        <v/>
      </c>
      <c r="B2803" s="2" t="s">
        <v>132</v>
      </c>
    </row>
    <row r="2804" spans="1:2" x14ac:dyDescent="0.25">
      <c r="A2804" s="2" t="str">
        <f>IF(Multi_X_Reg!A2804^2&gt;0,Multi_X_Reg!H2804,"")</f>
        <v/>
      </c>
      <c r="B2804" s="2" t="s">
        <v>132</v>
      </c>
    </row>
    <row r="2805" spans="1:2" x14ac:dyDescent="0.25">
      <c r="A2805" s="2" t="str">
        <f>IF(Multi_X_Reg!A2805^2&gt;0,Multi_X_Reg!H2805,"")</f>
        <v/>
      </c>
      <c r="B2805" s="2" t="s">
        <v>132</v>
      </c>
    </row>
    <row r="2806" spans="1:2" x14ac:dyDescent="0.25">
      <c r="A2806" s="2" t="str">
        <f>IF(Multi_X_Reg!A2806^2&gt;0,Multi_X_Reg!H2806,"")</f>
        <v/>
      </c>
      <c r="B2806" s="2" t="s">
        <v>132</v>
      </c>
    </row>
    <row r="2807" spans="1:2" x14ac:dyDescent="0.25">
      <c r="A2807" s="2" t="str">
        <f>IF(Multi_X_Reg!A2807^2&gt;0,Multi_X_Reg!H2807,"")</f>
        <v/>
      </c>
      <c r="B2807" s="2" t="s">
        <v>132</v>
      </c>
    </row>
    <row r="2808" spans="1:2" x14ac:dyDescent="0.25">
      <c r="A2808" s="2" t="str">
        <f>IF(Multi_X_Reg!A2808^2&gt;0,Multi_X_Reg!H2808,"")</f>
        <v/>
      </c>
      <c r="B2808" s="2" t="s">
        <v>132</v>
      </c>
    </row>
    <row r="2809" spans="1:2" x14ac:dyDescent="0.25">
      <c r="A2809" s="2" t="str">
        <f>IF(Multi_X_Reg!A2809^2&gt;0,Multi_X_Reg!H2809,"")</f>
        <v/>
      </c>
      <c r="B2809" s="2" t="s">
        <v>132</v>
      </c>
    </row>
    <row r="2810" spans="1:2" x14ac:dyDescent="0.25">
      <c r="A2810" s="2" t="str">
        <f>IF(Multi_X_Reg!A2810^2&gt;0,Multi_X_Reg!H2810,"")</f>
        <v/>
      </c>
      <c r="B2810" s="2" t="s">
        <v>132</v>
      </c>
    </row>
    <row r="2811" spans="1:2" x14ac:dyDescent="0.25">
      <c r="A2811" s="2" t="str">
        <f>IF(Multi_X_Reg!A2811^2&gt;0,Multi_X_Reg!H2811,"")</f>
        <v/>
      </c>
      <c r="B2811" s="2" t="s">
        <v>132</v>
      </c>
    </row>
    <row r="2812" spans="1:2" x14ac:dyDescent="0.25">
      <c r="A2812" s="2" t="str">
        <f>IF(Multi_X_Reg!A2812^2&gt;0,Multi_X_Reg!H2812,"")</f>
        <v/>
      </c>
      <c r="B2812" s="2" t="s">
        <v>132</v>
      </c>
    </row>
    <row r="2813" spans="1:2" x14ac:dyDescent="0.25">
      <c r="A2813" s="2" t="str">
        <f>IF(Multi_X_Reg!A2813^2&gt;0,Multi_X_Reg!H2813,"")</f>
        <v/>
      </c>
      <c r="B2813" s="2" t="s">
        <v>132</v>
      </c>
    </row>
    <row r="2814" spans="1:2" x14ac:dyDescent="0.25">
      <c r="A2814" s="2" t="str">
        <f>IF(Multi_X_Reg!A2814^2&gt;0,Multi_X_Reg!H2814,"")</f>
        <v/>
      </c>
      <c r="B2814" s="2" t="s">
        <v>132</v>
      </c>
    </row>
    <row r="2815" spans="1:2" x14ac:dyDescent="0.25">
      <c r="A2815" s="2" t="str">
        <f>IF(Multi_X_Reg!A2815^2&gt;0,Multi_X_Reg!H2815,"")</f>
        <v/>
      </c>
      <c r="B2815" s="2" t="s">
        <v>132</v>
      </c>
    </row>
    <row r="2816" spans="1:2" x14ac:dyDescent="0.25">
      <c r="A2816" s="2" t="str">
        <f>IF(Multi_X_Reg!A2816^2&gt;0,Multi_X_Reg!H2816,"")</f>
        <v/>
      </c>
      <c r="B2816" s="2" t="s">
        <v>132</v>
      </c>
    </row>
    <row r="2817" spans="1:2" x14ac:dyDescent="0.25">
      <c r="A2817" s="2" t="str">
        <f>IF(Multi_X_Reg!A2817^2&gt;0,Multi_X_Reg!H2817,"")</f>
        <v/>
      </c>
      <c r="B2817" s="2" t="s">
        <v>132</v>
      </c>
    </row>
    <row r="2818" spans="1:2" x14ac:dyDescent="0.25">
      <c r="A2818" s="2" t="str">
        <f>IF(Multi_X_Reg!A2818^2&gt;0,Multi_X_Reg!H2818,"")</f>
        <v/>
      </c>
      <c r="B2818" s="2" t="s">
        <v>132</v>
      </c>
    </row>
    <row r="2819" spans="1:2" x14ac:dyDescent="0.25">
      <c r="A2819" s="2" t="str">
        <f>IF(Multi_X_Reg!A2819^2&gt;0,Multi_X_Reg!H2819,"")</f>
        <v/>
      </c>
      <c r="B2819" s="2" t="s">
        <v>132</v>
      </c>
    </row>
    <row r="2820" spans="1:2" x14ac:dyDescent="0.25">
      <c r="A2820" s="2" t="str">
        <f>IF(Multi_X_Reg!A2820^2&gt;0,Multi_X_Reg!H2820,"")</f>
        <v/>
      </c>
      <c r="B2820" s="2" t="s">
        <v>132</v>
      </c>
    </row>
    <row r="2821" spans="1:2" x14ac:dyDescent="0.25">
      <c r="A2821" s="2" t="str">
        <f>IF(Multi_X_Reg!A2821^2&gt;0,Multi_X_Reg!H2821,"")</f>
        <v/>
      </c>
      <c r="B2821" s="2" t="s">
        <v>132</v>
      </c>
    </row>
    <row r="2822" spans="1:2" x14ac:dyDescent="0.25">
      <c r="A2822" s="2" t="str">
        <f>IF(Multi_X_Reg!A2822^2&gt;0,Multi_X_Reg!H2822,"")</f>
        <v/>
      </c>
      <c r="B2822" s="2" t="s">
        <v>132</v>
      </c>
    </row>
    <row r="2823" spans="1:2" x14ac:dyDescent="0.25">
      <c r="A2823" s="2" t="str">
        <f>IF(Multi_X_Reg!A2823^2&gt;0,Multi_X_Reg!H2823,"")</f>
        <v/>
      </c>
      <c r="B2823" s="2" t="s">
        <v>132</v>
      </c>
    </row>
    <row r="2824" spans="1:2" x14ac:dyDescent="0.25">
      <c r="A2824" s="2" t="str">
        <f>IF(Multi_X_Reg!A2824^2&gt;0,Multi_X_Reg!H2824,"")</f>
        <v/>
      </c>
      <c r="B2824" s="2" t="s">
        <v>132</v>
      </c>
    </row>
    <row r="2825" spans="1:2" x14ac:dyDescent="0.25">
      <c r="A2825" s="2" t="str">
        <f>IF(Multi_X_Reg!A2825^2&gt;0,Multi_X_Reg!H2825,"")</f>
        <v/>
      </c>
      <c r="B2825" s="2" t="s">
        <v>132</v>
      </c>
    </row>
    <row r="2826" spans="1:2" x14ac:dyDescent="0.25">
      <c r="A2826" s="2" t="str">
        <f>IF(Multi_X_Reg!A2826^2&gt;0,Multi_X_Reg!H2826,"")</f>
        <v/>
      </c>
      <c r="B2826" s="2" t="s">
        <v>132</v>
      </c>
    </row>
    <row r="2827" spans="1:2" x14ac:dyDescent="0.25">
      <c r="A2827" s="2" t="str">
        <f>IF(Multi_X_Reg!A2827^2&gt;0,Multi_X_Reg!H2827,"")</f>
        <v/>
      </c>
      <c r="B2827" s="2" t="s">
        <v>132</v>
      </c>
    </row>
    <row r="2828" spans="1:2" x14ac:dyDescent="0.25">
      <c r="A2828" s="2" t="str">
        <f>IF(Multi_X_Reg!A2828^2&gt;0,Multi_X_Reg!H2828,"")</f>
        <v/>
      </c>
      <c r="B2828" s="2" t="s">
        <v>132</v>
      </c>
    </row>
    <row r="2829" spans="1:2" x14ac:dyDescent="0.25">
      <c r="A2829" s="2" t="str">
        <f>IF(Multi_X_Reg!A2829^2&gt;0,Multi_X_Reg!H2829,"")</f>
        <v/>
      </c>
      <c r="B2829" s="2" t="s">
        <v>132</v>
      </c>
    </row>
    <row r="2830" spans="1:2" x14ac:dyDescent="0.25">
      <c r="A2830" s="2" t="str">
        <f>IF(Multi_X_Reg!A2830^2&gt;0,Multi_X_Reg!H2830,"")</f>
        <v/>
      </c>
      <c r="B2830" s="2" t="s">
        <v>132</v>
      </c>
    </row>
    <row r="2831" spans="1:2" x14ac:dyDescent="0.25">
      <c r="A2831" s="2" t="str">
        <f>IF(Multi_X_Reg!A2831^2&gt;0,Multi_X_Reg!H2831,"")</f>
        <v/>
      </c>
      <c r="B2831" s="2" t="s">
        <v>132</v>
      </c>
    </row>
    <row r="2832" spans="1:2" x14ac:dyDescent="0.25">
      <c r="A2832" s="2" t="str">
        <f>IF(Multi_X_Reg!A2832^2&gt;0,Multi_X_Reg!H2832,"")</f>
        <v/>
      </c>
      <c r="B2832" s="2" t="s">
        <v>132</v>
      </c>
    </row>
    <row r="2833" spans="1:2" x14ac:dyDescent="0.25">
      <c r="A2833" s="2" t="str">
        <f>IF(Multi_X_Reg!A2833^2&gt;0,Multi_X_Reg!H2833,"")</f>
        <v/>
      </c>
      <c r="B2833" s="2" t="s">
        <v>132</v>
      </c>
    </row>
    <row r="2834" spans="1:2" x14ac:dyDescent="0.25">
      <c r="A2834" s="2" t="str">
        <f>IF(Multi_X_Reg!A2834^2&gt;0,Multi_X_Reg!H2834,"")</f>
        <v/>
      </c>
      <c r="B2834" s="2" t="s">
        <v>132</v>
      </c>
    </row>
    <row r="2835" spans="1:2" x14ac:dyDescent="0.25">
      <c r="A2835" s="2" t="str">
        <f>IF(Multi_X_Reg!A2835^2&gt;0,Multi_X_Reg!H2835,"")</f>
        <v/>
      </c>
      <c r="B2835" s="2" t="s">
        <v>132</v>
      </c>
    </row>
    <row r="2836" spans="1:2" x14ac:dyDescent="0.25">
      <c r="A2836" s="2" t="str">
        <f>IF(Multi_X_Reg!A2836^2&gt;0,Multi_X_Reg!H2836,"")</f>
        <v/>
      </c>
      <c r="B2836" s="2" t="s">
        <v>132</v>
      </c>
    </row>
    <row r="2837" spans="1:2" x14ac:dyDescent="0.25">
      <c r="A2837" s="2" t="str">
        <f>IF(Multi_X_Reg!A2837^2&gt;0,Multi_X_Reg!H2837,"")</f>
        <v/>
      </c>
      <c r="B2837" s="2" t="s">
        <v>132</v>
      </c>
    </row>
    <row r="2838" spans="1:2" x14ac:dyDescent="0.25">
      <c r="A2838" s="2" t="str">
        <f>IF(Multi_X_Reg!A2838^2&gt;0,Multi_X_Reg!H2838,"")</f>
        <v/>
      </c>
      <c r="B2838" s="2" t="s">
        <v>132</v>
      </c>
    </row>
    <row r="2839" spans="1:2" x14ac:dyDescent="0.25">
      <c r="A2839" s="2" t="str">
        <f>IF(Multi_X_Reg!A2839^2&gt;0,Multi_X_Reg!H2839,"")</f>
        <v/>
      </c>
      <c r="B2839" s="2" t="s">
        <v>132</v>
      </c>
    </row>
    <row r="2840" spans="1:2" x14ac:dyDescent="0.25">
      <c r="A2840" s="2" t="str">
        <f>IF(Multi_X_Reg!A2840^2&gt;0,Multi_X_Reg!H2840,"")</f>
        <v/>
      </c>
      <c r="B2840" s="2" t="s">
        <v>132</v>
      </c>
    </row>
    <row r="2841" spans="1:2" x14ac:dyDescent="0.25">
      <c r="A2841" s="2" t="str">
        <f>IF(Multi_X_Reg!A2841^2&gt;0,Multi_X_Reg!H2841,"")</f>
        <v/>
      </c>
      <c r="B2841" s="2" t="s">
        <v>132</v>
      </c>
    </row>
    <row r="2842" spans="1:2" x14ac:dyDescent="0.25">
      <c r="A2842" s="2" t="str">
        <f>IF(Multi_X_Reg!A2842^2&gt;0,Multi_X_Reg!H2842,"")</f>
        <v/>
      </c>
      <c r="B2842" s="2" t="s">
        <v>132</v>
      </c>
    </row>
    <row r="2843" spans="1:2" x14ac:dyDescent="0.25">
      <c r="A2843" s="2" t="str">
        <f>IF(Multi_X_Reg!A2843^2&gt;0,Multi_X_Reg!H2843,"")</f>
        <v/>
      </c>
      <c r="B2843" s="2" t="s">
        <v>132</v>
      </c>
    </row>
    <row r="2844" spans="1:2" x14ac:dyDescent="0.25">
      <c r="A2844" s="2" t="str">
        <f>IF(Multi_X_Reg!A2844^2&gt;0,Multi_X_Reg!H2844,"")</f>
        <v/>
      </c>
      <c r="B2844" s="2" t="s">
        <v>132</v>
      </c>
    </row>
    <row r="2845" spans="1:2" x14ac:dyDescent="0.25">
      <c r="A2845" s="2" t="str">
        <f>IF(Multi_X_Reg!A2845^2&gt;0,Multi_X_Reg!H2845,"")</f>
        <v/>
      </c>
      <c r="B2845" s="2" t="s">
        <v>132</v>
      </c>
    </row>
    <row r="2846" spans="1:2" x14ac:dyDescent="0.25">
      <c r="A2846" s="2" t="str">
        <f>IF(Multi_X_Reg!A2846^2&gt;0,Multi_X_Reg!H2846,"")</f>
        <v/>
      </c>
      <c r="B2846" s="2" t="s">
        <v>132</v>
      </c>
    </row>
    <row r="2847" spans="1:2" x14ac:dyDescent="0.25">
      <c r="A2847" s="2" t="str">
        <f>IF(Multi_X_Reg!A2847^2&gt;0,Multi_X_Reg!H2847,"")</f>
        <v/>
      </c>
      <c r="B2847" s="2" t="s">
        <v>132</v>
      </c>
    </row>
    <row r="2848" spans="1:2" x14ac:dyDescent="0.25">
      <c r="A2848" s="2" t="str">
        <f>IF(Multi_X_Reg!A2848^2&gt;0,Multi_X_Reg!H2848,"")</f>
        <v/>
      </c>
      <c r="B2848" s="2" t="s">
        <v>132</v>
      </c>
    </row>
    <row r="2849" spans="1:2" x14ac:dyDescent="0.25">
      <c r="A2849" s="2" t="str">
        <f>IF(Multi_X_Reg!A2849^2&gt;0,Multi_X_Reg!H2849,"")</f>
        <v/>
      </c>
      <c r="B2849" s="2" t="s">
        <v>132</v>
      </c>
    </row>
    <row r="2850" spans="1:2" x14ac:dyDescent="0.25">
      <c r="A2850" s="2" t="str">
        <f>IF(Multi_X_Reg!A2850^2&gt;0,Multi_X_Reg!H2850,"")</f>
        <v/>
      </c>
      <c r="B2850" s="2" t="s">
        <v>132</v>
      </c>
    </row>
    <row r="2851" spans="1:2" x14ac:dyDescent="0.25">
      <c r="A2851" s="2" t="str">
        <f>IF(Multi_X_Reg!A2851^2&gt;0,Multi_X_Reg!H2851,"")</f>
        <v/>
      </c>
      <c r="B2851" s="2" t="s">
        <v>132</v>
      </c>
    </row>
    <row r="2852" spans="1:2" x14ac:dyDescent="0.25">
      <c r="A2852" s="2" t="str">
        <f>IF(Multi_X_Reg!A2852^2&gt;0,Multi_X_Reg!H2852,"")</f>
        <v/>
      </c>
      <c r="B2852" s="2" t="s">
        <v>132</v>
      </c>
    </row>
    <row r="2853" spans="1:2" x14ac:dyDescent="0.25">
      <c r="A2853" s="2" t="str">
        <f>IF(Multi_X_Reg!A2853^2&gt;0,Multi_X_Reg!H2853,"")</f>
        <v/>
      </c>
      <c r="B2853" s="2" t="s">
        <v>132</v>
      </c>
    </row>
    <row r="2854" spans="1:2" x14ac:dyDescent="0.25">
      <c r="A2854" s="2" t="str">
        <f>IF(Multi_X_Reg!A2854^2&gt;0,Multi_X_Reg!H2854,"")</f>
        <v/>
      </c>
      <c r="B2854" s="2" t="s">
        <v>132</v>
      </c>
    </row>
    <row r="2855" spans="1:2" x14ac:dyDescent="0.25">
      <c r="A2855" s="2" t="str">
        <f>IF(Multi_X_Reg!A2855^2&gt;0,Multi_X_Reg!H2855,"")</f>
        <v/>
      </c>
      <c r="B2855" s="2" t="s">
        <v>132</v>
      </c>
    </row>
    <row r="2856" spans="1:2" x14ac:dyDescent="0.25">
      <c r="A2856" s="2" t="str">
        <f>IF(Multi_X_Reg!A2856^2&gt;0,Multi_X_Reg!H2856,"")</f>
        <v/>
      </c>
      <c r="B2856" s="2" t="s">
        <v>132</v>
      </c>
    </row>
    <row r="2857" spans="1:2" x14ac:dyDescent="0.25">
      <c r="A2857" s="2" t="str">
        <f>IF(Multi_X_Reg!A2857^2&gt;0,Multi_X_Reg!H2857,"")</f>
        <v/>
      </c>
      <c r="B2857" s="2" t="s">
        <v>132</v>
      </c>
    </row>
    <row r="2858" spans="1:2" x14ac:dyDescent="0.25">
      <c r="A2858" s="2" t="str">
        <f>IF(Multi_X_Reg!A2858^2&gt;0,Multi_X_Reg!H2858,"")</f>
        <v/>
      </c>
      <c r="B2858" s="2" t="s">
        <v>132</v>
      </c>
    </row>
    <row r="2859" spans="1:2" x14ac:dyDescent="0.25">
      <c r="A2859" s="2" t="str">
        <f>IF(Multi_X_Reg!A2859^2&gt;0,Multi_X_Reg!H2859,"")</f>
        <v/>
      </c>
      <c r="B2859" s="2" t="s">
        <v>132</v>
      </c>
    </row>
    <row r="2860" spans="1:2" x14ac:dyDescent="0.25">
      <c r="A2860" s="2" t="str">
        <f>IF(Multi_X_Reg!A2860^2&gt;0,Multi_X_Reg!H2860,"")</f>
        <v/>
      </c>
      <c r="B2860" s="2" t="s">
        <v>132</v>
      </c>
    </row>
    <row r="2861" spans="1:2" x14ac:dyDescent="0.25">
      <c r="A2861" s="2" t="str">
        <f>IF(Multi_X_Reg!A2861^2&gt;0,Multi_X_Reg!H2861,"")</f>
        <v/>
      </c>
      <c r="B2861" s="2" t="s">
        <v>132</v>
      </c>
    </row>
    <row r="2862" spans="1:2" x14ac:dyDescent="0.25">
      <c r="A2862" s="2" t="str">
        <f>IF(Multi_X_Reg!A2862^2&gt;0,Multi_X_Reg!H2862,"")</f>
        <v/>
      </c>
      <c r="B2862" s="2" t="s">
        <v>132</v>
      </c>
    </row>
    <row r="2863" spans="1:2" x14ac:dyDescent="0.25">
      <c r="A2863" s="2" t="str">
        <f>IF(Multi_X_Reg!A2863^2&gt;0,Multi_X_Reg!H2863,"")</f>
        <v/>
      </c>
      <c r="B2863" s="2" t="s">
        <v>132</v>
      </c>
    </row>
    <row r="2864" spans="1:2" x14ac:dyDescent="0.25">
      <c r="A2864" s="2" t="str">
        <f>IF(Multi_X_Reg!A2864^2&gt;0,Multi_X_Reg!H2864,"")</f>
        <v/>
      </c>
      <c r="B2864" s="2" t="s">
        <v>132</v>
      </c>
    </row>
    <row r="2865" spans="1:2" x14ac:dyDescent="0.25">
      <c r="A2865" s="2" t="str">
        <f>IF(Multi_X_Reg!A2865^2&gt;0,Multi_X_Reg!H2865,"")</f>
        <v/>
      </c>
      <c r="B2865" s="2" t="s">
        <v>132</v>
      </c>
    </row>
    <row r="2866" spans="1:2" x14ac:dyDescent="0.25">
      <c r="A2866" s="2" t="str">
        <f>IF(Multi_X_Reg!A2866^2&gt;0,Multi_X_Reg!H2866,"")</f>
        <v/>
      </c>
      <c r="B2866" s="2" t="s">
        <v>132</v>
      </c>
    </row>
    <row r="2867" spans="1:2" x14ac:dyDescent="0.25">
      <c r="A2867" s="2" t="str">
        <f>IF(Multi_X_Reg!A2867^2&gt;0,Multi_X_Reg!H2867,"")</f>
        <v/>
      </c>
      <c r="B2867" s="2" t="s">
        <v>132</v>
      </c>
    </row>
    <row r="2868" spans="1:2" x14ac:dyDescent="0.25">
      <c r="A2868" s="2" t="str">
        <f>IF(Multi_X_Reg!A2868^2&gt;0,Multi_X_Reg!H2868,"")</f>
        <v/>
      </c>
      <c r="B2868" s="2" t="s">
        <v>132</v>
      </c>
    </row>
    <row r="2869" spans="1:2" x14ac:dyDescent="0.25">
      <c r="A2869" s="2" t="str">
        <f>IF(Multi_X_Reg!A2869^2&gt;0,Multi_X_Reg!H2869,"")</f>
        <v/>
      </c>
      <c r="B2869" s="2" t="s">
        <v>132</v>
      </c>
    </row>
    <row r="2870" spans="1:2" x14ac:dyDescent="0.25">
      <c r="A2870" s="2" t="str">
        <f>IF(Multi_X_Reg!A2870^2&gt;0,Multi_X_Reg!H2870,"")</f>
        <v/>
      </c>
      <c r="B2870" s="2" t="s">
        <v>132</v>
      </c>
    </row>
    <row r="2871" spans="1:2" x14ac:dyDescent="0.25">
      <c r="A2871" s="2" t="str">
        <f>IF(Multi_X_Reg!A2871^2&gt;0,Multi_X_Reg!H2871,"")</f>
        <v/>
      </c>
      <c r="B2871" s="2" t="s">
        <v>132</v>
      </c>
    </row>
    <row r="2872" spans="1:2" x14ac:dyDescent="0.25">
      <c r="A2872" s="2" t="str">
        <f>IF(Multi_X_Reg!A2872^2&gt;0,Multi_X_Reg!H2872,"")</f>
        <v/>
      </c>
      <c r="B2872" s="2" t="s">
        <v>132</v>
      </c>
    </row>
    <row r="2873" spans="1:2" x14ac:dyDescent="0.25">
      <c r="A2873" s="2" t="str">
        <f>IF(Multi_X_Reg!A2873^2&gt;0,Multi_X_Reg!H2873,"")</f>
        <v/>
      </c>
      <c r="B2873" s="2" t="s">
        <v>132</v>
      </c>
    </row>
    <row r="2874" spans="1:2" x14ac:dyDescent="0.25">
      <c r="A2874" s="2" t="str">
        <f>IF(Multi_X_Reg!A2874^2&gt;0,Multi_X_Reg!H2874,"")</f>
        <v/>
      </c>
      <c r="B2874" s="2" t="s">
        <v>132</v>
      </c>
    </row>
    <row r="2875" spans="1:2" x14ac:dyDescent="0.25">
      <c r="A2875" s="2" t="str">
        <f>IF(Multi_X_Reg!A2875^2&gt;0,Multi_X_Reg!H2875,"")</f>
        <v/>
      </c>
      <c r="B2875" s="2" t="s">
        <v>132</v>
      </c>
    </row>
    <row r="2876" spans="1:2" x14ac:dyDescent="0.25">
      <c r="A2876" s="2" t="str">
        <f>IF(Multi_X_Reg!A2876^2&gt;0,Multi_X_Reg!H2876,"")</f>
        <v/>
      </c>
      <c r="B2876" s="2" t="s">
        <v>132</v>
      </c>
    </row>
    <row r="2877" spans="1:2" x14ac:dyDescent="0.25">
      <c r="A2877" s="2" t="str">
        <f>IF(Multi_X_Reg!A2877^2&gt;0,Multi_X_Reg!H2877,"")</f>
        <v/>
      </c>
      <c r="B2877" s="2" t="s">
        <v>132</v>
      </c>
    </row>
    <row r="2878" spans="1:2" x14ac:dyDescent="0.25">
      <c r="A2878" s="2" t="str">
        <f>IF(Multi_X_Reg!A2878^2&gt;0,Multi_X_Reg!H2878,"")</f>
        <v/>
      </c>
      <c r="B2878" s="2" t="s">
        <v>132</v>
      </c>
    </row>
    <row r="2879" spans="1:2" x14ac:dyDescent="0.25">
      <c r="A2879" s="2" t="str">
        <f>IF(Multi_X_Reg!A2879^2&gt;0,Multi_X_Reg!H2879,"")</f>
        <v/>
      </c>
      <c r="B2879" s="2" t="s">
        <v>132</v>
      </c>
    </row>
    <row r="2880" spans="1:2" x14ac:dyDescent="0.25">
      <c r="A2880" s="2" t="str">
        <f>IF(Multi_X_Reg!A2880^2&gt;0,Multi_X_Reg!H2880,"")</f>
        <v/>
      </c>
      <c r="B2880" s="2" t="s">
        <v>132</v>
      </c>
    </row>
    <row r="2881" spans="1:2" x14ac:dyDescent="0.25">
      <c r="A2881" s="2" t="str">
        <f>IF(Multi_X_Reg!A2881^2&gt;0,Multi_X_Reg!H2881,"")</f>
        <v/>
      </c>
      <c r="B2881" s="2" t="s">
        <v>132</v>
      </c>
    </row>
    <row r="2882" spans="1:2" x14ac:dyDescent="0.25">
      <c r="A2882" s="2" t="str">
        <f>IF(Multi_X_Reg!A2882^2&gt;0,Multi_X_Reg!H2882,"")</f>
        <v/>
      </c>
      <c r="B2882" s="2" t="s">
        <v>132</v>
      </c>
    </row>
    <row r="2883" spans="1:2" x14ac:dyDescent="0.25">
      <c r="A2883" s="2" t="str">
        <f>IF(Multi_X_Reg!A2883^2&gt;0,Multi_X_Reg!H2883,"")</f>
        <v/>
      </c>
      <c r="B2883" s="2" t="s">
        <v>132</v>
      </c>
    </row>
    <row r="2884" spans="1:2" x14ac:dyDescent="0.25">
      <c r="A2884" s="2" t="str">
        <f>IF(Multi_X_Reg!A2884^2&gt;0,Multi_X_Reg!H2884,"")</f>
        <v/>
      </c>
      <c r="B2884" s="2" t="s">
        <v>132</v>
      </c>
    </row>
    <row r="2885" spans="1:2" x14ac:dyDescent="0.25">
      <c r="A2885" s="2" t="str">
        <f>IF(Multi_X_Reg!A2885^2&gt;0,Multi_X_Reg!H2885,"")</f>
        <v/>
      </c>
      <c r="B2885" s="2" t="s">
        <v>132</v>
      </c>
    </row>
    <row r="2886" spans="1:2" x14ac:dyDescent="0.25">
      <c r="A2886" s="2" t="str">
        <f>IF(Multi_X_Reg!A2886^2&gt;0,Multi_X_Reg!H2886,"")</f>
        <v/>
      </c>
      <c r="B2886" s="2" t="s">
        <v>132</v>
      </c>
    </row>
    <row r="2887" spans="1:2" x14ac:dyDescent="0.25">
      <c r="A2887" s="2" t="str">
        <f>IF(Multi_X_Reg!A2887^2&gt;0,Multi_X_Reg!H2887,"")</f>
        <v/>
      </c>
      <c r="B2887" s="2" t="s">
        <v>132</v>
      </c>
    </row>
    <row r="2888" spans="1:2" x14ac:dyDescent="0.25">
      <c r="A2888" s="2" t="str">
        <f>IF(Multi_X_Reg!A2888^2&gt;0,Multi_X_Reg!H2888,"")</f>
        <v/>
      </c>
      <c r="B2888" s="2" t="s">
        <v>132</v>
      </c>
    </row>
    <row r="2889" spans="1:2" x14ac:dyDescent="0.25">
      <c r="A2889" s="2" t="str">
        <f>IF(Multi_X_Reg!A2889^2&gt;0,Multi_X_Reg!H2889,"")</f>
        <v/>
      </c>
      <c r="B2889" s="2" t="s">
        <v>132</v>
      </c>
    </row>
    <row r="2890" spans="1:2" x14ac:dyDescent="0.25">
      <c r="A2890" s="2" t="str">
        <f>IF(Multi_X_Reg!A2890^2&gt;0,Multi_X_Reg!H2890,"")</f>
        <v/>
      </c>
      <c r="B2890" s="2" t="s">
        <v>132</v>
      </c>
    </row>
    <row r="2891" spans="1:2" x14ac:dyDescent="0.25">
      <c r="A2891" s="2" t="str">
        <f>IF(Multi_X_Reg!A2891^2&gt;0,Multi_X_Reg!H2891,"")</f>
        <v/>
      </c>
      <c r="B2891" s="2" t="s">
        <v>132</v>
      </c>
    </row>
    <row r="2892" spans="1:2" x14ac:dyDescent="0.25">
      <c r="A2892" s="2" t="str">
        <f>IF(Multi_X_Reg!A2892^2&gt;0,Multi_X_Reg!H2892,"")</f>
        <v/>
      </c>
      <c r="B2892" s="2" t="s">
        <v>132</v>
      </c>
    </row>
    <row r="2893" spans="1:2" x14ac:dyDescent="0.25">
      <c r="A2893" s="2" t="str">
        <f>IF(Multi_X_Reg!A2893^2&gt;0,Multi_X_Reg!H2893,"")</f>
        <v/>
      </c>
      <c r="B2893" s="2" t="s">
        <v>132</v>
      </c>
    </row>
    <row r="2894" spans="1:2" x14ac:dyDescent="0.25">
      <c r="A2894" s="2" t="str">
        <f>IF(Multi_X_Reg!A2894^2&gt;0,Multi_X_Reg!H2894,"")</f>
        <v/>
      </c>
      <c r="B2894" s="2" t="s">
        <v>132</v>
      </c>
    </row>
    <row r="2895" spans="1:2" x14ac:dyDescent="0.25">
      <c r="A2895" s="2" t="str">
        <f>IF(Multi_X_Reg!A2895^2&gt;0,Multi_X_Reg!H2895,"")</f>
        <v/>
      </c>
      <c r="B2895" s="2" t="s">
        <v>132</v>
      </c>
    </row>
    <row r="2896" spans="1:2" x14ac:dyDescent="0.25">
      <c r="A2896" s="2" t="str">
        <f>IF(Multi_X_Reg!A2896^2&gt;0,Multi_X_Reg!H2896,"")</f>
        <v/>
      </c>
      <c r="B2896" s="2" t="s">
        <v>132</v>
      </c>
    </row>
    <row r="2897" spans="1:2" x14ac:dyDescent="0.25">
      <c r="A2897" s="2" t="str">
        <f>IF(Multi_X_Reg!A2897^2&gt;0,Multi_X_Reg!H2897,"")</f>
        <v/>
      </c>
      <c r="B2897" s="2" t="s">
        <v>132</v>
      </c>
    </row>
    <row r="2898" spans="1:2" x14ac:dyDescent="0.25">
      <c r="A2898" s="2" t="str">
        <f>IF(Multi_X_Reg!A2898^2&gt;0,Multi_X_Reg!H2898,"")</f>
        <v/>
      </c>
      <c r="B2898" s="2" t="s">
        <v>132</v>
      </c>
    </row>
    <row r="2899" spans="1:2" x14ac:dyDescent="0.25">
      <c r="A2899" s="2" t="str">
        <f>IF(Multi_X_Reg!A2899^2&gt;0,Multi_X_Reg!H2899,"")</f>
        <v/>
      </c>
      <c r="B2899" s="2" t="s">
        <v>132</v>
      </c>
    </row>
    <row r="2900" spans="1:2" x14ac:dyDescent="0.25">
      <c r="A2900" s="2" t="str">
        <f>IF(Multi_X_Reg!A2900^2&gt;0,Multi_X_Reg!H2900,"")</f>
        <v/>
      </c>
      <c r="B2900" s="2" t="s">
        <v>132</v>
      </c>
    </row>
    <row r="2901" spans="1:2" x14ac:dyDescent="0.25">
      <c r="A2901" s="2" t="str">
        <f>IF(Multi_X_Reg!A2901^2&gt;0,Multi_X_Reg!H2901,"")</f>
        <v/>
      </c>
      <c r="B2901" s="2" t="s">
        <v>132</v>
      </c>
    </row>
    <row r="2902" spans="1:2" x14ac:dyDescent="0.25">
      <c r="A2902" s="2" t="str">
        <f>IF(Multi_X_Reg!A2902^2&gt;0,Multi_X_Reg!H2902,"")</f>
        <v/>
      </c>
      <c r="B2902" s="2" t="s">
        <v>132</v>
      </c>
    </row>
    <row r="2903" spans="1:2" x14ac:dyDescent="0.25">
      <c r="A2903" s="2" t="str">
        <f>IF(Multi_X_Reg!A2903^2&gt;0,Multi_X_Reg!H2903,"")</f>
        <v/>
      </c>
      <c r="B2903" s="2" t="s">
        <v>132</v>
      </c>
    </row>
    <row r="2904" spans="1:2" x14ac:dyDescent="0.25">
      <c r="A2904" s="2" t="str">
        <f>IF(Multi_X_Reg!A2904^2&gt;0,Multi_X_Reg!H2904,"")</f>
        <v/>
      </c>
      <c r="B2904" s="2" t="s">
        <v>132</v>
      </c>
    </row>
    <row r="2905" spans="1:2" x14ac:dyDescent="0.25">
      <c r="A2905" s="2" t="str">
        <f>IF(Multi_X_Reg!A2905^2&gt;0,Multi_X_Reg!H2905,"")</f>
        <v/>
      </c>
      <c r="B2905" s="2" t="s">
        <v>132</v>
      </c>
    </row>
    <row r="2906" spans="1:2" x14ac:dyDescent="0.25">
      <c r="A2906" s="2" t="str">
        <f>IF(Multi_X_Reg!A2906^2&gt;0,Multi_X_Reg!H2906,"")</f>
        <v/>
      </c>
      <c r="B2906" s="2" t="s">
        <v>132</v>
      </c>
    </row>
    <row r="2907" spans="1:2" x14ac:dyDescent="0.25">
      <c r="A2907" s="2" t="str">
        <f>IF(Multi_X_Reg!A2907^2&gt;0,Multi_X_Reg!H2907,"")</f>
        <v/>
      </c>
      <c r="B2907" s="2" t="s">
        <v>132</v>
      </c>
    </row>
    <row r="2908" spans="1:2" x14ac:dyDescent="0.25">
      <c r="A2908" s="2" t="str">
        <f>IF(Multi_X_Reg!A2908^2&gt;0,Multi_X_Reg!H2908,"")</f>
        <v/>
      </c>
      <c r="B2908" s="2" t="s">
        <v>132</v>
      </c>
    </row>
    <row r="2909" spans="1:2" x14ac:dyDescent="0.25">
      <c r="A2909" s="2" t="str">
        <f>IF(Multi_X_Reg!A2909^2&gt;0,Multi_X_Reg!H2909,"")</f>
        <v/>
      </c>
      <c r="B2909" s="2" t="s">
        <v>132</v>
      </c>
    </row>
    <row r="2910" spans="1:2" x14ac:dyDescent="0.25">
      <c r="A2910" s="2" t="str">
        <f>IF(Multi_X_Reg!A2910^2&gt;0,Multi_X_Reg!H2910,"")</f>
        <v/>
      </c>
      <c r="B2910" s="2" t="s">
        <v>132</v>
      </c>
    </row>
    <row r="2911" spans="1:2" x14ac:dyDescent="0.25">
      <c r="A2911" s="2" t="str">
        <f>IF(Multi_X_Reg!A2911^2&gt;0,Multi_X_Reg!H2911,"")</f>
        <v/>
      </c>
      <c r="B2911" s="2" t="s">
        <v>132</v>
      </c>
    </row>
    <row r="2912" spans="1:2" x14ac:dyDescent="0.25">
      <c r="A2912" s="2" t="str">
        <f>IF(Multi_X_Reg!A2912^2&gt;0,Multi_X_Reg!H2912,"")</f>
        <v/>
      </c>
      <c r="B2912" s="2" t="s">
        <v>132</v>
      </c>
    </row>
    <row r="2913" spans="1:2" x14ac:dyDescent="0.25">
      <c r="A2913" s="2" t="str">
        <f>IF(Multi_X_Reg!A2913^2&gt;0,Multi_X_Reg!H2913,"")</f>
        <v/>
      </c>
      <c r="B2913" s="2" t="s">
        <v>132</v>
      </c>
    </row>
    <row r="2914" spans="1:2" x14ac:dyDescent="0.25">
      <c r="A2914" s="2" t="str">
        <f>IF(Multi_X_Reg!A2914^2&gt;0,Multi_X_Reg!H2914,"")</f>
        <v/>
      </c>
      <c r="B2914" s="2" t="s">
        <v>132</v>
      </c>
    </row>
    <row r="2915" spans="1:2" x14ac:dyDescent="0.25">
      <c r="A2915" s="2" t="str">
        <f>IF(Multi_X_Reg!A2915^2&gt;0,Multi_X_Reg!H2915,"")</f>
        <v/>
      </c>
      <c r="B2915" s="2" t="s">
        <v>132</v>
      </c>
    </row>
    <row r="2916" spans="1:2" x14ac:dyDescent="0.25">
      <c r="A2916" s="2" t="str">
        <f>IF(Multi_X_Reg!A2916^2&gt;0,Multi_X_Reg!H2916,"")</f>
        <v/>
      </c>
      <c r="B2916" s="2" t="s">
        <v>132</v>
      </c>
    </row>
    <row r="2917" spans="1:2" x14ac:dyDescent="0.25">
      <c r="A2917" s="2" t="str">
        <f>IF(Multi_X_Reg!A2917^2&gt;0,Multi_X_Reg!H2917,"")</f>
        <v/>
      </c>
      <c r="B2917" s="2" t="s">
        <v>132</v>
      </c>
    </row>
    <row r="2918" spans="1:2" x14ac:dyDescent="0.25">
      <c r="A2918" s="2" t="str">
        <f>IF(Multi_X_Reg!A2918^2&gt;0,Multi_X_Reg!H2918,"")</f>
        <v/>
      </c>
      <c r="B2918" s="2" t="s">
        <v>132</v>
      </c>
    </row>
    <row r="2919" spans="1:2" x14ac:dyDescent="0.25">
      <c r="A2919" s="2" t="str">
        <f>IF(Multi_X_Reg!A2919^2&gt;0,Multi_X_Reg!H2919,"")</f>
        <v/>
      </c>
      <c r="B2919" s="2" t="s">
        <v>132</v>
      </c>
    </row>
    <row r="2920" spans="1:2" x14ac:dyDescent="0.25">
      <c r="A2920" s="2" t="str">
        <f>IF(Multi_X_Reg!A2920^2&gt;0,Multi_X_Reg!H2920,"")</f>
        <v/>
      </c>
      <c r="B2920" s="2" t="s">
        <v>132</v>
      </c>
    </row>
    <row r="2921" spans="1:2" x14ac:dyDescent="0.25">
      <c r="A2921" s="2" t="str">
        <f>IF(Multi_X_Reg!A2921^2&gt;0,Multi_X_Reg!H2921,"")</f>
        <v/>
      </c>
      <c r="B2921" s="2" t="s">
        <v>132</v>
      </c>
    </row>
    <row r="2922" spans="1:2" x14ac:dyDescent="0.25">
      <c r="A2922" s="2" t="str">
        <f>IF(Multi_X_Reg!A2922^2&gt;0,Multi_X_Reg!H2922,"")</f>
        <v/>
      </c>
      <c r="B2922" s="2" t="s">
        <v>132</v>
      </c>
    </row>
    <row r="2923" spans="1:2" x14ac:dyDescent="0.25">
      <c r="A2923" s="2" t="str">
        <f>IF(Multi_X_Reg!A2923^2&gt;0,Multi_X_Reg!H2923,"")</f>
        <v/>
      </c>
      <c r="B2923" s="2" t="s">
        <v>132</v>
      </c>
    </row>
    <row r="2924" spans="1:2" x14ac:dyDescent="0.25">
      <c r="A2924" s="2" t="str">
        <f>IF(Multi_X_Reg!A2924^2&gt;0,Multi_X_Reg!H2924,"")</f>
        <v/>
      </c>
      <c r="B2924" s="2" t="s">
        <v>132</v>
      </c>
    </row>
    <row r="2925" spans="1:2" x14ac:dyDescent="0.25">
      <c r="A2925" s="2" t="str">
        <f>IF(Multi_X_Reg!A2925^2&gt;0,Multi_X_Reg!H2925,"")</f>
        <v/>
      </c>
      <c r="B2925" s="2" t="s">
        <v>132</v>
      </c>
    </row>
    <row r="2926" spans="1:2" x14ac:dyDescent="0.25">
      <c r="A2926" s="2" t="str">
        <f>IF(Multi_X_Reg!A2926^2&gt;0,Multi_X_Reg!H2926,"")</f>
        <v/>
      </c>
      <c r="B2926" s="2" t="s">
        <v>132</v>
      </c>
    </row>
    <row r="2927" spans="1:2" x14ac:dyDescent="0.25">
      <c r="A2927" s="2" t="str">
        <f>IF(Multi_X_Reg!A2927^2&gt;0,Multi_X_Reg!H2927,"")</f>
        <v/>
      </c>
      <c r="B2927" s="2" t="s">
        <v>132</v>
      </c>
    </row>
    <row r="2928" spans="1:2" x14ac:dyDescent="0.25">
      <c r="A2928" s="2" t="str">
        <f>IF(Multi_X_Reg!A2928^2&gt;0,Multi_X_Reg!H2928,"")</f>
        <v/>
      </c>
      <c r="B2928" s="2" t="s">
        <v>132</v>
      </c>
    </row>
    <row r="2929" spans="1:2" x14ac:dyDescent="0.25">
      <c r="A2929" s="2" t="str">
        <f>IF(Multi_X_Reg!A2929^2&gt;0,Multi_X_Reg!H2929,"")</f>
        <v/>
      </c>
      <c r="B2929" s="2" t="s">
        <v>132</v>
      </c>
    </row>
    <row r="2930" spans="1:2" x14ac:dyDescent="0.25">
      <c r="A2930" s="2" t="str">
        <f>IF(Multi_X_Reg!A2930^2&gt;0,Multi_X_Reg!H2930,"")</f>
        <v/>
      </c>
      <c r="B2930" s="2" t="s">
        <v>132</v>
      </c>
    </row>
    <row r="2931" spans="1:2" x14ac:dyDescent="0.25">
      <c r="A2931" s="2" t="str">
        <f>IF(Multi_X_Reg!A2931^2&gt;0,Multi_X_Reg!H2931,"")</f>
        <v/>
      </c>
      <c r="B2931" s="2" t="s">
        <v>132</v>
      </c>
    </row>
    <row r="2932" spans="1:2" x14ac:dyDescent="0.25">
      <c r="A2932" s="2" t="str">
        <f>IF(Multi_X_Reg!A2932^2&gt;0,Multi_X_Reg!H2932,"")</f>
        <v/>
      </c>
      <c r="B2932" s="2" t="s">
        <v>132</v>
      </c>
    </row>
    <row r="2933" spans="1:2" x14ac:dyDescent="0.25">
      <c r="A2933" s="2" t="str">
        <f>IF(Multi_X_Reg!A2933^2&gt;0,Multi_X_Reg!H2933,"")</f>
        <v/>
      </c>
      <c r="B2933" s="2" t="s">
        <v>132</v>
      </c>
    </row>
    <row r="2934" spans="1:2" x14ac:dyDescent="0.25">
      <c r="A2934" s="2" t="str">
        <f>IF(Multi_X_Reg!A2934^2&gt;0,Multi_X_Reg!H2934,"")</f>
        <v/>
      </c>
      <c r="B2934" s="2" t="s">
        <v>132</v>
      </c>
    </row>
    <row r="2935" spans="1:2" x14ac:dyDescent="0.25">
      <c r="A2935" s="2" t="str">
        <f>IF(Multi_X_Reg!A2935^2&gt;0,Multi_X_Reg!H2935,"")</f>
        <v/>
      </c>
      <c r="B2935" s="2" t="s">
        <v>132</v>
      </c>
    </row>
    <row r="2936" spans="1:2" x14ac:dyDescent="0.25">
      <c r="A2936" s="2" t="str">
        <f>IF(Multi_X_Reg!A2936^2&gt;0,Multi_X_Reg!H2936,"")</f>
        <v/>
      </c>
      <c r="B2936" s="2" t="s">
        <v>132</v>
      </c>
    </row>
    <row r="2937" spans="1:2" x14ac:dyDescent="0.25">
      <c r="A2937" s="2" t="str">
        <f>IF(Multi_X_Reg!A2937^2&gt;0,Multi_X_Reg!H2937,"")</f>
        <v/>
      </c>
      <c r="B2937" s="2" t="s">
        <v>132</v>
      </c>
    </row>
    <row r="2938" spans="1:2" x14ac:dyDescent="0.25">
      <c r="A2938" s="2" t="str">
        <f>IF(Multi_X_Reg!A2938^2&gt;0,Multi_X_Reg!H2938,"")</f>
        <v/>
      </c>
      <c r="B2938" s="2" t="s">
        <v>132</v>
      </c>
    </row>
    <row r="2939" spans="1:2" x14ac:dyDescent="0.25">
      <c r="A2939" s="2" t="str">
        <f>IF(Multi_X_Reg!A2939^2&gt;0,Multi_X_Reg!H2939,"")</f>
        <v/>
      </c>
      <c r="B2939" s="2" t="s">
        <v>132</v>
      </c>
    </row>
    <row r="2940" spans="1:2" x14ac:dyDescent="0.25">
      <c r="A2940" s="2" t="str">
        <f>IF(Multi_X_Reg!A2940^2&gt;0,Multi_X_Reg!H2940,"")</f>
        <v/>
      </c>
      <c r="B2940" s="2" t="s">
        <v>132</v>
      </c>
    </row>
    <row r="2941" spans="1:2" x14ac:dyDescent="0.25">
      <c r="A2941" s="2" t="str">
        <f>IF(Multi_X_Reg!A2941^2&gt;0,Multi_X_Reg!H2941,"")</f>
        <v/>
      </c>
      <c r="B2941" s="2" t="s">
        <v>132</v>
      </c>
    </row>
    <row r="2942" spans="1:2" x14ac:dyDescent="0.25">
      <c r="A2942" s="2" t="str">
        <f>IF(Multi_X_Reg!A2942^2&gt;0,Multi_X_Reg!H2942,"")</f>
        <v/>
      </c>
      <c r="B2942" s="2" t="s">
        <v>132</v>
      </c>
    </row>
    <row r="2943" spans="1:2" x14ac:dyDescent="0.25">
      <c r="A2943" s="2" t="str">
        <f>IF(Multi_X_Reg!A2943^2&gt;0,Multi_X_Reg!H2943,"")</f>
        <v/>
      </c>
      <c r="B2943" s="2" t="s">
        <v>132</v>
      </c>
    </row>
    <row r="2944" spans="1:2" x14ac:dyDescent="0.25">
      <c r="A2944" s="2" t="str">
        <f>IF(Multi_X_Reg!A2944^2&gt;0,Multi_X_Reg!H2944,"")</f>
        <v/>
      </c>
      <c r="B2944" s="2" t="s">
        <v>132</v>
      </c>
    </row>
    <row r="2945" spans="1:2" x14ac:dyDescent="0.25">
      <c r="A2945" s="2" t="str">
        <f>IF(Multi_X_Reg!A2945^2&gt;0,Multi_X_Reg!H2945,"")</f>
        <v/>
      </c>
      <c r="B2945" s="2" t="s">
        <v>132</v>
      </c>
    </row>
    <row r="2946" spans="1:2" x14ac:dyDescent="0.25">
      <c r="A2946" s="2" t="str">
        <f>IF(Multi_X_Reg!A2946^2&gt;0,Multi_X_Reg!H2946,"")</f>
        <v/>
      </c>
      <c r="B2946" s="2" t="s">
        <v>132</v>
      </c>
    </row>
    <row r="2947" spans="1:2" x14ac:dyDescent="0.25">
      <c r="A2947" s="2" t="str">
        <f>IF(Multi_X_Reg!A2947^2&gt;0,Multi_X_Reg!H2947,"")</f>
        <v/>
      </c>
      <c r="B2947" s="2" t="s">
        <v>132</v>
      </c>
    </row>
    <row r="2948" spans="1:2" x14ac:dyDescent="0.25">
      <c r="A2948" s="2" t="str">
        <f>IF(Multi_X_Reg!A2948^2&gt;0,Multi_X_Reg!H2948,"")</f>
        <v/>
      </c>
      <c r="B2948" s="2" t="s">
        <v>132</v>
      </c>
    </row>
    <row r="2949" spans="1:2" x14ac:dyDescent="0.25">
      <c r="A2949" s="2" t="str">
        <f>IF(Multi_X_Reg!A2949^2&gt;0,Multi_X_Reg!H2949,"")</f>
        <v/>
      </c>
      <c r="B2949" s="2" t="s">
        <v>132</v>
      </c>
    </row>
    <row r="2950" spans="1:2" x14ac:dyDescent="0.25">
      <c r="A2950" s="2" t="str">
        <f>IF(Multi_X_Reg!A2950^2&gt;0,Multi_X_Reg!H2950,"")</f>
        <v/>
      </c>
      <c r="B2950" s="2" t="s">
        <v>132</v>
      </c>
    </row>
    <row r="2951" spans="1:2" x14ac:dyDescent="0.25">
      <c r="A2951" s="2" t="str">
        <f>IF(Multi_X_Reg!A2951^2&gt;0,Multi_X_Reg!H2951,"")</f>
        <v/>
      </c>
      <c r="B2951" s="2" t="s">
        <v>132</v>
      </c>
    </row>
    <row r="2952" spans="1:2" x14ac:dyDescent="0.25">
      <c r="A2952" s="2" t="str">
        <f>IF(Multi_X_Reg!A2952^2&gt;0,Multi_X_Reg!H2952,"")</f>
        <v/>
      </c>
      <c r="B2952" s="2" t="s">
        <v>132</v>
      </c>
    </row>
    <row r="2953" spans="1:2" x14ac:dyDescent="0.25">
      <c r="A2953" s="2" t="str">
        <f>IF(Multi_X_Reg!A2953^2&gt;0,Multi_X_Reg!H2953,"")</f>
        <v/>
      </c>
      <c r="B2953" s="2" t="s">
        <v>132</v>
      </c>
    </row>
    <row r="2954" spans="1:2" x14ac:dyDescent="0.25">
      <c r="A2954" s="2" t="str">
        <f>IF(Multi_X_Reg!A2954^2&gt;0,Multi_X_Reg!H2954,"")</f>
        <v/>
      </c>
      <c r="B2954" s="2" t="s">
        <v>132</v>
      </c>
    </row>
    <row r="2955" spans="1:2" x14ac:dyDescent="0.25">
      <c r="A2955" s="2" t="str">
        <f>IF(Multi_X_Reg!A2955^2&gt;0,Multi_X_Reg!H2955,"")</f>
        <v/>
      </c>
      <c r="B2955" s="2" t="s">
        <v>132</v>
      </c>
    </row>
    <row r="2956" spans="1:2" x14ac:dyDescent="0.25">
      <c r="A2956" s="2" t="str">
        <f>IF(Multi_X_Reg!A2956^2&gt;0,Multi_X_Reg!H2956,"")</f>
        <v/>
      </c>
      <c r="B2956" s="2" t="s">
        <v>132</v>
      </c>
    </row>
    <row r="2957" spans="1:2" x14ac:dyDescent="0.25">
      <c r="A2957" s="2" t="str">
        <f>IF(Multi_X_Reg!A2957^2&gt;0,Multi_X_Reg!H2957,"")</f>
        <v/>
      </c>
      <c r="B2957" s="2" t="s">
        <v>132</v>
      </c>
    </row>
    <row r="2958" spans="1:2" x14ac:dyDescent="0.25">
      <c r="A2958" s="2" t="str">
        <f>IF(Multi_X_Reg!A2958^2&gt;0,Multi_X_Reg!H2958,"")</f>
        <v/>
      </c>
      <c r="B2958" s="2" t="s">
        <v>132</v>
      </c>
    </row>
    <row r="2959" spans="1:2" x14ac:dyDescent="0.25">
      <c r="A2959" s="2" t="str">
        <f>IF(Multi_X_Reg!A2959^2&gt;0,Multi_X_Reg!H2959,"")</f>
        <v/>
      </c>
      <c r="B2959" s="2" t="s">
        <v>132</v>
      </c>
    </row>
    <row r="2960" spans="1:2" x14ac:dyDescent="0.25">
      <c r="A2960" s="2" t="str">
        <f>IF(Multi_X_Reg!A2960^2&gt;0,Multi_X_Reg!H2960,"")</f>
        <v/>
      </c>
      <c r="B2960" s="2" t="s">
        <v>132</v>
      </c>
    </row>
    <row r="2961" spans="1:2" x14ac:dyDescent="0.25">
      <c r="A2961" s="2" t="str">
        <f>IF(Multi_X_Reg!A2961^2&gt;0,Multi_X_Reg!H2961,"")</f>
        <v/>
      </c>
      <c r="B2961" s="2" t="s">
        <v>132</v>
      </c>
    </row>
    <row r="2962" spans="1:2" x14ac:dyDescent="0.25">
      <c r="A2962" s="2" t="str">
        <f>IF(Multi_X_Reg!A2962^2&gt;0,Multi_X_Reg!H2962,"")</f>
        <v/>
      </c>
      <c r="B2962" s="2" t="s">
        <v>132</v>
      </c>
    </row>
    <row r="2963" spans="1:2" x14ac:dyDescent="0.25">
      <c r="A2963" s="2" t="str">
        <f>IF(Multi_X_Reg!A2963^2&gt;0,Multi_X_Reg!H2963,"")</f>
        <v/>
      </c>
      <c r="B2963" s="2" t="s">
        <v>132</v>
      </c>
    </row>
    <row r="2964" spans="1:2" x14ac:dyDescent="0.25">
      <c r="A2964" s="2" t="str">
        <f>IF(Multi_X_Reg!A2964^2&gt;0,Multi_X_Reg!H2964,"")</f>
        <v/>
      </c>
      <c r="B2964" s="2" t="s">
        <v>132</v>
      </c>
    </row>
    <row r="2965" spans="1:2" x14ac:dyDescent="0.25">
      <c r="A2965" s="2" t="str">
        <f>IF(Multi_X_Reg!A2965^2&gt;0,Multi_X_Reg!H2965,"")</f>
        <v/>
      </c>
      <c r="B2965" s="2" t="s">
        <v>132</v>
      </c>
    </row>
    <row r="2966" spans="1:2" x14ac:dyDescent="0.25">
      <c r="A2966" s="2" t="str">
        <f>IF(Multi_X_Reg!A2966^2&gt;0,Multi_X_Reg!H2966,"")</f>
        <v/>
      </c>
      <c r="B2966" s="2" t="s">
        <v>132</v>
      </c>
    </row>
    <row r="2967" spans="1:2" x14ac:dyDescent="0.25">
      <c r="A2967" s="2" t="str">
        <f>IF(Multi_X_Reg!A2967^2&gt;0,Multi_X_Reg!H2967,"")</f>
        <v/>
      </c>
      <c r="B2967" s="2" t="s">
        <v>132</v>
      </c>
    </row>
    <row r="2968" spans="1:2" x14ac:dyDescent="0.25">
      <c r="A2968" s="2" t="str">
        <f>IF(Multi_X_Reg!A2968^2&gt;0,Multi_X_Reg!H2968,"")</f>
        <v/>
      </c>
      <c r="B2968" s="2" t="s">
        <v>132</v>
      </c>
    </row>
    <row r="2969" spans="1:2" x14ac:dyDescent="0.25">
      <c r="A2969" s="2" t="str">
        <f>IF(Multi_X_Reg!A2969^2&gt;0,Multi_X_Reg!H2969,"")</f>
        <v/>
      </c>
      <c r="B2969" s="2" t="s">
        <v>132</v>
      </c>
    </row>
    <row r="2970" spans="1:2" x14ac:dyDescent="0.25">
      <c r="A2970" s="2" t="str">
        <f>IF(Multi_X_Reg!A2970^2&gt;0,Multi_X_Reg!H2970,"")</f>
        <v/>
      </c>
      <c r="B2970" s="2" t="s">
        <v>132</v>
      </c>
    </row>
    <row r="2971" spans="1:2" x14ac:dyDescent="0.25">
      <c r="A2971" s="2" t="str">
        <f>IF(Multi_X_Reg!A2971^2&gt;0,Multi_X_Reg!H2971,"")</f>
        <v/>
      </c>
      <c r="B2971" s="2" t="s">
        <v>132</v>
      </c>
    </row>
    <row r="2972" spans="1:2" x14ac:dyDescent="0.25">
      <c r="A2972" s="2" t="str">
        <f>IF(Multi_X_Reg!A2972^2&gt;0,Multi_X_Reg!H2972,"")</f>
        <v/>
      </c>
      <c r="B2972" s="2" t="s">
        <v>132</v>
      </c>
    </row>
    <row r="2973" spans="1:2" x14ac:dyDescent="0.25">
      <c r="A2973" s="2" t="str">
        <f>IF(Multi_X_Reg!A2973^2&gt;0,Multi_X_Reg!H2973,"")</f>
        <v/>
      </c>
      <c r="B2973" s="2" t="s">
        <v>132</v>
      </c>
    </row>
    <row r="2974" spans="1:2" x14ac:dyDescent="0.25">
      <c r="A2974" s="2" t="str">
        <f>IF(Multi_X_Reg!A2974^2&gt;0,Multi_X_Reg!H2974,"")</f>
        <v/>
      </c>
      <c r="B2974" s="2" t="s">
        <v>132</v>
      </c>
    </row>
    <row r="2975" spans="1:2" x14ac:dyDescent="0.25">
      <c r="A2975" s="2" t="str">
        <f>IF(Multi_X_Reg!A2975^2&gt;0,Multi_X_Reg!H2975,"")</f>
        <v/>
      </c>
      <c r="B2975" s="2" t="s">
        <v>132</v>
      </c>
    </row>
    <row r="2976" spans="1:2" x14ac:dyDescent="0.25">
      <c r="A2976" s="2" t="str">
        <f>IF(Multi_X_Reg!A2976^2&gt;0,Multi_X_Reg!H2976,"")</f>
        <v/>
      </c>
      <c r="B2976" s="2" t="s">
        <v>132</v>
      </c>
    </row>
    <row r="2977" spans="1:2" x14ac:dyDescent="0.25">
      <c r="A2977" s="2" t="str">
        <f>IF(Multi_X_Reg!A2977^2&gt;0,Multi_X_Reg!H2977,"")</f>
        <v/>
      </c>
      <c r="B2977" s="2" t="s">
        <v>132</v>
      </c>
    </row>
    <row r="2978" spans="1:2" x14ac:dyDescent="0.25">
      <c r="A2978" s="2" t="str">
        <f>IF(Multi_X_Reg!A2978^2&gt;0,Multi_X_Reg!H2978,"")</f>
        <v/>
      </c>
      <c r="B2978" s="2" t="s">
        <v>132</v>
      </c>
    </row>
    <row r="2979" spans="1:2" x14ac:dyDescent="0.25">
      <c r="A2979" s="2" t="str">
        <f>IF(Multi_X_Reg!A2979^2&gt;0,Multi_X_Reg!H2979,"")</f>
        <v/>
      </c>
      <c r="B2979" s="2" t="s">
        <v>132</v>
      </c>
    </row>
    <row r="2980" spans="1:2" x14ac:dyDescent="0.25">
      <c r="A2980" s="2" t="str">
        <f>IF(Multi_X_Reg!A2980^2&gt;0,Multi_X_Reg!H2980,"")</f>
        <v/>
      </c>
      <c r="B2980" s="2" t="s">
        <v>132</v>
      </c>
    </row>
    <row r="2981" spans="1:2" x14ac:dyDescent="0.25">
      <c r="A2981" s="2" t="str">
        <f>IF(Multi_X_Reg!A2981^2&gt;0,Multi_X_Reg!H2981,"")</f>
        <v/>
      </c>
      <c r="B2981" s="2" t="s">
        <v>132</v>
      </c>
    </row>
    <row r="2982" spans="1:2" x14ac:dyDescent="0.25">
      <c r="A2982" s="2" t="str">
        <f>IF(Multi_X_Reg!A2982^2&gt;0,Multi_X_Reg!H2982,"")</f>
        <v/>
      </c>
      <c r="B2982" s="2" t="s">
        <v>132</v>
      </c>
    </row>
    <row r="2983" spans="1:2" x14ac:dyDescent="0.25">
      <c r="A2983" s="2" t="str">
        <f>IF(Multi_X_Reg!A2983^2&gt;0,Multi_X_Reg!H2983,"")</f>
        <v/>
      </c>
      <c r="B2983" s="2" t="s">
        <v>132</v>
      </c>
    </row>
    <row r="2984" spans="1:2" x14ac:dyDescent="0.25">
      <c r="A2984" s="2" t="str">
        <f>IF(Multi_X_Reg!A2984^2&gt;0,Multi_X_Reg!H2984,"")</f>
        <v/>
      </c>
      <c r="B2984" s="2" t="s">
        <v>132</v>
      </c>
    </row>
    <row r="2985" spans="1:2" x14ac:dyDescent="0.25">
      <c r="A2985" s="2" t="str">
        <f>IF(Multi_X_Reg!A2985^2&gt;0,Multi_X_Reg!H2985,"")</f>
        <v/>
      </c>
      <c r="B2985" s="2" t="s">
        <v>132</v>
      </c>
    </row>
    <row r="2986" spans="1:2" x14ac:dyDescent="0.25">
      <c r="A2986" s="2" t="str">
        <f>IF(Multi_X_Reg!A2986^2&gt;0,Multi_X_Reg!H2986,"")</f>
        <v/>
      </c>
      <c r="B2986" s="2" t="s">
        <v>132</v>
      </c>
    </row>
    <row r="2987" spans="1:2" x14ac:dyDescent="0.25">
      <c r="A2987" s="2" t="str">
        <f>IF(Multi_X_Reg!A2987^2&gt;0,Multi_X_Reg!H2987,"")</f>
        <v/>
      </c>
      <c r="B2987" s="2" t="s">
        <v>132</v>
      </c>
    </row>
    <row r="2988" spans="1:2" x14ac:dyDescent="0.25">
      <c r="A2988" s="2" t="str">
        <f>IF(Multi_X_Reg!A2988^2&gt;0,Multi_X_Reg!H2988,"")</f>
        <v/>
      </c>
      <c r="B2988" s="2" t="s">
        <v>132</v>
      </c>
    </row>
    <row r="2989" spans="1:2" x14ac:dyDescent="0.25">
      <c r="A2989" s="2" t="str">
        <f>IF(Multi_X_Reg!A2989^2&gt;0,Multi_X_Reg!H2989,"")</f>
        <v/>
      </c>
      <c r="B2989" s="2" t="s">
        <v>132</v>
      </c>
    </row>
    <row r="2990" spans="1:2" x14ac:dyDescent="0.25">
      <c r="A2990" s="2" t="str">
        <f>IF(Multi_X_Reg!A2990^2&gt;0,Multi_X_Reg!H2990,"")</f>
        <v/>
      </c>
      <c r="B2990" s="2" t="s">
        <v>132</v>
      </c>
    </row>
    <row r="2991" spans="1:2" x14ac:dyDescent="0.25">
      <c r="A2991" s="2" t="str">
        <f>IF(Multi_X_Reg!A2991^2&gt;0,Multi_X_Reg!H2991,"")</f>
        <v/>
      </c>
      <c r="B2991" s="2" t="s">
        <v>132</v>
      </c>
    </row>
    <row r="2992" spans="1:2" x14ac:dyDescent="0.25">
      <c r="A2992" s="2" t="str">
        <f>IF(Multi_X_Reg!A2992^2&gt;0,Multi_X_Reg!H2992,"")</f>
        <v/>
      </c>
      <c r="B2992" s="2" t="s">
        <v>132</v>
      </c>
    </row>
    <row r="2993" spans="1:2" x14ac:dyDescent="0.25">
      <c r="A2993" s="2" t="str">
        <f>IF(Multi_X_Reg!A2993^2&gt;0,Multi_X_Reg!H2993,"")</f>
        <v/>
      </c>
      <c r="B2993" s="2" t="s">
        <v>132</v>
      </c>
    </row>
    <row r="2994" spans="1:2" x14ac:dyDescent="0.25">
      <c r="A2994" s="2" t="str">
        <f>IF(Multi_X_Reg!A2994^2&gt;0,Multi_X_Reg!H2994,"")</f>
        <v/>
      </c>
      <c r="B2994" s="2" t="s">
        <v>132</v>
      </c>
    </row>
    <row r="2995" spans="1:2" x14ac:dyDescent="0.25">
      <c r="A2995" s="2" t="str">
        <f>IF(Multi_X_Reg!A2995^2&gt;0,Multi_X_Reg!H2995,"")</f>
        <v/>
      </c>
      <c r="B2995" s="2" t="s">
        <v>132</v>
      </c>
    </row>
    <row r="2996" spans="1:2" x14ac:dyDescent="0.25">
      <c r="A2996" s="2" t="str">
        <f>IF(Multi_X_Reg!A2996^2&gt;0,Multi_X_Reg!H2996,"")</f>
        <v/>
      </c>
      <c r="B2996" s="2" t="s">
        <v>132</v>
      </c>
    </row>
    <row r="2997" spans="1:2" x14ac:dyDescent="0.25">
      <c r="A2997" s="2" t="str">
        <f>IF(Multi_X_Reg!A2997^2&gt;0,Multi_X_Reg!H2997,"")</f>
        <v/>
      </c>
      <c r="B2997" s="2" t="s">
        <v>132</v>
      </c>
    </row>
    <row r="2998" spans="1:2" x14ac:dyDescent="0.25">
      <c r="A2998" s="2" t="str">
        <f>IF(Multi_X_Reg!A2998^2&gt;0,Multi_X_Reg!H2998,"")</f>
        <v/>
      </c>
      <c r="B2998" s="2" t="s">
        <v>132</v>
      </c>
    </row>
    <row r="2999" spans="1:2" x14ac:dyDescent="0.25">
      <c r="A2999" s="2" t="str">
        <f>IF(Multi_X_Reg!A2999^2&gt;0,Multi_X_Reg!H2999,"")</f>
        <v/>
      </c>
      <c r="B2999" s="2" t="s">
        <v>132</v>
      </c>
    </row>
    <row r="3000" spans="1:2" x14ac:dyDescent="0.25">
      <c r="A3000" s="2" t="str">
        <f>IF(Multi_X_Reg!A3000^2&gt;0,Multi_X_Reg!H3000,"")</f>
        <v/>
      </c>
      <c r="B3000" s="2" t="s">
        <v>132</v>
      </c>
    </row>
    <row r="3001" spans="1:2" x14ac:dyDescent="0.25">
      <c r="A3001" s="2" t="str">
        <f>IF(Multi_X_Reg!A3001^2&gt;0,Multi_X_Reg!H3001,"")</f>
        <v/>
      </c>
      <c r="B3001" s="2" t="s">
        <v>132</v>
      </c>
    </row>
    <row r="3002" spans="1:2" x14ac:dyDescent="0.25">
      <c r="A3002" s="2" t="str">
        <f>IF(Multi_X_Reg!A3002^2&gt;0,Multi_X_Reg!H3002,"")</f>
        <v/>
      </c>
      <c r="B3002" s="2" t="s">
        <v>132</v>
      </c>
    </row>
    <row r="3003" spans="1:2" x14ac:dyDescent="0.25">
      <c r="A3003" s="2" t="str">
        <f>IF(Multi_X_Reg!A3003^2&gt;0,Multi_X_Reg!H3003,"")</f>
        <v/>
      </c>
      <c r="B3003" s="2" t="s">
        <v>132</v>
      </c>
    </row>
    <row r="3004" spans="1:2" x14ac:dyDescent="0.25">
      <c r="A3004" s="2" t="str">
        <f>IF(Multi_X_Reg!A3004^2&gt;0,Multi_X_Reg!H3004,"")</f>
        <v/>
      </c>
      <c r="B3004" s="2" t="s">
        <v>132</v>
      </c>
    </row>
    <row r="3005" spans="1:2" x14ac:dyDescent="0.25">
      <c r="A3005" s="2" t="str">
        <f>IF(Multi_X_Reg!A3005^2&gt;0,Multi_X_Reg!H3005,"")</f>
        <v/>
      </c>
      <c r="B3005" s="2" t="s">
        <v>132</v>
      </c>
    </row>
    <row r="3006" spans="1:2" x14ac:dyDescent="0.25">
      <c r="A3006" s="2" t="str">
        <f>IF(Multi_X_Reg!A3006^2&gt;0,Multi_X_Reg!H3006,"")</f>
        <v/>
      </c>
      <c r="B3006" s="2" t="s">
        <v>132</v>
      </c>
    </row>
    <row r="3007" spans="1:2" x14ac:dyDescent="0.25">
      <c r="A3007" s="2" t="str">
        <f>IF(Multi_X_Reg!A3007^2&gt;0,Multi_X_Reg!H3007,"")</f>
        <v/>
      </c>
      <c r="B3007" s="2" t="s">
        <v>132</v>
      </c>
    </row>
    <row r="3008" spans="1:2" x14ac:dyDescent="0.25">
      <c r="A3008" s="2" t="str">
        <f>IF(Multi_X_Reg!A3008^2&gt;0,Multi_X_Reg!H3008,"")</f>
        <v/>
      </c>
      <c r="B3008" s="2" t="s">
        <v>132</v>
      </c>
    </row>
    <row r="3009" spans="1:2" x14ac:dyDescent="0.25">
      <c r="A3009" s="2" t="str">
        <f>IF(Multi_X_Reg!A3009^2&gt;0,Multi_X_Reg!H3009,"")</f>
        <v/>
      </c>
      <c r="B3009" s="2" t="s">
        <v>132</v>
      </c>
    </row>
    <row r="3010" spans="1:2" x14ac:dyDescent="0.25">
      <c r="A3010" s="2" t="str">
        <f>IF(Multi_X_Reg!A3010^2&gt;0,Multi_X_Reg!H3010,"")</f>
        <v/>
      </c>
      <c r="B3010" s="2" t="s">
        <v>132</v>
      </c>
    </row>
    <row r="3011" spans="1:2" x14ac:dyDescent="0.25">
      <c r="A3011" s="2" t="str">
        <f>IF(Multi_X_Reg!A3011^2&gt;0,Multi_X_Reg!H3011,"")</f>
        <v/>
      </c>
      <c r="B3011" s="2" t="s">
        <v>132</v>
      </c>
    </row>
    <row r="3012" spans="1:2" x14ac:dyDescent="0.25">
      <c r="A3012" s="2" t="str">
        <f>IF(Multi_X_Reg!A3012^2&gt;0,Multi_X_Reg!H3012,"")</f>
        <v/>
      </c>
      <c r="B3012" s="2" t="s">
        <v>132</v>
      </c>
    </row>
    <row r="3013" spans="1:2" x14ac:dyDescent="0.25">
      <c r="A3013" s="2" t="str">
        <f>IF(Multi_X_Reg!A3013^2&gt;0,Multi_X_Reg!H3013,"")</f>
        <v/>
      </c>
      <c r="B3013" s="2" t="s">
        <v>132</v>
      </c>
    </row>
    <row r="3014" spans="1:2" x14ac:dyDescent="0.25">
      <c r="A3014" s="2" t="str">
        <f>IF(Multi_X_Reg!A3014^2&gt;0,Multi_X_Reg!H3014,"")</f>
        <v/>
      </c>
      <c r="B3014" s="2" t="s">
        <v>132</v>
      </c>
    </row>
    <row r="3015" spans="1:2" x14ac:dyDescent="0.25">
      <c r="A3015" s="2" t="str">
        <f>IF(Multi_X_Reg!A3015^2&gt;0,Multi_X_Reg!H3015,"")</f>
        <v/>
      </c>
      <c r="B3015" s="2" t="s">
        <v>132</v>
      </c>
    </row>
    <row r="3016" spans="1:2" x14ac:dyDescent="0.25">
      <c r="A3016" s="2" t="str">
        <f>IF(Multi_X_Reg!A3016^2&gt;0,Multi_X_Reg!H3016,"")</f>
        <v/>
      </c>
      <c r="B3016" s="2" t="s">
        <v>132</v>
      </c>
    </row>
    <row r="3017" spans="1:2" x14ac:dyDescent="0.25">
      <c r="A3017" s="2" t="str">
        <f>IF(Multi_X_Reg!A3017^2&gt;0,Multi_X_Reg!H3017,"")</f>
        <v/>
      </c>
      <c r="B3017" s="2" t="s">
        <v>132</v>
      </c>
    </row>
    <row r="3018" spans="1:2" x14ac:dyDescent="0.25">
      <c r="A3018" s="2" t="str">
        <f>IF(Multi_X_Reg!A3018^2&gt;0,Multi_X_Reg!H3018,"")</f>
        <v/>
      </c>
      <c r="B3018" s="2" t="s">
        <v>132</v>
      </c>
    </row>
    <row r="3019" spans="1:2" x14ac:dyDescent="0.25">
      <c r="A3019" s="2" t="str">
        <f>IF(Multi_X_Reg!A3019^2&gt;0,Multi_X_Reg!H3019,"")</f>
        <v/>
      </c>
      <c r="B3019" s="2" t="s">
        <v>132</v>
      </c>
    </row>
    <row r="3020" spans="1:2" x14ac:dyDescent="0.25">
      <c r="A3020" s="2" t="str">
        <f>IF(Multi_X_Reg!A3020^2&gt;0,Multi_X_Reg!H3020,"")</f>
        <v/>
      </c>
      <c r="B3020" s="2" t="s">
        <v>132</v>
      </c>
    </row>
    <row r="3021" spans="1:2" x14ac:dyDescent="0.25">
      <c r="A3021" s="2" t="str">
        <f>IF(Multi_X_Reg!A3021^2&gt;0,Multi_X_Reg!H3021,"")</f>
        <v/>
      </c>
      <c r="B3021" s="2" t="s">
        <v>132</v>
      </c>
    </row>
    <row r="3022" spans="1:2" x14ac:dyDescent="0.25">
      <c r="A3022" s="2" t="str">
        <f>IF(Multi_X_Reg!A3022^2&gt;0,Multi_X_Reg!H3022,"")</f>
        <v/>
      </c>
      <c r="B3022" s="2" t="s">
        <v>132</v>
      </c>
    </row>
    <row r="3023" spans="1:2" x14ac:dyDescent="0.25">
      <c r="A3023" s="2" t="str">
        <f>IF(Multi_X_Reg!A3023^2&gt;0,Multi_X_Reg!H3023,"")</f>
        <v/>
      </c>
      <c r="B3023" s="2" t="s">
        <v>132</v>
      </c>
    </row>
    <row r="3024" spans="1:2" x14ac:dyDescent="0.25">
      <c r="A3024" s="2" t="str">
        <f>IF(Multi_X_Reg!A3024^2&gt;0,Multi_X_Reg!H3024,"")</f>
        <v/>
      </c>
      <c r="B3024" s="2" t="s">
        <v>132</v>
      </c>
    </row>
    <row r="3025" spans="1:2" x14ac:dyDescent="0.25">
      <c r="A3025" s="2" t="str">
        <f>IF(Multi_X_Reg!A3025^2&gt;0,Multi_X_Reg!H3025,"")</f>
        <v/>
      </c>
      <c r="B3025" s="2" t="s">
        <v>132</v>
      </c>
    </row>
    <row r="3026" spans="1:2" x14ac:dyDescent="0.25">
      <c r="A3026" s="2" t="str">
        <f>IF(Multi_X_Reg!A3026^2&gt;0,Multi_X_Reg!H3026,"")</f>
        <v/>
      </c>
      <c r="B3026" s="2" t="s">
        <v>132</v>
      </c>
    </row>
    <row r="3027" spans="1:2" x14ac:dyDescent="0.25">
      <c r="A3027" s="2" t="str">
        <f>IF(Multi_X_Reg!A3027^2&gt;0,Multi_X_Reg!H3027,"")</f>
        <v/>
      </c>
      <c r="B3027" s="2" t="s">
        <v>132</v>
      </c>
    </row>
    <row r="3028" spans="1:2" x14ac:dyDescent="0.25">
      <c r="A3028" s="2" t="str">
        <f>IF(Multi_X_Reg!A3028^2&gt;0,Multi_X_Reg!H3028,"")</f>
        <v/>
      </c>
      <c r="B3028" s="2" t="s">
        <v>132</v>
      </c>
    </row>
    <row r="3029" spans="1:2" x14ac:dyDescent="0.25">
      <c r="A3029" s="2" t="str">
        <f>IF(Multi_X_Reg!A3029^2&gt;0,Multi_X_Reg!H3029,"")</f>
        <v/>
      </c>
      <c r="B3029" s="2" t="s">
        <v>132</v>
      </c>
    </row>
    <row r="3030" spans="1:2" x14ac:dyDescent="0.25">
      <c r="A3030" s="2" t="str">
        <f>IF(Multi_X_Reg!A3030^2&gt;0,Multi_X_Reg!H3030,"")</f>
        <v/>
      </c>
      <c r="B3030" s="2" t="s">
        <v>132</v>
      </c>
    </row>
    <row r="3031" spans="1:2" x14ac:dyDescent="0.25">
      <c r="A3031" s="2" t="str">
        <f>IF(Multi_X_Reg!A3031^2&gt;0,Multi_X_Reg!H3031,"")</f>
        <v/>
      </c>
      <c r="B3031" s="2" t="s">
        <v>132</v>
      </c>
    </row>
    <row r="3032" spans="1:2" x14ac:dyDescent="0.25">
      <c r="A3032" s="2" t="str">
        <f>IF(Multi_X_Reg!A3032^2&gt;0,Multi_X_Reg!H3032,"")</f>
        <v/>
      </c>
      <c r="B3032" s="2" t="s">
        <v>132</v>
      </c>
    </row>
    <row r="3033" spans="1:2" x14ac:dyDescent="0.25">
      <c r="A3033" s="2" t="str">
        <f>IF(Multi_X_Reg!A3033^2&gt;0,Multi_X_Reg!H3033,"")</f>
        <v/>
      </c>
      <c r="B3033" s="2" t="s">
        <v>132</v>
      </c>
    </row>
    <row r="3034" spans="1:2" x14ac:dyDescent="0.25">
      <c r="A3034" s="2" t="str">
        <f>IF(Multi_X_Reg!A3034^2&gt;0,Multi_X_Reg!H3034,"")</f>
        <v/>
      </c>
      <c r="B3034" s="2" t="s">
        <v>132</v>
      </c>
    </row>
    <row r="3035" spans="1:2" x14ac:dyDescent="0.25">
      <c r="A3035" s="2" t="str">
        <f>IF(Multi_X_Reg!A3035^2&gt;0,Multi_X_Reg!H3035,"")</f>
        <v/>
      </c>
      <c r="B3035" s="2" t="s">
        <v>132</v>
      </c>
    </row>
    <row r="3036" spans="1:2" x14ac:dyDescent="0.25">
      <c r="A3036" s="2" t="str">
        <f>IF(Multi_X_Reg!A3036^2&gt;0,Multi_X_Reg!H3036,"")</f>
        <v/>
      </c>
      <c r="B3036" s="2" t="s">
        <v>132</v>
      </c>
    </row>
    <row r="3037" spans="1:2" x14ac:dyDescent="0.25">
      <c r="A3037" s="2" t="str">
        <f>IF(Multi_X_Reg!A3037^2&gt;0,Multi_X_Reg!H3037,"")</f>
        <v/>
      </c>
      <c r="B3037" s="2" t="s">
        <v>132</v>
      </c>
    </row>
    <row r="3038" spans="1:2" x14ac:dyDescent="0.25">
      <c r="A3038" s="2" t="str">
        <f>IF(Multi_X_Reg!A3038^2&gt;0,Multi_X_Reg!H3038,"")</f>
        <v/>
      </c>
      <c r="B3038" s="2" t="s">
        <v>132</v>
      </c>
    </row>
    <row r="3039" spans="1:2" x14ac:dyDescent="0.25">
      <c r="A3039" s="2" t="str">
        <f>IF(Multi_X_Reg!A3039^2&gt;0,Multi_X_Reg!H3039,"")</f>
        <v/>
      </c>
      <c r="B3039" s="2" t="s">
        <v>132</v>
      </c>
    </row>
    <row r="3040" spans="1:2" x14ac:dyDescent="0.25">
      <c r="A3040" s="2" t="str">
        <f>IF(Multi_X_Reg!A3040^2&gt;0,Multi_X_Reg!H3040,"")</f>
        <v/>
      </c>
      <c r="B3040" s="2" t="s">
        <v>132</v>
      </c>
    </row>
    <row r="3041" spans="1:2" x14ac:dyDescent="0.25">
      <c r="A3041" s="2" t="str">
        <f>IF(Multi_X_Reg!A3041^2&gt;0,Multi_X_Reg!H3041,"")</f>
        <v/>
      </c>
      <c r="B3041" s="2" t="s">
        <v>132</v>
      </c>
    </row>
    <row r="3042" spans="1:2" x14ac:dyDescent="0.25">
      <c r="A3042" s="2" t="str">
        <f>IF(Multi_X_Reg!A3042^2&gt;0,Multi_X_Reg!H3042,"")</f>
        <v/>
      </c>
      <c r="B3042" s="2" t="s">
        <v>132</v>
      </c>
    </row>
    <row r="3043" spans="1:2" x14ac:dyDescent="0.25">
      <c r="A3043" s="2" t="str">
        <f>IF(Multi_X_Reg!A3043^2&gt;0,Multi_X_Reg!H3043,"")</f>
        <v/>
      </c>
      <c r="B3043" s="2" t="s">
        <v>132</v>
      </c>
    </row>
    <row r="3044" spans="1:2" x14ac:dyDescent="0.25">
      <c r="A3044" s="2" t="str">
        <f>IF(Multi_X_Reg!A3044^2&gt;0,Multi_X_Reg!H3044,"")</f>
        <v/>
      </c>
      <c r="B3044" s="2" t="s">
        <v>132</v>
      </c>
    </row>
    <row r="3045" spans="1:2" x14ac:dyDescent="0.25">
      <c r="A3045" s="2" t="str">
        <f>IF(Multi_X_Reg!A3045^2&gt;0,Multi_X_Reg!H3045,"")</f>
        <v/>
      </c>
      <c r="B3045" s="2" t="s">
        <v>132</v>
      </c>
    </row>
    <row r="3046" spans="1:2" x14ac:dyDescent="0.25">
      <c r="A3046" s="2" t="str">
        <f>IF(Multi_X_Reg!A3046^2&gt;0,Multi_X_Reg!H3046,"")</f>
        <v/>
      </c>
      <c r="B3046" s="2" t="s">
        <v>132</v>
      </c>
    </row>
    <row r="3047" spans="1:2" x14ac:dyDescent="0.25">
      <c r="A3047" s="2" t="str">
        <f>IF(Multi_X_Reg!A3047^2&gt;0,Multi_X_Reg!H3047,"")</f>
        <v/>
      </c>
      <c r="B3047" s="2" t="s">
        <v>132</v>
      </c>
    </row>
    <row r="3048" spans="1:2" x14ac:dyDescent="0.25">
      <c r="A3048" s="2" t="str">
        <f>IF(Multi_X_Reg!A3048^2&gt;0,Multi_X_Reg!H3048,"")</f>
        <v/>
      </c>
      <c r="B3048" s="2" t="s">
        <v>132</v>
      </c>
    </row>
    <row r="3049" spans="1:2" x14ac:dyDescent="0.25">
      <c r="A3049" s="2" t="str">
        <f>IF(Multi_X_Reg!A3049^2&gt;0,Multi_X_Reg!H3049,"")</f>
        <v/>
      </c>
      <c r="B3049" s="2" t="s">
        <v>132</v>
      </c>
    </row>
    <row r="3050" spans="1:2" x14ac:dyDescent="0.25">
      <c r="A3050" s="2" t="str">
        <f>IF(Multi_X_Reg!A3050^2&gt;0,Multi_X_Reg!H3050,"")</f>
        <v/>
      </c>
      <c r="B3050" s="2" t="s">
        <v>132</v>
      </c>
    </row>
    <row r="3051" spans="1:2" x14ac:dyDescent="0.25">
      <c r="A3051" s="2" t="str">
        <f>IF(Multi_X_Reg!A3051^2&gt;0,Multi_X_Reg!H3051,"")</f>
        <v/>
      </c>
      <c r="B3051" s="2" t="s">
        <v>132</v>
      </c>
    </row>
    <row r="3052" spans="1:2" x14ac:dyDescent="0.25">
      <c r="A3052" s="2" t="str">
        <f>IF(Multi_X_Reg!A3052^2&gt;0,Multi_X_Reg!H3052,"")</f>
        <v/>
      </c>
      <c r="B3052" s="2" t="s">
        <v>132</v>
      </c>
    </row>
    <row r="3053" spans="1:2" x14ac:dyDescent="0.25">
      <c r="A3053" s="2" t="str">
        <f>IF(Multi_X_Reg!A3053^2&gt;0,Multi_X_Reg!H3053,"")</f>
        <v/>
      </c>
      <c r="B3053" s="2" t="s">
        <v>132</v>
      </c>
    </row>
    <row r="3054" spans="1:2" x14ac:dyDescent="0.25">
      <c r="A3054" s="2" t="str">
        <f>IF(Multi_X_Reg!A3054^2&gt;0,Multi_X_Reg!H3054,"")</f>
        <v/>
      </c>
      <c r="B3054" s="2" t="s">
        <v>132</v>
      </c>
    </row>
    <row r="3055" spans="1:2" x14ac:dyDescent="0.25">
      <c r="A3055" s="2" t="str">
        <f>IF(Multi_X_Reg!A3055^2&gt;0,Multi_X_Reg!H3055,"")</f>
        <v/>
      </c>
      <c r="B3055" s="2" t="s">
        <v>132</v>
      </c>
    </row>
    <row r="3056" spans="1:2" x14ac:dyDescent="0.25">
      <c r="A3056" s="2" t="str">
        <f>IF(Multi_X_Reg!A3056^2&gt;0,Multi_X_Reg!H3056,"")</f>
        <v/>
      </c>
      <c r="B3056" s="2" t="s">
        <v>132</v>
      </c>
    </row>
    <row r="3057" spans="1:2" x14ac:dyDescent="0.25">
      <c r="A3057" s="2" t="str">
        <f>IF(Multi_X_Reg!A3057^2&gt;0,Multi_X_Reg!H3057,"")</f>
        <v/>
      </c>
      <c r="B3057" s="2" t="s">
        <v>132</v>
      </c>
    </row>
    <row r="3058" spans="1:2" x14ac:dyDescent="0.25">
      <c r="A3058" s="2" t="str">
        <f>IF(Multi_X_Reg!A3058^2&gt;0,Multi_X_Reg!H3058,"")</f>
        <v/>
      </c>
      <c r="B3058" s="2" t="s">
        <v>132</v>
      </c>
    </row>
    <row r="3059" spans="1:2" x14ac:dyDescent="0.25">
      <c r="A3059" s="2" t="str">
        <f>IF(Multi_X_Reg!A3059^2&gt;0,Multi_X_Reg!H3059,"")</f>
        <v/>
      </c>
      <c r="B3059" s="2" t="s">
        <v>132</v>
      </c>
    </row>
    <row r="3060" spans="1:2" x14ac:dyDescent="0.25">
      <c r="A3060" s="2" t="str">
        <f>IF(Multi_X_Reg!A3060^2&gt;0,Multi_X_Reg!H3060,"")</f>
        <v/>
      </c>
      <c r="B3060" s="2" t="s">
        <v>132</v>
      </c>
    </row>
    <row r="3061" spans="1:2" x14ac:dyDescent="0.25">
      <c r="A3061" s="2" t="str">
        <f>IF(Multi_X_Reg!A3061^2&gt;0,Multi_X_Reg!H3061,"")</f>
        <v/>
      </c>
      <c r="B3061" s="2" t="s">
        <v>132</v>
      </c>
    </row>
    <row r="3062" spans="1:2" x14ac:dyDescent="0.25">
      <c r="A3062" s="2" t="str">
        <f>IF(Multi_X_Reg!A3062^2&gt;0,Multi_X_Reg!H3062,"")</f>
        <v/>
      </c>
      <c r="B3062" s="2" t="s">
        <v>132</v>
      </c>
    </row>
    <row r="3063" spans="1:2" x14ac:dyDescent="0.25">
      <c r="A3063" s="2" t="str">
        <f>IF(Multi_X_Reg!A3063^2&gt;0,Multi_X_Reg!H3063,"")</f>
        <v/>
      </c>
      <c r="B3063" s="2" t="s">
        <v>132</v>
      </c>
    </row>
    <row r="3064" spans="1:2" x14ac:dyDescent="0.25">
      <c r="A3064" s="2" t="str">
        <f>IF(Multi_X_Reg!A3064^2&gt;0,Multi_X_Reg!H3064,"")</f>
        <v/>
      </c>
      <c r="B3064" s="2" t="s">
        <v>132</v>
      </c>
    </row>
    <row r="3065" spans="1:2" x14ac:dyDescent="0.25">
      <c r="A3065" s="2" t="str">
        <f>IF(Multi_X_Reg!A3065^2&gt;0,Multi_X_Reg!H3065,"")</f>
        <v/>
      </c>
      <c r="B3065" s="2" t="s">
        <v>132</v>
      </c>
    </row>
    <row r="3066" spans="1:2" x14ac:dyDescent="0.25">
      <c r="A3066" s="2" t="str">
        <f>IF(Multi_X_Reg!A3066^2&gt;0,Multi_X_Reg!H3066,"")</f>
        <v/>
      </c>
      <c r="B3066" s="2" t="s">
        <v>132</v>
      </c>
    </row>
    <row r="3067" spans="1:2" x14ac:dyDescent="0.25">
      <c r="A3067" s="2" t="str">
        <f>IF(Multi_X_Reg!A3067^2&gt;0,Multi_X_Reg!H3067,"")</f>
        <v/>
      </c>
      <c r="B3067" s="2" t="s">
        <v>132</v>
      </c>
    </row>
    <row r="3068" spans="1:2" x14ac:dyDescent="0.25">
      <c r="A3068" s="2" t="str">
        <f>IF(Multi_X_Reg!A3068^2&gt;0,Multi_X_Reg!H3068,"")</f>
        <v/>
      </c>
      <c r="B3068" s="2" t="s">
        <v>132</v>
      </c>
    </row>
    <row r="3069" spans="1:2" x14ac:dyDescent="0.25">
      <c r="A3069" s="2" t="str">
        <f>IF(Multi_X_Reg!A3069^2&gt;0,Multi_X_Reg!H3069,"")</f>
        <v/>
      </c>
      <c r="B3069" s="2" t="s">
        <v>132</v>
      </c>
    </row>
    <row r="3070" spans="1:2" x14ac:dyDescent="0.25">
      <c r="A3070" s="2" t="str">
        <f>IF(Multi_X_Reg!A3070^2&gt;0,Multi_X_Reg!H3070,"")</f>
        <v/>
      </c>
      <c r="B3070" s="2" t="s">
        <v>132</v>
      </c>
    </row>
    <row r="3071" spans="1:2" x14ac:dyDescent="0.25">
      <c r="A3071" s="2" t="str">
        <f>IF(Multi_X_Reg!A3071^2&gt;0,Multi_X_Reg!H3071,"")</f>
        <v/>
      </c>
      <c r="B3071" s="2" t="s">
        <v>132</v>
      </c>
    </row>
    <row r="3072" spans="1:2" x14ac:dyDescent="0.25">
      <c r="A3072" s="2" t="str">
        <f>IF(Multi_X_Reg!A3072^2&gt;0,Multi_X_Reg!H3072,"")</f>
        <v/>
      </c>
      <c r="B3072" s="2" t="s">
        <v>132</v>
      </c>
    </row>
    <row r="3073" spans="1:2" x14ac:dyDescent="0.25">
      <c r="A3073" s="2" t="str">
        <f>IF(Multi_X_Reg!A3073^2&gt;0,Multi_X_Reg!H3073,"")</f>
        <v/>
      </c>
      <c r="B3073" s="2" t="s">
        <v>132</v>
      </c>
    </row>
    <row r="3074" spans="1:2" x14ac:dyDescent="0.25">
      <c r="A3074" s="2" t="str">
        <f>IF(Multi_X_Reg!A3074^2&gt;0,Multi_X_Reg!H3074,"")</f>
        <v/>
      </c>
      <c r="B3074" s="2" t="s">
        <v>132</v>
      </c>
    </row>
    <row r="3075" spans="1:2" x14ac:dyDescent="0.25">
      <c r="A3075" s="2" t="str">
        <f>IF(Multi_X_Reg!A3075^2&gt;0,Multi_X_Reg!H3075,"")</f>
        <v/>
      </c>
      <c r="B3075" s="2" t="s">
        <v>132</v>
      </c>
    </row>
    <row r="3076" spans="1:2" x14ac:dyDescent="0.25">
      <c r="A3076" s="2" t="str">
        <f>IF(Multi_X_Reg!A3076^2&gt;0,Multi_X_Reg!H3076,"")</f>
        <v/>
      </c>
      <c r="B3076" s="2" t="s">
        <v>132</v>
      </c>
    </row>
    <row r="3077" spans="1:2" x14ac:dyDescent="0.25">
      <c r="A3077" s="2" t="str">
        <f>IF(Multi_X_Reg!A3077^2&gt;0,Multi_X_Reg!H3077,"")</f>
        <v/>
      </c>
      <c r="B3077" s="2" t="s">
        <v>132</v>
      </c>
    </row>
    <row r="3078" spans="1:2" x14ac:dyDescent="0.25">
      <c r="A3078" s="2" t="str">
        <f>IF(Multi_X_Reg!A3078^2&gt;0,Multi_X_Reg!H3078,"")</f>
        <v/>
      </c>
      <c r="B3078" s="2" t="s">
        <v>132</v>
      </c>
    </row>
    <row r="3079" spans="1:2" x14ac:dyDescent="0.25">
      <c r="A3079" s="2" t="str">
        <f>IF(Multi_X_Reg!A3079^2&gt;0,Multi_X_Reg!H3079,"")</f>
        <v/>
      </c>
      <c r="B3079" s="2" t="s">
        <v>132</v>
      </c>
    </row>
    <row r="3080" spans="1:2" x14ac:dyDescent="0.25">
      <c r="A3080" s="2" t="str">
        <f>IF(Multi_X_Reg!A3080^2&gt;0,Multi_X_Reg!H3080,"")</f>
        <v/>
      </c>
      <c r="B3080" s="2" t="s">
        <v>132</v>
      </c>
    </row>
    <row r="3081" spans="1:2" x14ac:dyDescent="0.25">
      <c r="A3081" s="2" t="str">
        <f>IF(Multi_X_Reg!A3081^2&gt;0,Multi_X_Reg!H3081,"")</f>
        <v/>
      </c>
      <c r="B3081" s="2" t="s">
        <v>132</v>
      </c>
    </row>
    <row r="3082" spans="1:2" x14ac:dyDescent="0.25">
      <c r="A3082" s="2" t="str">
        <f>IF(Multi_X_Reg!A3082^2&gt;0,Multi_X_Reg!H3082,"")</f>
        <v/>
      </c>
      <c r="B3082" s="2" t="s">
        <v>132</v>
      </c>
    </row>
    <row r="3083" spans="1:2" x14ac:dyDescent="0.25">
      <c r="A3083" s="2" t="str">
        <f>IF(Multi_X_Reg!A3083^2&gt;0,Multi_X_Reg!H3083,"")</f>
        <v/>
      </c>
      <c r="B3083" s="2" t="s">
        <v>132</v>
      </c>
    </row>
    <row r="3084" spans="1:2" x14ac:dyDescent="0.25">
      <c r="A3084" s="2" t="str">
        <f>IF(Multi_X_Reg!A3084^2&gt;0,Multi_X_Reg!H3084,"")</f>
        <v/>
      </c>
      <c r="B3084" s="2" t="s">
        <v>132</v>
      </c>
    </row>
    <row r="3085" spans="1:2" x14ac:dyDescent="0.25">
      <c r="A3085" s="2" t="str">
        <f>IF(Multi_X_Reg!A3085^2&gt;0,Multi_X_Reg!H3085,"")</f>
        <v/>
      </c>
      <c r="B3085" s="2" t="s">
        <v>132</v>
      </c>
    </row>
    <row r="3086" spans="1:2" x14ac:dyDescent="0.25">
      <c r="A3086" s="2" t="str">
        <f>IF(Multi_X_Reg!A3086^2&gt;0,Multi_X_Reg!H3086,"")</f>
        <v/>
      </c>
      <c r="B3086" s="2" t="s">
        <v>132</v>
      </c>
    </row>
    <row r="3087" spans="1:2" x14ac:dyDescent="0.25">
      <c r="A3087" s="2" t="str">
        <f>IF(Multi_X_Reg!A3087^2&gt;0,Multi_X_Reg!H3087,"")</f>
        <v/>
      </c>
      <c r="B3087" s="2" t="s">
        <v>132</v>
      </c>
    </row>
    <row r="3088" spans="1:2" x14ac:dyDescent="0.25">
      <c r="A3088" s="2" t="str">
        <f>IF(Multi_X_Reg!A3088^2&gt;0,Multi_X_Reg!H3088,"")</f>
        <v/>
      </c>
      <c r="B3088" s="2" t="s">
        <v>132</v>
      </c>
    </row>
    <row r="3089" spans="1:2" x14ac:dyDescent="0.25">
      <c r="A3089" s="2" t="str">
        <f>IF(Multi_X_Reg!A3089^2&gt;0,Multi_X_Reg!H3089,"")</f>
        <v/>
      </c>
      <c r="B3089" s="2" t="s">
        <v>132</v>
      </c>
    </row>
    <row r="3090" spans="1:2" x14ac:dyDescent="0.25">
      <c r="A3090" s="2" t="str">
        <f>IF(Multi_X_Reg!A3090^2&gt;0,Multi_X_Reg!H3090,"")</f>
        <v/>
      </c>
      <c r="B3090" s="2" t="s">
        <v>132</v>
      </c>
    </row>
    <row r="3091" spans="1:2" x14ac:dyDescent="0.25">
      <c r="A3091" s="2" t="str">
        <f>IF(Multi_X_Reg!A3091^2&gt;0,Multi_X_Reg!H3091,"")</f>
        <v/>
      </c>
      <c r="B3091" s="2" t="s">
        <v>132</v>
      </c>
    </row>
    <row r="3092" spans="1:2" x14ac:dyDescent="0.25">
      <c r="A3092" s="2" t="str">
        <f>IF(Multi_X_Reg!A3092^2&gt;0,Multi_X_Reg!H3092,"")</f>
        <v/>
      </c>
      <c r="B3092" s="2" t="s">
        <v>132</v>
      </c>
    </row>
    <row r="3093" spans="1:2" x14ac:dyDescent="0.25">
      <c r="A3093" s="2" t="str">
        <f>IF(Multi_X_Reg!A3093^2&gt;0,Multi_X_Reg!H3093,"")</f>
        <v/>
      </c>
      <c r="B3093" s="2" t="s">
        <v>132</v>
      </c>
    </row>
    <row r="3094" spans="1:2" x14ac:dyDescent="0.25">
      <c r="A3094" s="2" t="str">
        <f>IF(Multi_X_Reg!A3094^2&gt;0,Multi_X_Reg!H3094,"")</f>
        <v/>
      </c>
      <c r="B3094" s="2" t="s">
        <v>132</v>
      </c>
    </row>
    <row r="3095" spans="1:2" x14ac:dyDescent="0.25">
      <c r="A3095" s="2" t="str">
        <f>IF(Multi_X_Reg!A3095^2&gt;0,Multi_X_Reg!H3095,"")</f>
        <v/>
      </c>
      <c r="B3095" s="2" t="s">
        <v>132</v>
      </c>
    </row>
    <row r="3096" spans="1:2" x14ac:dyDescent="0.25">
      <c r="A3096" s="2" t="str">
        <f>IF(Multi_X_Reg!A3096^2&gt;0,Multi_X_Reg!H3096,"")</f>
        <v/>
      </c>
      <c r="B3096" s="2" t="s">
        <v>132</v>
      </c>
    </row>
    <row r="3097" spans="1:2" x14ac:dyDescent="0.25">
      <c r="A3097" s="2" t="str">
        <f>IF(Multi_X_Reg!A3097^2&gt;0,Multi_X_Reg!H3097,"")</f>
        <v/>
      </c>
      <c r="B3097" s="2" t="s">
        <v>132</v>
      </c>
    </row>
    <row r="3098" spans="1:2" x14ac:dyDescent="0.25">
      <c r="A3098" s="2" t="str">
        <f>IF(Multi_X_Reg!A3098^2&gt;0,Multi_X_Reg!H3098,"")</f>
        <v/>
      </c>
      <c r="B3098" s="2" t="s">
        <v>132</v>
      </c>
    </row>
    <row r="3099" spans="1:2" x14ac:dyDescent="0.25">
      <c r="A3099" s="2" t="str">
        <f>IF(Multi_X_Reg!A3099^2&gt;0,Multi_X_Reg!H3099,"")</f>
        <v/>
      </c>
      <c r="B3099" s="2" t="s">
        <v>132</v>
      </c>
    </row>
    <row r="3100" spans="1:2" x14ac:dyDescent="0.25">
      <c r="A3100" s="2" t="str">
        <f>IF(Multi_X_Reg!A3100^2&gt;0,Multi_X_Reg!H3100,"")</f>
        <v/>
      </c>
      <c r="B3100" s="2" t="s">
        <v>132</v>
      </c>
    </row>
    <row r="3101" spans="1:2" x14ac:dyDescent="0.25">
      <c r="A3101" s="2" t="str">
        <f>IF(Multi_X_Reg!A3101^2&gt;0,Multi_X_Reg!H3101,"")</f>
        <v/>
      </c>
      <c r="B3101" s="2" t="s">
        <v>132</v>
      </c>
    </row>
    <row r="3102" spans="1:2" x14ac:dyDescent="0.25">
      <c r="A3102" s="2" t="str">
        <f>IF(Multi_X_Reg!A3102^2&gt;0,Multi_X_Reg!H3102,"")</f>
        <v/>
      </c>
      <c r="B3102" s="2" t="s">
        <v>132</v>
      </c>
    </row>
    <row r="3103" spans="1:2" x14ac:dyDescent="0.25">
      <c r="A3103" s="2" t="str">
        <f>IF(Multi_X_Reg!A3103^2&gt;0,Multi_X_Reg!H3103,"")</f>
        <v/>
      </c>
      <c r="B3103" s="2" t="s">
        <v>132</v>
      </c>
    </row>
    <row r="3104" spans="1:2" x14ac:dyDescent="0.25">
      <c r="A3104" s="2" t="str">
        <f>IF(Multi_X_Reg!A3104^2&gt;0,Multi_X_Reg!H3104,"")</f>
        <v/>
      </c>
      <c r="B3104" s="2" t="s">
        <v>132</v>
      </c>
    </row>
    <row r="3105" spans="1:2" x14ac:dyDescent="0.25">
      <c r="A3105" s="2" t="str">
        <f>IF(Multi_X_Reg!A3105^2&gt;0,Multi_X_Reg!H3105,"")</f>
        <v/>
      </c>
      <c r="B3105" s="2" t="s">
        <v>132</v>
      </c>
    </row>
    <row r="3106" spans="1:2" x14ac:dyDescent="0.25">
      <c r="A3106" s="2" t="str">
        <f>IF(Multi_X_Reg!A3106^2&gt;0,Multi_X_Reg!H3106,"")</f>
        <v/>
      </c>
      <c r="B3106" s="2" t="s">
        <v>132</v>
      </c>
    </row>
    <row r="3107" spans="1:2" x14ac:dyDescent="0.25">
      <c r="A3107" s="2" t="str">
        <f>IF(Multi_X_Reg!A3107^2&gt;0,Multi_X_Reg!H3107,"")</f>
        <v/>
      </c>
      <c r="B3107" s="2" t="s">
        <v>132</v>
      </c>
    </row>
    <row r="3108" spans="1:2" x14ac:dyDescent="0.25">
      <c r="A3108" s="2" t="str">
        <f>IF(Multi_X_Reg!A3108^2&gt;0,Multi_X_Reg!H3108,"")</f>
        <v/>
      </c>
      <c r="B3108" s="2" t="s">
        <v>132</v>
      </c>
    </row>
    <row r="3109" spans="1:2" x14ac:dyDescent="0.25">
      <c r="A3109" s="2" t="str">
        <f>IF(Multi_X_Reg!A3109^2&gt;0,Multi_X_Reg!H3109,"")</f>
        <v/>
      </c>
      <c r="B3109" s="2" t="s">
        <v>132</v>
      </c>
    </row>
    <row r="3110" spans="1:2" x14ac:dyDescent="0.25">
      <c r="A3110" s="2" t="str">
        <f>IF(Multi_X_Reg!A3110^2&gt;0,Multi_X_Reg!H3110,"")</f>
        <v/>
      </c>
      <c r="B3110" s="2" t="s">
        <v>132</v>
      </c>
    </row>
    <row r="3111" spans="1:2" x14ac:dyDescent="0.25">
      <c r="A3111" s="2" t="str">
        <f>IF(Multi_X_Reg!A3111^2&gt;0,Multi_X_Reg!H3111,"")</f>
        <v/>
      </c>
      <c r="B3111" s="2" t="s">
        <v>132</v>
      </c>
    </row>
    <row r="3112" spans="1:2" x14ac:dyDescent="0.25">
      <c r="A3112" s="2" t="str">
        <f>IF(Multi_X_Reg!A3112^2&gt;0,Multi_X_Reg!H3112,"")</f>
        <v/>
      </c>
      <c r="B3112" s="2" t="s">
        <v>132</v>
      </c>
    </row>
    <row r="3113" spans="1:2" x14ac:dyDescent="0.25">
      <c r="A3113" s="2" t="str">
        <f>IF(Multi_X_Reg!A3113^2&gt;0,Multi_X_Reg!H3113,"")</f>
        <v/>
      </c>
      <c r="B3113" s="2" t="s">
        <v>132</v>
      </c>
    </row>
    <row r="3114" spans="1:2" x14ac:dyDescent="0.25">
      <c r="A3114" s="2" t="str">
        <f>IF(Multi_X_Reg!A3114^2&gt;0,Multi_X_Reg!H3114,"")</f>
        <v/>
      </c>
      <c r="B3114" s="2" t="s">
        <v>132</v>
      </c>
    </row>
    <row r="3115" spans="1:2" x14ac:dyDescent="0.25">
      <c r="A3115" s="2" t="str">
        <f>IF(Multi_X_Reg!A3115^2&gt;0,Multi_X_Reg!H3115,"")</f>
        <v/>
      </c>
      <c r="B3115" s="2" t="s">
        <v>132</v>
      </c>
    </row>
    <row r="3116" spans="1:2" x14ac:dyDescent="0.25">
      <c r="A3116" s="2" t="str">
        <f>IF(Multi_X_Reg!A3116^2&gt;0,Multi_X_Reg!H3116,"")</f>
        <v/>
      </c>
      <c r="B3116" s="2" t="s">
        <v>132</v>
      </c>
    </row>
    <row r="3117" spans="1:2" x14ac:dyDescent="0.25">
      <c r="A3117" s="2" t="str">
        <f>IF(Multi_X_Reg!A3117^2&gt;0,Multi_X_Reg!H3117,"")</f>
        <v/>
      </c>
      <c r="B3117" s="2" t="s">
        <v>132</v>
      </c>
    </row>
    <row r="3118" spans="1:2" x14ac:dyDescent="0.25">
      <c r="A3118" s="2" t="str">
        <f>IF(Multi_X_Reg!A3118^2&gt;0,Multi_X_Reg!H3118,"")</f>
        <v/>
      </c>
      <c r="B3118" s="2" t="s">
        <v>132</v>
      </c>
    </row>
    <row r="3119" spans="1:2" x14ac:dyDescent="0.25">
      <c r="A3119" s="2" t="str">
        <f>IF(Multi_X_Reg!A3119^2&gt;0,Multi_X_Reg!H3119,"")</f>
        <v/>
      </c>
      <c r="B3119" s="2" t="s">
        <v>132</v>
      </c>
    </row>
    <row r="3120" spans="1:2" x14ac:dyDescent="0.25">
      <c r="A3120" s="2" t="str">
        <f>IF(Multi_X_Reg!A3120^2&gt;0,Multi_X_Reg!H3120,"")</f>
        <v/>
      </c>
      <c r="B3120" s="2" t="s">
        <v>132</v>
      </c>
    </row>
    <row r="3121" spans="1:2" x14ac:dyDescent="0.25">
      <c r="A3121" s="2" t="str">
        <f>IF(Multi_X_Reg!A3121^2&gt;0,Multi_X_Reg!H3121,"")</f>
        <v/>
      </c>
      <c r="B3121" s="2" t="s">
        <v>132</v>
      </c>
    </row>
    <row r="3122" spans="1:2" x14ac:dyDescent="0.25">
      <c r="A3122" s="2" t="str">
        <f>IF(Multi_X_Reg!A3122^2&gt;0,Multi_X_Reg!H3122,"")</f>
        <v/>
      </c>
      <c r="B3122" s="2" t="s">
        <v>132</v>
      </c>
    </row>
    <row r="3123" spans="1:2" x14ac:dyDescent="0.25">
      <c r="A3123" s="2" t="str">
        <f>IF(Multi_X_Reg!A3123^2&gt;0,Multi_X_Reg!H3123,"")</f>
        <v/>
      </c>
      <c r="B3123" s="2" t="s">
        <v>132</v>
      </c>
    </row>
    <row r="3124" spans="1:2" x14ac:dyDescent="0.25">
      <c r="A3124" s="2" t="str">
        <f>IF(Multi_X_Reg!A3124^2&gt;0,Multi_X_Reg!H3124,"")</f>
        <v/>
      </c>
      <c r="B3124" s="2" t="s">
        <v>132</v>
      </c>
    </row>
    <row r="3125" spans="1:2" x14ac:dyDescent="0.25">
      <c r="A3125" s="2" t="str">
        <f>IF(Multi_X_Reg!A3125^2&gt;0,Multi_X_Reg!H3125,"")</f>
        <v/>
      </c>
      <c r="B3125" s="2" t="s">
        <v>132</v>
      </c>
    </row>
    <row r="3126" spans="1:2" x14ac:dyDescent="0.25">
      <c r="A3126" s="2" t="str">
        <f>IF(Multi_X_Reg!A3126^2&gt;0,Multi_X_Reg!H3126,"")</f>
        <v/>
      </c>
      <c r="B3126" s="2" t="s">
        <v>132</v>
      </c>
    </row>
    <row r="3127" spans="1:2" x14ac:dyDescent="0.25">
      <c r="A3127" s="2" t="str">
        <f>IF(Multi_X_Reg!A3127^2&gt;0,Multi_X_Reg!H3127,"")</f>
        <v/>
      </c>
      <c r="B3127" s="2" t="s">
        <v>132</v>
      </c>
    </row>
    <row r="3128" spans="1:2" x14ac:dyDescent="0.25">
      <c r="A3128" s="2" t="str">
        <f>IF(Multi_X_Reg!A3128^2&gt;0,Multi_X_Reg!H3128,"")</f>
        <v/>
      </c>
      <c r="B3128" s="2" t="s">
        <v>132</v>
      </c>
    </row>
    <row r="3129" spans="1:2" x14ac:dyDescent="0.25">
      <c r="A3129" s="2" t="str">
        <f>IF(Multi_X_Reg!A3129^2&gt;0,Multi_X_Reg!H3129,"")</f>
        <v/>
      </c>
      <c r="B3129" s="2" t="s">
        <v>132</v>
      </c>
    </row>
    <row r="3130" spans="1:2" x14ac:dyDescent="0.25">
      <c r="A3130" s="2" t="str">
        <f>IF(Multi_X_Reg!A3130^2&gt;0,Multi_X_Reg!H3130,"")</f>
        <v/>
      </c>
      <c r="B3130" s="2" t="s">
        <v>132</v>
      </c>
    </row>
    <row r="3131" spans="1:2" x14ac:dyDescent="0.25">
      <c r="A3131" s="2" t="str">
        <f>IF(Multi_X_Reg!A3131^2&gt;0,Multi_X_Reg!H3131,"")</f>
        <v/>
      </c>
      <c r="B3131" s="2" t="s">
        <v>132</v>
      </c>
    </row>
    <row r="3132" spans="1:2" x14ac:dyDescent="0.25">
      <c r="A3132" s="2" t="str">
        <f>IF(Multi_X_Reg!A3132^2&gt;0,Multi_X_Reg!H3132,"")</f>
        <v/>
      </c>
      <c r="B3132" s="2" t="s">
        <v>132</v>
      </c>
    </row>
    <row r="3133" spans="1:2" x14ac:dyDescent="0.25">
      <c r="A3133" s="2" t="str">
        <f>IF(Multi_X_Reg!A3133^2&gt;0,Multi_X_Reg!H3133,"")</f>
        <v/>
      </c>
      <c r="B3133" s="2" t="s">
        <v>132</v>
      </c>
    </row>
    <row r="3134" spans="1:2" x14ac:dyDescent="0.25">
      <c r="A3134" s="2" t="str">
        <f>IF(Multi_X_Reg!A3134^2&gt;0,Multi_X_Reg!H3134,"")</f>
        <v/>
      </c>
      <c r="B3134" s="2" t="s">
        <v>132</v>
      </c>
    </row>
    <row r="3135" spans="1:2" x14ac:dyDescent="0.25">
      <c r="A3135" s="2" t="str">
        <f>IF(Multi_X_Reg!A3135^2&gt;0,Multi_X_Reg!H3135,"")</f>
        <v/>
      </c>
      <c r="B3135" s="2" t="s">
        <v>132</v>
      </c>
    </row>
    <row r="3136" spans="1:2" x14ac:dyDescent="0.25">
      <c r="A3136" s="2" t="str">
        <f>IF(Multi_X_Reg!A3136^2&gt;0,Multi_X_Reg!H3136,"")</f>
        <v/>
      </c>
      <c r="B3136" s="2" t="s">
        <v>132</v>
      </c>
    </row>
    <row r="3137" spans="1:2" x14ac:dyDescent="0.25">
      <c r="A3137" s="2" t="str">
        <f>IF(Multi_X_Reg!A3137^2&gt;0,Multi_X_Reg!H3137,"")</f>
        <v/>
      </c>
      <c r="B3137" s="2" t="s">
        <v>132</v>
      </c>
    </row>
    <row r="3138" spans="1:2" x14ac:dyDescent="0.25">
      <c r="A3138" s="2" t="str">
        <f>IF(Multi_X_Reg!A3138^2&gt;0,Multi_X_Reg!H3138,"")</f>
        <v/>
      </c>
      <c r="B3138" s="2" t="s">
        <v>132</v>
      </c>
    </row>
    <row r="3139" spans="1:2" x14ac:dyDescent="0.25">
      <c r="A3139" s="2" t="str">
        <f>IF(Multi_X_Reg!A3139^2&gt;0,Multi_X_Reg!H3139,"")</f>
        <v/>
      </c>
      <c r="B3139" s="2" t="s">
        <v>132</v>
      </c>
    </row>
    <row r="3140" spans="1:2" x14ac:dyDescent="0.25">
      <c r="A3140" s="2" t="str">
        <f>IF(Multi_X_Reg!A3140^2&gt;0,Multi_X_Reg!H3140,"")</f>
        <v/>
      </c>
      <c r="B3140" s="2" t="s">
        <v>132</v>
      </c>
    </row>
    <row r="3141" spans="1:2" x14ac:dyDescent="0.25">
      <c r="A3141" s="2" t="str">
        <f>IF(Multi_X_Reg!A3141^2&gt;0,Multi_X_Reg!H3141,"")</f>
        <v/>
      </c>
      <c r="B3141" s="2" t="s">
        <v>132</v>
      </c>
    </row>
    <row r="3142" spans="1:2" x14ac:dyDescent="0.25">
      <c r="A3142" s="2" t="str">
        <f>IF(Multi_X_Reg!A3142^2&gt;0,Multi_X_Reg!H3142,"")</f>
        <v/>
      </c>
      <c r="B3142" s="2" t="s">
        <v>132</v>
      </c>
    </row>
    <row r="3143" spans="1:2" x14ac:dyDescent="0.25">
      <c r="A3143" s="2" t="str">
        <f>IF(Multi_X_Reg!A3143^2&gt;0,Multi_X_Reg!H3143,"")</f>
        <v/>
      </c>
      <c r="B3143" s="2" t="s">
        <v>132</v>
      </c>
    </row>
    <row r="3144" spans="1:2" x14ac:dyDescent="0.25">
      <c r="A3144" s="2" t="str">
        <f>IF(Multi_X_Reg!A3144^2&gt;0,Multi_X_Reg!H3144,"")</f>
        <v/>
      </c>
      <c r="B3144" s="2" t="s">
        <v>132</v>
      </c>
    </row>
    <row r="3145" spans="1:2" x14ac:dyDescent="0.25">
      <c r="A3145" s="2" t="str">
        <f>IF(Multi_X_Reg!A3145^2&gt;0,Multi_X_Reg!H3145,"")</f>
        <v/>
      </c>
      <c r="B3145" s="2" t="s">
        <v>132</v>
      </c>
    </row>
    <row r="3146" spans="1:2" x14ac:dyDescent="0.25">
      <c r="A3146" s="2" t="str">
        <f>IF(Multi_X_Reg!A3146^2&gt;0,Multi_X_Reg!H3146,"")</f>
        <v/>
      </c>
      <c r="B3146" s="2" t="s">
        <v>132</v>
      </c>
    </row>
    <row r="3147" spans="1:2" x14ac:dyDescent="0.25">
      <c r="A3147" s="2" t="str">
        <f>IF(Multi_X_Reg!A3147^2&gt;0,Multi_X_Reg!H3147,"")</f>
        <v/>
      </c>
      <c r="B3147" s="2" t="s">
        <v>132</v>
      </c>
    </row>
    <row r="3148" spans="1:2" x14ac:dyDescent="0.25">
      <c r="A3148" s="2" t="str">
        <f>IF(Multi_X_Reg!A3148^2&gt;0,Multi_X_Reg!H3148,"")</f>
        <v/>
      </c>
      <c r="B3148" s="2" t="s">
        <v>132</v>
      </c>
    </row>
    <row r="3149" spans="1:2" x14ac:dyDescent="0.25">
      <c r="A3149" s="2" t="str">
        <f>IF(Multi_X_Reg!A3149^2&gt;0,Multi_X_Reg!H3149,"")</f>
        <v/>
      </c>
      <c r="B3149" s="2" t="s">
        <v>132</v>
      </c>
    </row>
    <row r="3150" spans="1:2" x14ac:dyDescent="0.25">
      <c r="A3150" s="2" t="str">
        <f>IF(Multi_X_Reg!A3150^2&gt;0,Multi_X_Reg!H3150,"")</f>
        <v/>
      </c>
      <c r="B3150" s="2" t="s">
        <v>132</v>
      </c>
    </row>
    <row r="3151" spans="1:2" x14ac:dyDescent="0.25">
      <c r="A3151" s="2" t="str">
        <f>IF(Multi_X_Reg!A3151^2&gt;0,Multi_X_Reg!H3151,"")</f>
        <v/>
      </c>
      <c r="B3151" s="2" t="s">
        <v>132</v>
      </c>
    </row>
    <row r="3152" spans="1:2" x14ac:dyDescent="0.25">
      <c r="A3152" s="2" t="str">
        <f>IF(Multi_X_Reg!A3152^2&gt;0,Multi_X_Reg!H3152,"")</f>
        <v/>
      </c>
      <c r="B3152" s="2" t="s">
        <v>132</v>
      </c>
    </row>
    <row r="3153" spans="1:2" x14ac:dyDescent="0.25">
      <c r="A3153" s="2" t="str">
        <f>IF(Multi_X_Reg!A3153^2&gt;0,Multi_X_Reg!H3153,"")</f>
        <v/>
      </c>
      <c r="B3153" s="2" t="s">
        <v>132</v>
      </c>
    </row>
    <row r="3154" spans="1:2" x14ac:dyDescent="0.25">
      <c r="A3154" s="2" t="str">
        <f>IF(Multi_X_Reg!A3154^2&gt;0,Multi_X_Reg!H3154,"")</f>
        <v/>
      </c>
      <c r="B3154" s="2" t="s">
        <v>132</v>
      </c>
    </row>
    <row r="3155" spans="1:2" x14ac:dyDescent="0.25">
      <c r="A3155" s="2" t="str">
        <f>IF(Multi_X_Reg!A3155^2&gt;0,Multi_X_Reg!H3155,"")</f>
        <v/>
      </c>
      <c r="B3155" s="2" t="s">
        <v>132</v>
      </c>
    </row>
    <row r="3156" spans="1:2" x14ac:dyDescent="0.25">
      <c r="A3156" s="2" t="str">
        <f>IF(Multi_X_Reg!A3156^2&gt;0,Multi_X_Reg!H3156,"")</f>
        <v/>
      </c>
      <c r="B3156" s="2" t="s">
        <v>132</v>
      </c>
    </row>
    <row r="3157" spans="1:2" x14ac:dyDescent="0.25">
      <c r="A3157" s="2" t="str">
        <f>IF(Multi_X_Reg!A3157^2&gt;0,Multi_X_Reg!H3157,"")</f>
        <v/>
      </c>
      <c r="B3157" s="2" t="s">
        <v>132</v>
      </c>
    </row>
    <row r="3158" spans="1:2" x14ac:dyDescent="0.25">
      <c r="A3158" s="2" t="str">
        <f>IF(Multi_X_Reg!A3158^2&gt;0,Multi_X_Reg!H3158,"")</f>
        <v/>
      </c>
      <c r="B3158" s="2" t="s">
        <v>132</v>
      </c>
    </row>
    <row r="3159" spans="1:2" x14ac:dyDescent="0.25">
      <c r="A3159" s="2" t="str">
        <f>IF(Multi_X_Reg!A3159^2&gt;0,Multi_X_Reg!H3159,"")</f>
        <v/>
      </c>
      <c r="B3159" s="2" t="s">
        <v>132</v>
      </c>
    </row>
    <row r="3160" spans="1:2" x14ac:dyDescent="0.25">
      <c r="A3160" s="2" t="str">
        <f>IF(Multi_X_Reg!A3160^2&gt;0,Multi_X_Reg!H3160,"")</f>
        <v/>
      </c>
      <c r="B3160" s="2" t="s">
        <v>132</v>
      </c>
    </row>
    <row r="3161" spans="1:2" x14ac:dyDescent="0.25">
      <c r="A3161" s="2" t="str">
        <f>IF(Multi_X_Reg!A3161^2&gt;0,Multi_X_Reg!H3161,"")</f>
        <v/>
      </c>
      <c r="B3161" s="2" t="s">
        <v>132</v>
      </c>
    </row>
    <row r="3162" spans="1:2" x14ac:dyDescent="0.25">
      <c r="A3162" s="2" t="str">
        <f>IF(Multi_X_Reg!A3162^2&gt;0,Multi_X_Reg!H3162,"")</f>
        <v/>
      </c>
      <c r="B3162" s="2" t="s">
        <v>132</v>
      </c>
    </row>
    <row r="3163" spans="1:2" x14ac:dyDescent="0.25">
      <c r="A3163" s="2" t="str">
        <f>IF(Multi_X_Reg!A3163^2&gt;0,Multi_X_Reg!H3163,"")</f>
        <v/>
      </c>
      <c r="B3163" s="2" t="s">
        <v>132</v>
      </c>
    </row>
    <row r="3164" spans="1:2" x14ac:dyDescent="0.25">
      <c r="A3164" s="2" t="str">
        <f>IF(Multi_X_Reg!A3164^2&gt;0,Multi_X_Reg!H3164,"")</f>
        <v/>
      </c>
      <c r="B3164" s="2" t="s">
        <v>132</v>
      </c>
    </row>
    <row r="3165" spans="1:2" x14ac:dyDescent="0.25">
      <c r="A3165" s="2" t="str">
        <f>IF(Multi_X_Reg!A3165^2&gt;0,Multi_X_Reg!H3165,"")</f>
        <v/>
      </c>
      <c r="B3165" s="2" t="s">
        <v>132</v>
      </c>
    </row>
    <row r="3166" spans="1:2" x14ac:dyDescent="0.25">
      <c r="A3166" s="2" t="str">
        <f>IF(Multi_X_Reg!A3166^2&gt;0,Multi_X_Reg!H3166,"")</f>
        <v/>
      </c>
      <c r="B3166" s="2" t="s">
        <v>132</v>
      </c>
    </row>
    <row r="3167" spans="1:2" x14ac:dyDescent="0.25">
      <c r="A3167" s="2" t="str">
        <f>IF(Multi_X_Reg!A3167^2&gt;0,Multi_X_Reg!H3167,"")</f>
        <v/>
      </c>
      <c r="B3167" s="2" t="s">
        <v>132</v>
      </c>
    </row>
    <row r="3168" spans="1:2" x14ac:dyDescent="0.25">
      <c r="A3168" s="2" t="str">
        <f>IF(Multi_X_Reg!A3168^2&gt;0,Multi_X_Reg!H3168,"")</f>
        <v/>
      </c>
      <c r="B3168" s="2" t="s">
        <v>132</v>
      </c>
    </row>
    <row r="3169" spans="1:2" x14ac:dyDescent="0.25">
      <c r="A3169" s="2" t="str">
        <f>IF(Multi_X_Reg!A3169^2&gt;0,Multi_X_Reg!H3169,"")</f>
        <v/>
      </c>
      <c r="B3169" s="2" t="s">
        <v>132</v>
      </c>
    </row>
    <row r="3170" spans="1:2" x14ac:dyDescent="0.25">
      <c r="A3170" s="2" t="str">
        <f>IF(Multi_X_Reg!A3170^2&gt;0,Multi_X_Reg!H3170,"")</f>
        <v/>
      </c>
      <c r="B3170" s="2" t="s">
        <v>132</v>
      </c>
    </row>
    <row r="3171" spans="1:2" x14ac:dyDescent="0.25">
      <c r="A3171" s="2" t="str">
        <f>IF(Multi_X_Reg!A3171^2&gt;0,Multi_X_Reg!H3171,"")</f>
        <v/>
      </c>
      <c r="B3171" s="2" t="s">
        <v>132</v>
      </c>
    </row>
    <row r="3172" spans="1:2" x14ac:dyDescent="0.25">
      <c r="A3172" s="2" t="str">
        <f>IF(Multi_X_Reg!A3172^2&gt;0,Multi_X_Reg!H3172,"")</f>
        <v/>
      </c>
      <c r="B3172" s="2" t="s">
        <v>132</v>
      </c>
    </row>
    <row r="3173" spans="1:2" x14ac:dyDescent="0.25">
      <c r="A3173" s="2" t="str">
        <f>IF(Multi_X_Reg!A3173^2&gt;0,Multi_X_Reg!H3173,"")</f>
        <v/>
      </c>
      <c r="B3173" s="2" t="s">
        <v>132</v>
      </c>
    </row>
    <row r="3174" spans="1:2" x14ac:dyDescent="0.25">
      <c r="A3174" s="2" t="str">
        <f>IF(Multi_X_Reg!A3174^2&gt;0,Multi_X_Reg!H3174,"")</f>
        <v/>
      </c>
      <c r="B3174" s="2" t="s">
        <v>132</v>
      </c>
    </row>
    <row r="3175" spans="1:2" x14ac:dyDescent="0.25">
      <c r="A3175" s="2" t="str">
        <f>IF(Multi_X_Reg!A3175^2&gt;0,Multi_X_Reg!H3175,"")</f>
        <v/>
      </c>
      <c r="B3175" s="2" t="s">
        <v>132</v>
      </c>
    </row>
    <row r="3176" spans="1:2" x14ac:dyDescent="0.25">
      <c r="A3176" s="2" t="str">
        <f>IF(Multi_X_Reg!A3176^2&gt;0,Multi_X_Reg!H3176,"")</f>
        <v/>
      </c>
      <c r="B3176" s="2" t="s">
        <v>132</v>
      </c>
    </row>
    <row r="3177" spans="1:2" x14ac:dyDescent="0.25">
      <c r="A3177" s="2" t="str">
        <f>IF(Multi_X_Reg!A3177^2&gt;0,Multi_X_Reg!H3177,"")</f>
        <v/>
      </c>
      <c r="B3177" s="2" t="s">
        <v>132</v>
      </c>
    </row>
    <row r="3178" spans="1:2" x14ac:dyDescent="0.25">
      <c r="A3178" s="2" t="str">
        <f>IF(Multi_X_Reg!A3178^2&gt;0,Multi_X_Reg!H3178,"")</f>
        <v/>
      </c>
      <c r="B3178" s="2" t="s">
        <v>132</v>
      </c>
    </row>
    <row r="3179" spans="1:2" x14ac:dyDescent="0.25">
      <c r="A3179" s="2" t="str">
        <f>IF(Multi_X_Reg!A3179^2&gt;0,Multi_X_Reg!H3179,"")</f>
        <v/>
      </c>
      <c r="B3179" s="2" t="s">
        <v>132</v>
      </c>
    </row>
    <row r="3180" spans="1:2" x14ac:dyDescent="0.25">
      <c r="A3180" s="2" t="str">
        <f>IF(Multi_X_Reg!A3180^2&gt;0,Multi_X_Reg!H3180,"")</f>
        <v/>
      </c>
      <c r="B3180" s="2" t="s">
        <v>132</v>
      </c>
    </row>
    <row r="3181" spans="1:2" x14ac:dyDescent="0.25">
      <c r="A3181" s="2" t="str">
        <f>IF(Multi_X_Reg!A3181^2&gt;0,Multi_X_Reg!H3181,"")</f>
        <v/>
      </c>
      <c r="B3181" s="2" t="s">
        <v>132</v>
      </c>
    </row>
    <row r="3182" spans="1:2" x14ac:dyDescent="0.25">
      <c r="A3182" s="2" t="str">
        <f>IF(Multi_X_Reg!A3182^2&gt;0,Multi_X_Reg!H3182,"")</f>
        <v/>
      </c>
      <c r="B3182" s="2" t="s">
        <v>132</v>
      </c>
    </row>
    <row r="3183" spans="1:2" x14ac:dyDescent="0.25">
      <c r="A3183" s="2" t="str">
        <f>IF(Multi_X_Reg!A3183^2&gt;0,Multi_X_Reg!H3183,"")</f>
        <v/>
      </c>
      <c r="B3183" s="2" t="s">
        <v>132</v>
      </c>
    </row>
    <row r="3184" spans="1:2" x14ac:dyDescent="0.25">
      <c r="A3184" s="2" t="str">
        <f>IF(Multi_X_Reg!A3184^2&gt;0,Multi_X_Reg!H3184,"")</f>
        <v/>
      </c>
      <c r="B3184" s="2" t="s">
        <v>132</v>
      </c>
    </row>
    <row r="3185" spans="1:2" x14ac:dyDescent="0.25">
      <c r="A3185" s="2" t="str">
        <f>IF(Multi_X_Reg!A3185^2&gt;0,Multi_X_Reg!H3185,"")</f>
        <v/>
      </c>
      <c r="B3185" s="2" t="s">
        <v>132</v>
      </c>
    </row>
    <row r="3186" spans="1:2" x14ac:dyDescent="0.25">
      <c r="A3186" s="2" t="str">
        <f>IF(Multi_X_Reg!A3186^2&gt;0,Multi_X_Reg!H3186,"")</f>
        <v/>
      </c>
      <c r="B3186" s="2" t="s">
        <v>132</v>
      </c>
    </row>
    <row r="3187" spans="1:2" x14ac:dyDescent="0.25">
      <c r="A3187" s="2" t="str">
        <f>IF(Multi_X_Reg!A3187^2&gt;0,Multi_X_Reg!H3187,"")</f>
        <v/>
      </c>
      <c r="B3187" s="2" t="s">
        <v>132</v>
      </c>
    </row>
    <row r="3188" spans="1:2" x14ac:dyDescent="0.25">
      <c r="A3188" s="2" t="str">
        <f>IF(Multi_X_Reg!A3188^2&gt;0,Multi_X_Reg!H3188,"")</f>
        <v/>
      </c>
      <c r="B3188" s="2" t="s">
        <v>132</v>
      </c>
    </row>
    <row r="3189" spans="1:2" x14ac:dyDescent="0.25">
      <c r="A3189" s="2" t="str">
        <f>IF(Multi_X_Reg!A3189^2&gt;0,Multi_X_Reg!H3189,"")</f>
        <v/>
      </c>
      <c r="B3189" s="2" t="s">
        <v>132</v>
      </c>
    </row>
    <row r="3190" spans="1:2" x14ac:dyDescent="0.25">
      <c r="A3190" s="2" t="str">
        <f>IF(Multi_X_Reg!A3190^2&gt;0,Multi_X_Reg!H3190,"")</f>
        <v/>
      </c>
      <c r="B3190" s="2" t="s">
        <v>132</v>
      </c>
    </row>
    <row r="3191" spans="1:2" x14ac:dyDescent="0.25">
      <c r="A3191" s="2" t="str">
        <f>IF(Multi_X_Reg!A3191^2&gt;0,Multi_X_Reg!H3191,"")</f>
        <v/>
      </c>
      <c r="B3191" s="2" t="s">
        <v>132</v>
      </c>
    </row>
    <row r="3192" spans="1:2" x14ac:dyDescent="0.25">
      <c r="A3192" s="2" t="str">
        <f>IF(Multi_X_Reg!A3192^2&gt;0,Multi_X_Reg!H3192,"")</f>
        <v/>
      </c>
      <c r="B3192" s="2" t="s">
        <v>132</v>
      </c>
    </row>
    <row r="3193" spans="1:2" x14ac:dyDescent="0.25">
      <c r="A3193" s="2" t="str">
        <f>IF(Multi_X_Reg!A3193^2&gt;0,Multi_X_Reg!H3193,"")</f>
        <v/>
      </c>
      <c r="B3193" s="2" t="s">
        <v>132</v>
      </c>
    </row>
    <row r="3194" spans="1:2" x14ac:dyDescent="0.25">
      <c r="A3194" s="2" t="str">
        <f>IF(Multi_X_Reg!A3194^2&gt;0,Multi_X_Reg!H3194,"")</f>
        <v/>
      </c>
      <c r="B3194" s="2" t="s">
        <v>132</v>
      </c>
    </row>
    <row r="3195" spans="1:2" x14ac:dyDescent="0.25">
      <c r="A3195" s="2" t="str">
        <f>IF(Multi_X_Reg!A3195^2&gt;0,Multi_X_Reg!H3195,"")</f>
        <v/>
      </c>
      <c r="B3195" s="2" t="s">
        <v>132</v>
      </c>
    </row>
    <row r="3196" spans="1:2" x14ac:dyDescent="0.25">
      <c r="A3196" s="2" t="str">
        <f>IF(Multi_X_Reg!A3196^2&gt;0,Multi_X_Reg!H3196,"")</f>
        <v/>
      </c>
      <c r="B3196" s="2" t="s">
        <v>132</v>
      </c>
    </row>
    <row r="3197" spans="1:2" x14ac:dyDescent="0.25">
      <c r="A3197" s="2" t="str">
        <f>IF(Multi_X_Reg!A3197^2&gt;0,Multi_X_Reg!H3197,"")</f>
        <v/>
      </c>
      <c r="B3197" s="2" t="s">
        <v>132</v>
      </c>
    </row>
    <row r="3198" spans="1:2" x14ac:dyDescent="0.25">
      <c r="A3198" s="2" t="str">
        <f>IF(Multi_X_Reg!A3198^2&gt;0,Multi_X_Reg!H3198,"")</f>
        <v/>
      </c>
      <c r="B3198" s="2" t="s">
        <v>132</v>
      </c>
    </row>
    <row r="3199" spans="1:2" x14ac:dyDescent="0.25">
      <c r="A3199" s="2" t="str">
        <f>IF(Multi_X_Reg!A3199^2&gt;0,Multi_X_Reg!H3199,"")</f>
        <v/>
      </c>
      <c r="B3199" s="2" t="s">
        <v>132</v>
      </c>
    </row>
    <row r="3200" spans="1:2" x14ac:dyDescent="0.25">
      <c r="A3200" s="2" t="str">
        <f>IF(Multi_X_Reg!A3200^2&gt;0,Multi_X_Reg!H3200,"")</f>
        <v/>
      </c>
      <c r="B3200" s="2" t="s">
        <v>132</v>
      </c>
    </row>
    <row r="3201" spans="1:2" x14ac:dyDescent="0.25">
      <c r="A3201" s="2" t="str">
        <f>IF(Multi_X_Reg!A3201^2&gt;0,Multi_X_Reg!H3201,"")</f>
        <v/>
      </c>
      <c r="B3201" s="2" t="s">
        <v>132</v>
      </c>
    </row>
    <row r="3202" spans="1:2" x14ac:dyDescent="0.25">
      <c r="A3202" s="2" t="str">
        <f>IF(Multi_X_Reg!A3202^2&gt;0,Multi_X_Reg!H3202,"")</f>
        <v/>
      </c>
      <c r="B3202" s="2" t="s">
        <v>132</v>
      </c>
    </row>
    <row r="3203" spans="1:2" x14ac:dyDescent="0.25">
      <c r="A3203" s="2" t="str">
        <f>IF(Multi_X_Reg!A3203^2&gt;0,Multi_X_Reg!H3203,"")</f>
        <v/>
      </c>
      <c r="B3203" s="2" t="s">
        <v>132</v>
      </c>
    </row>
    <row r="3204" spans="1:2" x14ac:dyDescent="0.25">
      <c r="A3204" s="2" t="str">
        <f>IF(Multi_X_Reg!A3204^2&gt;0,Multi_X_Reg!H3204,"")</f>
        <v/>
      </c>
      <c r="B3204" s="2" t="s">
        <v>132</v>
      </c>
    </row>
    <row r="3205" spans="1:2" x14ac:dyDescent="0.25">
      <c r="A3205" s="2" t="str">
        <f>IF(Multi_X_Reg!A3205^2&gt;0,Multi_X_Reg!H3205,"")</f>
        <v/>
      </c>
      <c r="B3205" s="2" t="s">
        <v>132</v>
      </c>
    </row>
    <row r="3206" spans="1:2" x14ac:dyDescent="0.25">
      <c r="A3206" s="2" t="str">
        <f>IF(Multi_X_Reg!A3206^2&gt;0,Multi_X_Reg!H3206,"")</f>
        <v/>
      </c>
      <c r="B3206" s="2" t="s">
        <v>132</v>
      </c>
    </row>
    <row r="3207" spans="1:2" x14ac:dyDescent="0.25">
      <c r="A3207" s="2" t="str">
        <f>IF(Multi_X_Reg!A3207^2&gt;0,Multi_X_Reg!H3207,"")</f>
        <v/>
      </c>
      <c r="B3207" s="2" t="s">
        <v>132</v>
      </c>
    </row>
    <row r="3208" spans="1:2" x14ac:dyDescent="0.25">
      <c r="A3208" s="2" t="str">
        <f>IF(Multi_X_Reg!A3208^2&gt;0,Multi_X_Reg!H3208,"")</f>
        <v/>
      </c>
      <c r="B3208" s="2" t="s">
        <v>132</v>
      </c>
    </row>
    <row r="3209" spans="1:2" x14ac:dyDescent="0.25">
      <c r="A3209" s="2" t="str">
        <f>IF(Multi_X_Reg!A3209^2&gt;0,Multi_X_Reg!H3209,"")</f>
        <v/>
      </c>
      <c r="B3209" s="2" t="s">
        <v>132</v>
      </c>
    </row>
    <row r="3210" spans="1:2" x14ac:dyDescent="0.25">
      <c r="A3210" s="2" t="str">
        <f>IF(Multi_X_Reg!A3210^2&gt;0,Multi_X_Reg!H3210,"")</f>
        <v/>
      </c>
      <c r="B3210" s="2" t="s">
        <v>132</v>
      </c>
    </row>
    <row r="3211" spans="1:2" x14ac:dyDescent="0.25">
      <c r="A3211" s="2" t="str">
        <f>IF(Multi_X_Reg!A3211^2&gt;0,Multi_X_Reg!H3211,"")</f>
        <v/>
      </c>
      <c r="B3211" s="2" t="s">
        <v>132</v>
      </c>
    </row>
    <row r="3212" spans="1:2" x14ac:dyDescent="0.25">
      <c r="A3212" s="2" t="str">
        <f>IF(Multi_X_Reg!A3212^2&gt;0,Multi_X_Reg!H3212,"")</f>
        <v/>
      </c>
      <c r="B3212" s="2" t="s">
        <v>132</v>
      </c>
    </row>
    <row r="3213" spans="1:2" x14ac:dyDescent="0.25">
      <c r="A3213" s="2" t="str">
        <f>IF(Multi_X_Reg!A3213^2&gt;0,Multi_X_Reg!H3213,"")</f>
        <v/>
      </c>
      <c r="B3213" s="2" t="s">
        <v>132</v>
      </c>
    </row>
    <row r="3214" spans="1:2" x14ac:dyDescent="0.25">
      <c r="A3214" s="2" t="str">
        <f>IF(Multi_X_Reg!A3214^2&gt;0,Multi_X_Reg!H3214,"")</f>
        <v/>
      </c>
      <c r="B3214" s="2" t="s">
        <v>132</v>
      </c>
    </row>
    <row r="3215" spans="1:2" x14ac:dyDescent="0.25">
      <c r="A3215" s="2" t="str">
        <f>IF(Multi_X_Reg!A3215^2&gt;0,Multi_X_Reg!H3215,"")</f>
        <v/>
      </c>
      <c r="B3215" s="2" t="s">
        <v>132</v>
      </c>
    </row>
    <row r="3216" spans="1:2" x14ac:dyDescent="0.25">
      <c r="A3216" s="2" t="str">
        <f>IF(Multi_X_Reg!A3216^2&gt;0,Multi_X_Reg!H3216,"")</f>
        <v/>
      </c>
      <c r="B3216" s="2" t="s">
        <v>132</v>
      </c>
    </row>
    <row r="3217" spans="1:2" x14ac:dyDescent="0.25">
      <c r="A3217" s="2" t="str">
        <f>IF(Multi_X_Reg!A3217^2&gt;0,Multi_X_Reg!H3217,"")</f>
        <v/>
      </c>
      <c r="B3217" s="2" t="s">
        <v>132</v>
      </c>
    </row>
    <row r="3218" spans="1:2" x14ac:dyDescent="0.25">
      <c r="A3218" s="2" t="str">
        <f>IF(Multi_X_Reg!A3218^2&gt;0,Multi_X_Reg!H3218,"")</f>
        <v/>
      </c>
      <c r="B3218" s="2" t="s">
        <v>132</v>
      </c>
    </row>
    <row r="3219" spans="1:2" x14ac:dyDescent="0.25">
      <c r="A3219" s="2" t="str">
        <f>IF(Multi_X_Reg!A3219^2&gt;0,Multi_X_Reg!H3219,"")</f>
        <v/>
      </c>
      <c r="B3219" s="2" t="s">
        <v>132</v>
      </c>
    </row>
    <row r="3220" spans="1:2" x14ac:dyDescent="0.25">
      <c r="A3220" s="2" t="str">
        <f>IF(Multi_X_Reg!A3220^2&gt;0,Multi_X_Reg!H3220,"")</f>
        <v/>
      </c>
      <c r="B3220" s="2" t="s">
        <v>132</v>
      </c>
    </row>
    <row r="3221" spans="1:2" x14ac:dyDescent="0.25">
      <c r="A3221" s="2" t="str">
        <f>IF(Multi_X_Reg!A3221^2&gt;0,Multi_X_Reg!H3221,"")</f>
        <v/>
      </c>
      <c r="B3221" s="2" t="s">
        <v>132</v>
      </c>
    </row>
    <row r="3222" spans="1:2" x14ac:dyDescent="0.25">
      <c r="A3222" s="2" t="str">
        <f>IF(Multi_X_Reg!A3222^2&gt;0,Multi_X_Reg!H3222,"")</f>
        <v/>
      </c>
      <c r="B3222" s="2" t="s">
        <v>132</v>
      </c>
    </row>
    <row r="3223" spans="1:2" x14ac:dyDescent="0.25">
      <c r="A3223" s="2" t="str">
        <f>IF(Multi_X_Reg!A3223^2&gt;0,Multi_X_Reg!H3223,"")</f>
        <v/>
      </c>
      <c r="B3223" s="2" t="s">
        <v>132</v>
      </c>
    </row>
    <row r="3224" spans="1:2" x14ac:dyDescent="0.25">
      <c r="A3224" s="2" t="str">
        <f>IF(Multi_X_Reg!A3224^2&gt;0,Multi_X_Reg!H3224,"")</f>
        <v/>
      </c>
      <c r="B3224" s="2" t="s">
        <v>132</v>
      </c>
    </row>
    <row r="3225" spans="1:2" x14ac:dyDescent="0.25">
      <c r="A3225" s="2" t="str">
        <f>IF(Multi_X_Reg!A3225^2&gt;0,Multi_X_Reg!H3225,"")</f>
        <v/>
      </c>
      <c r="B3225" s="2" t="s">
        <v>132</v>
      </c>
    </row>
    <row r="3226" spans="1:2" x14ac:dyDescent="0.25">
      <c r="A3226" s="2" t="str">
        <f>IF(Multi_X_Reg!A3226^2&gt;0,Multi_X_Reg!H3226,"")</f>
        <v/>
      </c>
      <c r="B3226" s="2" t="s">
        <v>132</v>
      </c>
    </row>
    <row r="3227" spans="1:2" x14ac:dyDescent="0.25">
      <c r="A3227" s="2" t="str">
        <f>IF(Multi_X_Reg!A3227^2&gt;0,Multi_X_Reg!H3227,"")</f>
        <v/>
      </c>
      <c r="B3227" s="2" t="s">
        <v>132</v>
      </c>
    </row>
    <row r="3228" spans="1:2" x14ac:dyDescent="0.25">
      <c r="A3228" s="2" t="str">
        <f>IF(Multi_X_Reg!A3228^2&gt;0,Multi_X_Reg!H3228,"")</f>
        <v/>
      </c>
      <c r="B3228" s="2" t="s">
        <v>132</v>
      </c>
    </row>
    <row r="3229" spans="1:2" x14ac:dyDescent="0.25">
      <c r="A3229" s="2" t="str">
        <f>IF(Multi_X_Reg!A3229^2&gt;0,Multi_X_Reg!H3229,"")</f>
        <v/>
      </c>
      <c r="B3229" s="2" t="s">
        <v>132</v>
      </c>
    </row>
    <row r="3230" spans="1:2" x14ac:dyDescent="0.25">
      <c r="A3230" s="2" t="str">
        <f>IF(Multi_X_Reg!A3230^2&gt;0,Multi_X_Reg!H3230,"")</f>
        <v/>
      </c>
      <c r="B3230" s="2" t="s">
        <v>132</v>
      </c>
    </row>
    <row r="3231" spans="1:2" x14ac:dyDescent="0.25">
      <c r="A3231" s="2" t="str">
        <f>IF(Multi_X_Reg!A3231^2&gt;0,Multi_X_Reg!H3231,"")</f>
        <v/>
      </c>
      <c r="B3231" s="2" t="s">
        <v>132</v>
      </c>
    </row>
    <row r="3232" spans="1:2" x14ac:dyDescent="0.25">
      <c r="A3232" s="2" t="str">
        <f>IF(Multi_X_Reg!A3232^2&gt;0,Multi_X_Reg!H3232,"")</f>
        <v/>
      </c>
      <c r="B3232" s="2" t="s">
        <v>132</v>
      </c>
    </row>
    <row r="3233" spans="1:2" x14ac:dyDescent="0.25">
      <c r="A3233" s="2" t="str">
        <f>IF(Multi_X_Reg!A3233^2&gt;0,Multi_X_Reg!H3233,"")</f>
        <v/>
      </c>
      <c r="B3233" s="2" t="s">
        <v>132</v>
      </c>
    </row>
    <row r="3234" spans="1:2" x14ac:dyDescent="0.25">
      <c r="A3234" s="2" t="str">
        <f>IF(Multi_X_Reg!A3234^2&gt;0,Multi_X_Reg!H3234,"")</f>
        <v/>
      </c>
      <c r="B3234" s="2" t="s">
        <v>132</v>
      </c>
    </row>
    <row r="3235" spans="1:2" x14ac:dyDescent="0.25">
      <c r="A3235" s="2" t="str">
        <f>IF(Multi_X_Reg!A3235^2&gt;0,Multi_X_Reg!H3235,"")</f>
        <v/>
      </c>
      <c r="B3235" s="2" t="s">
        <v>132</v>
      </c>
    </row>
    <row r="3236" spans="1:2" x14ac:dyDescent="0.25">
      <c r="A3236" s="2" t="str">
        <f>IF(Multi_X_Reg!A3236^2&gt;0,Multi_X_Reg!H3236,"")</f>
        <v/>
      </c>
      <c r="B3236" s="2" t="s">
        <v>132</v>
      </c>
    </row>
    <row r="3237" spans="1:2" x14ac:dyDescent="0.25">
      <c r="A3237" s="2" t="str">
        <f>IF(Multi_X_Reg!A3237^2&gt;0,Multi_X_Reg!H3237,"")</f>
        <v/>
      </c>
      <c r="B3237" s="2" t="s">
        <v>132</v>
      </c>
    </row>
    <row r="3238" spans="1:2" x14ac:dyDescent="0.25">
      <c r="A3238" s="2" t="str">
        <f>IF(Multi_X_Reg!A3238^2&gt;0,Multi_X_Reg!H3238,"")</f>
        <v/>
      </c>
      <c r="B3238" s="2" t="s">
        <v>132</v>
      </c>
    </row>
    <row r="3239" spans="1:2" x14ac:dyDescent="0.25">
      <c r="A3239" s="2" t="str">
        <f>IF(Multi_X_Reg!A3239^2&gt;0,Multi_X_Reg!H3239,"")</f>
        <v/>
      </c>
      <c r="B3239" s="2" t="s">
        <v>132</v>
      </c>
    </row>
    <row r="3240" spans="1:2" x14ac:dyDescent="0.25">
      <c r="A3240" s="2" t="str">
        <f>IF(Multi_X_Reg!A3240^2&gt;0,Multi_X_Reg!H3240,"")</f>
        <v/>
      </c>
      <c r="B3240" s="2" t="s">
        <v>132</v>
      </c>
    </row>
    <row r="3241" spans="1:2" x14ac:dyDescent="0.25">
      <c r="A3241" s="2" t="str">
        <f>IF(Multi_X_Reg!A3241^2&gt;0,Multi_X_Reg!H3241,"")</f>
        <v/>
      </c>
      <c r="B3241" s="2" t="s">
        <v>132</v>
      </c>
    </row>
    <row r="3242" spans="1:2" x14ac:dyDescent="0.25">
      <c r="A3242" s="2" t="str">
        <f>IF(Multi_X_Reg!A3242^2&gt;0,Multi_X_Reg!H3242,"")</f>
        <v/>
      </c>
      <c r="B3242" s="2" t="s">
        <v>132</v>
      </c>
    </row>
    <row r="3243" spans="1:2" x14ac:dyDescent="0.25">
      <c r="A3243" s="2" t="str">
        <f>IF(Multi_X_Reg!A3243^2&gt;0,Multi_X_Reg!H3243,"")</f>
        <v/>
      </c>
      <c r="B3243" s="2" t="s">
        <v>132</v>
      </c>
    </row>
    <row r="3244" spans="1:2" x14ac:dyDescent="0.25">
      <c r="A3244" s="2" t="str">
        <f>IF(Multi_X_Reg!A3244^2&gt;0,Multi_X_Reg!H3244,"")</f>
        <v/>
      </c>
      <c r="B3244" s="2" t="s">
        <v>132</v>
      </c>
    </row>
    <row r="3245" spans="1:2" x14ac:dyDescent="0.25">
      <c r="A3245" s="2" t="str">
        <f>IF(Multi_X_Reg!A3245^2&gt;0,Multi_X_Reg!H3245,"")</f>
        <v/>
      </c>
      <c r="B3245" s="2" t="s">
        <v>132</v>
      </c>
    </row>
    <row r="3246" spans="1:2" x14ac:dyDescent="0.25">
      <c r="A3246" s="2" t="str">
        <f>IF(Multi_X_Reg!A3246^2&gt;0,Multi_X_Reg!H3246,"")</f>
        <v/>
      </c>
      <c r="B3246" s="2" t="s">
        <v>132</v>
      </c>
    </row>
    <row r="3247" spans="1:2" x14ac:dyDescent="0.25">
      <c r="A3247" s="2" t="str">
        <f>IF(Multi_X_Reg!A3247^2&gt;0,Multi_X_Reg!H3247,"")</f>
        <v/>
      </c>
      <c r="B3247" s="2" t="s">
        <v>132</v>
      </c>
    </row>
    <row r="3248" spans="1:2" x14ac:dyDescent="0.25">
      <c r="A3248" s="2" t="str">
        <f>IF(Multi_X_Reg!A3248^2&gt;0,Multi_X_Reg!H3248,"")</f>
        <v/>
      </c>
      <c r="B3248" s="2" t="s">
        <v>132</v>
      </c>
    </row>
    <row r="3249" spans="1:2" x14ac:dyDescent="0.25">
      <c r="A3249" s="2" t="str">
        <f>IF(Multi_X_Reg!A3249^2&gt;0,Multi_X_Reg!H3249,"")</f>
        <v/>
      </c>
      <c r="B3249" s="2" t="s">
        <v>132</v>
      </c>
    </row>
    <row r="3250" spans="1:2" x14ac:dyDescent="0.25">
      <c r="A3250" s="2" t="str">
        <f>IF(Multi_X_Reg!A3250^2&gt;0,Multi_X_Reg!H3250,"")</f>
        <v/>
      </c>
      <c r="B3250" s="2" t="s">
        <v>132</v>
      </c>
    </row>
    <row r="3251" spans="1:2" x14ac:dyDescent="0.25">
      <c r="A3251" s="2" t="str">
        <f>IF(Multi_X_Reg!A3251^2&gt;0,Multi_X_Reg!H3251,"")</f>
        <v/>
      </c>
      <c r="B3251" s="2" t="s">
        <v>132</v>
      </c>
    </row>
    <row r="3252" spans="1:2" x14ac:dyDescent="0.25">
      <c r="A3252" s="2" t="str">
        <f>IF(Multi_X_Reg!A3252^2&gt;0,Multi_X_Reg!H3252,"")</f>
        <v/>
      </c>
      <c r="B3252" s="2" t="s">
        <v>132</v>
      </c>
    </row>
    <row r="3253" spans="1:2" x14ac:dyDescent="0.25">
      <c r="A3253" s="2" t="str">
        <f>IF(Multi_X_Reg!A3253^2&gt;0,Multi_X_Reg!H3253,"")</f>
        <v/>
      </c>
      <c r="B3253" s="2" t="s">
        <v>132</v>
      </c>
    </row>
    <row r="3254" spans="1:2" x14ac:dyDescent="0.25">
      <c r="A3254" s="2" t="str">
        <f>IF(Multi_X_Reg!A3254^2&gt;0,Multi_X_Reg!H3254,"")</f>
        <v/>
      </c>
      <c r="B3254" s="2" t="s">
        <v>132</v>
      </c>
    </row>
    <row r="3255" spans="1:2" x14ac:dyDescent="0.25">
      <c r="A3255" s="2" t="str">
        <f>IF(Multi_X_Reg!A3255^2&gt;0,Multi_X_Reg!H3255,"")</f>
        <v/>
      </c>
      <c r="B3255" s="2" t="s">
        <v>132</v>
      </c>
    </row>
    <row r="3256" spans="1:2" x14ac:dyDescent="0.25">
      <c r="A3256" s="2" t="str">
        <f>IF(Multi_X_Reg!A3256^2&gt;0,Multi_X_Reg!H3256,"")</f>
        <v/>
      </c>
      <c r="B3256" s="2" t="s">
        <v>132</v>
      </c>
    </row>
    <row r="3257" spans="1:2" x14ac:dyDescent="0.25">
      <c r="A3257" s="2" t="str">
        <f>IF(Multi_X_Reg!A3257^2&gt;0,Multi_X_Reg!H3257,"")</f>
        <v/>
      </c>
      <c r="B3257" s="2" t="s">
        <v>132</v>
      </c>
    </row>
    <row r="3258" spans="1:2" x14ac:dyDescent="0.25">
      <c r="A3258" s="2" t="str">
        <f>IF(Multi_X_Reg!A3258^2&gt;0,Multi_X_Reg!H3258,"")</f>
        <v/>
      </c>
      <c r="B3258" s="2" t="s">
        <v>132</v>
      </c>
    </row>
    <row r="3259" spans="1:2" x14ac:dyDescent="0.25">
      <c r="A3259" s="2" t="str">
        <f>IF(Multi_X_Reg!A3259^2&gt;0,Multi_X_Reg!H3259,"")</f>
        <v/>
      </c>
      <c r="B3259" s="2" t="s">
        <v>132</v>
      </c>
    </row>
    <row r="3260" spans="1:2" x14ac:dyDescent="0.25">
      <c r="A3260" s="2" t="str">
        <f>IF(Multi_X_Reg!A3260^2&gt;0,Multi_X_Reg!H3260,"")</f>
        <v/>
      </c>
      <c r="B3260" s="2" t="s">
        <v>132</v>
      </c>
    </row>
    <row r="3261" spans="1:2" x14ac:dyDescent="0.25">
      <c r="A3261" s="2" t="str">
        <f>IF(Multi_X_Reg!A3261^2&gt;0,Multi_X_Reg!H3261,"")</f>
        <v/>
      </c>
      <c r="B3261" s="2" t="s">
        <v>132</v>
      </c>
    </row>
    <row r="3262" spans="1:2" x14ac:dyDescent="0.25">
      <c r="A3262" s="2" t="str">
        <f>IF(Multi_X_Reg!A3262^2&gt;0,Multi_X_Reg!H3262,"")</f>
        <v/>
      </c>
      <c r="B3262" s="2" t="s">
        <v>132</v>
      </c>
    </row>
    <row r="3263" spans="1:2" x14ac:dyDescent="0.25">
      <c r="A3263" s="2" t="str">
        <f>IF(Multi_X_Reg!A3263^2&gt;0,Multi_X_Reg!H3263,"")</f>
        <v/>
      </c>
      <c r="B3263" s="2" t="s">
        <v>132</v>
      </c>
    </row>
    <row r="3264" spans="1:2" x14ac:dyDescent="0.25">
      <c r="A3264" s="2" t="str">
        <f>IF(Multi_X_Reg!A3264^2&gt;0,Multi_X_Reg!H3264,"")</f>
        <v/>
      </c>
      <c r="B3264" s="2" t="s">
        <v>132</v>
      </c>
    </row>
    <row r="3265" spans="1:2" x14ac:dyDescent="0.25">
      <c r="A3265" s="2" t="str">
        <f>IF(Multi_X_Reg!A3265^2&gt;0,Multi_X_Reg!H3265,"")</f>
        <v/>
      </c>
      <c r="B3265" s="2" t="s">
        <v>132</v>
      </c>
    </row>
    <row r="3266" spans="1:2" x14ac:dyDescent="0.25">
      <c r="A3266" s="2" t="str">
        <f>IF(Multi_X_Reg!A3266^2&gt;0,Multi_X_Reg!H3266,"")</f>
        <v/>
      </c>
      <c r="B3266" s="2" t="s">
        <v>132</v>
      </c>
    </row>
    <row r="3267" spans="1:2" x14ac:dyDescent="0.25">
      <c r="A3267" s="2" t="str">
        <f>IF(Multi_X_Reg!A3267^2&gt;0,Multi_X_Reg!H3267,"")</f>
        <v/>
      </c>
      <c r="B3267" s="2" t="s">
        <v>132</v>
      </c>
    </row>
    <row r="3268" spans="1:2" x14ac:dyDescent="0.25">
      <c r="A3268" s="2" t="str">
        <f>IF(Multi_X_Reg!A3268^2&gt;0,Multi_X_Reg!H3268,"")</f>
        <v/>
      </c>
      <c r="B3268" s="2" t="s">
        <v>132</v>
      </c>
    </row>
    <row r="3269" spans="1:2" x14ac:dyDescent="0.25">
      <c r="A3269" s="2" t="str">
        <f>IF(Multi_X_Reg!A3269^2&gt;0,Multi_X_Reg!H3269,"")</f>
        <v/>
      </c>
      <c r="B3269" s="2" t="s">
        <v>132</v>
      </c>
    </row>
    <row r="3270" spans="1:2" x14ac:dyDescent="0.25">
      <c r="A3270" s="2" t="str">
        <f>IF(Multi_X_Reg!A3270^2&gt;0,Multi_X_Reg!H3270,"")</f>
        <v/>
      </c>
      <c r="B3270" s="2" t="s">
        <v>132</v>
      </c>
    </row>
    <row r="3271" spans="1:2" x14ac:dyDescent="0.25">
      <c r="A3271" s="2" t="str">
        <f>IF(Multi_X_Reg!A3271^2&gt;0,Multi_X_Reg!H3271,"")</f>
        <v/>
      </c>
      <c r="B3271" s="2" t="s">
        <v>132</v>
      </c>
    </row>
    <row r="3272" spans="1:2" x14ac:dyDescent="0.25">
      <c r="A3272" s="2" t="str">
        <f>IF(Multi_X_Reg!A3272^2&gt;0,Multi_X_Reg!H3272,"")</f>
        <v/>
      </c>
      <c r="B3272" s="2" t="s">
        <v>132</v>
      </c>
    </row>
    <row r="3273" spans="1:2" x14ac:dyDescent="0.25">
      <c r="A3273" s="2" t="str">
        <f>IF(Multi_X_Reg!A3273^2&gt;0,Multi_X_Reg!H3273,"")</f>
        <v/>
      </c>
      <c r="B3273" s="2" t="s">
        <v>132</v>
      </c>
    </row>
    <row r="3274" spans="1:2" x14ac:dyDescent="0.25">
      <c r="A3274" s="2" t="str">
        <f>IF(Multi_X_Reg!A3274^2&gt;0,Multi_X_Reg!H3274,"")</f>
        <v/>
      </c>
      <c r="B3274" s="2" t="s">
        <v>132</v>
      </c>
    </row>
    <row r="3275" spans="1:2" x14ac:dyDescent="0.25">
      <c r="A3275" s="2" t="str">
        <f>IF(Multi_X_Reg!A3275^2&gt;0,Multi_X_Reg!H3275,"")</f>
        <v/>
      </c>
      <c r="B3275" s="2" t="s">
        <v>132</v>
      </c>
    </row>
    <row r="3276" spans="1:2" x14ac:dyDescent="0.25">
      <c r="A3276" s="2" t="str">
        <f>IF(Multi_X_Reg!A3276^2&gt;0,Multi_X_Reg!H3276,"")</f>
        <v/>
      </c>
      <c r="B3276" s="2" t="s">
        <v>132</v>
      </c>
    </row>
    <row r="3277" spans="1:2" x14ac:dyDescent="0.25">
      <c r="A3277" s="2" t="str">
        <f>IF(Multi_X_Reg!A3277^2&gt;0,Multi_X_Reg!H3277,"")</f>
        <v/>
      </c>
      <c r="B3277" s="2" t="s">
        <v>132</v>
      </c>
    </row>
    <row r="3278" spans="1:2" x14ac:dyDescent="0.25">
      <c r="A3278" s="2" t="str">
        <f>IF(Multi_X_Reg!A3278^2&gt;0,Multi_X_Reg!H3278,"")</f>
        <v/>
      </c>
      <c r="B3278" s="2" t="s">
        <v>132</v>
      </c>
    </row>
    <row r="3279" spans="1:2" x14ac:dyDescent="0.25">
      <c r="A3279" s="2" t="str">
        <f>IF(Multi_X_Reg!A3279^2&gt;0,Multi_X_Reg!H3279,"")</f>
        <v/>
      </c>
      <c r="B3279" s="2" t="s">
        <v>132</v>
      </c>
    </row>
    <row r="3280" spans="1:2" x14ac:dyDescent="0.25">
      <c r="A3280" s="2" t="str">
        <f>IF(Multi_X_Reg!A3280^2&gt;0,Multi_X_Reg!H3280,"")</f>
        <v/>
      </c>
      <c r="B3280" s="2" t="s">
        <v>132</v>
      </c>
    </row>
    <row r="3281" spans="1:2" x14ac:dyDescent="0.25">
      <c r="A3281" s="2" t="str">
        <f>IF(Multi_X_Reg!A3281^2&gt;0,Multi_X_Reg!H3281,"")</f>
        <v/>
      </c>
      <c r="B3281" s="2" t="s">
        <v>132</v>
      </c>
    </row>
    <row r="3282" spans="1:2" x14ac:dyDescent="0.25">
      <c r="A3282" s="2" t="str">
        <f>IF(Multi_X_Reg!A3282^2&gt;0,Multi_X_Reg!H3282,"")</f>
        <v/>
      </c>
      <c r="B3282" s="2" t="s">
        <v>132</v>
      </c>
    </row>
    <row r="3283" spans="1:2" x14ac:dyDescent="0.25">
      <c r="A3283" s="2" t="str">
        <f>IF(Multi_X_Reg!A3283^2&gt;0,Multi_X_Reg!H3283,"")</f>
        <v/>
      </c>
      <c r="B3283" s="2" t="s">
        <v>132</v>
      </c>
    </row>
    <row r="3284" spans="1:2" x14ac:dyDescent="0.25">
      <c r="A3284" s="2" t="str">
        <f>IF(Multi_X_Reg!A3284^2&gt;0,Multi_X_Reg!H3284,"")</f>
        <v/>
      </c>
      <c r="B3284" s="2" t="s">
        <v>132</v>
      </c>
    </row>
    <row r="3285" spans="1:2" x14ac:dyDescent="0.25">
      <c r="A3285" s="2" t="str">
        <f>IF(Multi_X_Reg!A3285^2&gt;0,Multi_X_Reg!H3285,"")</f>
        <v/>
      </c>
      <c r="B3285" s="2" t="s">
        <v>132</v>
      </c>
    </row>
    <row r="3286" spans="1:2" x14ac:dyDescent="0.25">
      <c r="A3286" s="2" t="str">
        <f>IF(Multi_X_Reg!A3286^2&gt;0,Multi_X_Reg!H3286,"")</f>
        <v/>
      </c>
      <c r="B3286" s="2" t="s">
        <v>132</v>
      </c>
    </row>
    <row r="3287" spans="1:2" x14ac:dyDescent="0.25">
      <c r="A3287" s="2" t="str">
        <f>IF(Multi_X_Reg!A3287^2&gt;0,Multi_X_Reg!H3287,"")</f>
        <v/>
      </c>
      <c r="B3287" s="2" t="s">
        <v>132</v>
      </c>
    </row>
    <row r="3288" spans="1:2" x14ac:dyDescent="0.25">
      <c r="A3288" s="2" t="str">
        <f>IF(Multi_X_Reg!A3288^2&gt;0,Multi_X_Reg!H3288,"")</f>
        <v/>
      </c>
      <c r="B3288" s="2" t="s">
        <v>132</v>
      </c>
    </row>
    <row r="3289" spans="1:2" x14ac:dyDescent="0.25">
      <c r="A3289" s="2" t="str">
        <f>IF(Multi_X_Reg!A3289^2&gt;0,Multi_X_Reg!H3289,"")</f>
        <v/>
      </c>
      <c r="B3289" s="2" t="s">
        <v>132</v>
      </c>
    </row>
    <row r="3290" spans="1:2" x14ac:dyDescent="0.25">
      <c r="A3290" s="2" t="str">
        <f>IF(Multi_X_Reg!A3290^2&gt;0,Multi_X_Reg!H3290,"")</f>
        <v/>
      </c>
      <c r="B3290" s="2" t="s">
        <v>132</v>
      </c>
    </row>
    <row r="3291" spans="1:2" x14ac:dyDescent="0.25">
      <c r="A3291" s="2" t="str">
        <f>IF(Multi_X_Reg!A3291^2&gt;0,Multi_X_Reg!H3291,"")</f>
        <v/>
      </c>
      <c r="B3291" s="2" t="s">
        <v>132</v>
      </c>
    </row>
    <row r="3292" spans="1:2" x14ac:dyDescent="0.25">
      <c r="A3292" s="2" t="str">
        <f>IF(Multi_X_Reg!A3292^2&gt;0,Multi_X_Reg!H3292,"")</f>
        <v/>
      </c>
      <c r="B3292" s="2" t="s">
        <v>132</v>
      </c>
    </row>
    <row r="3293" spans="1:2" x14ac:dyDescent="0.25">
      <c r="A3293" s="2" t="str">
        <f>IF(Multi_X_Reg!A3293^2&gt;0,Multi_X_Reg!H3293,"")</f>
        <v/>
      </c>
      <c r="B3293" s="2" t="s">
        <v>132</v>
      </c>
    </row>
    <row r="3294" spans="1:2" x14ac:dyDescent="0.25">
      <c r="A3294" s="2" t="str">
        <f>IF(Multi_X_Reg!A3294^2&gt;0,Multi_X_Reg!H3294,"")</f>
        <v/>
      </c>
      <c r="B3294" s="2" t="s">
        <v>132</v>
      </c>
    </row>
    <row r="3295" spans="1:2" x14ac:dyDescent="0.25">
      <c r="A3295" s="2" t="str">
        <f>IF(Multi_X_Reg!A3295^2&gt;0,Multi_X_Reg!H3295,"")</f>
        <v/>
      </c>
      <c r="B3295" s="2" t="s">
        <v>132</v>
      </c>
    </row>
    <row r="3296" spans="1:2" x14ac:dyDescent="0.25">
      <c r="A3296" s="2" t="str">
        <f>IF(Multi_X_Reg!A3296^2&gt;0,Multi_X_Reg!H3296,"")</f>
        <v/>
      </c>
      <c r="B3296" s="2" t="s">
        <v>132</v>
      </c>
    </row>
    <row r="3297" spans="1:2" x14ac:dyDescent="0.25">
      <c r="A3297" s="2" t="str">
        <f>IF(Multi_X_Reg!A3297^2&gt;0,Multi_X_Reg!H3297,"")</f>
        <v/>
      </c>
      <c r="B3297" s="2" t="s">
        <v>132</v>
      </c>
    </row>
    <row r="3298" spans="1:2" x14ac:dyDescent="0.25">
      <c r="A3298" s="2" t="str">
        <f>IF(Multi_X_Reg!A3298^2&gt;0,Multi_X_Reg!H3298,"")</f>
        <v/>
      </c>
      <c r="B3298" s="2" t="s">
        <v>132</v>
      </c>
    </row>
    <row r="3299" spans="1:2" x14ac:dyDescent="0.25">
      <c r="A3299" s="2" t="str">
        <f>IF(Multi_X_Reg!A3299^2&gt;0,Multi_X_Reg!H3299,"")</f>
        <v/>
      </c>
      <c r="B3299" s="2" t="s">
        <v>132</v>
      </c>
    </row>
    <row r="3300" spans="1:2" x14ac:dyDescent="0.25">
      <c r="A3300" s="2" t="str">
        <f>IF(Multi_X_Reg!A3300^2&gt;0,Multi_X_Reg!H3300,"")</f>
        <v/>
      </c>
      <c r="B3300" s="2" t="s">
        <v>132</v>
      </c>
    </row>
    <row r="3301" spans="1:2" x14ac:dyDescent="0.25">
      <c r="A3301" s="2" t="str">
        <f>IF(Multi_X_Reg!A3301^2&gt;0,Multi_X_Reg!H3301,"")</f>
        <v/>
      </c>
      <c r="B3301" s="2" t="s">
        <v>132</v>
      </c>
    </row>
    <row r="3302" spans="1:2" x14ac:dyDescent="0.25">
      <c r="A3302" s="2" t="str">
        <f>IF(Multi_X_Reg!A3302^2&gt;0,Multi_X_Reg!H3302,"")</f>
        <v/>
      </c>
      <c r="B3302" s="2" t="s">
        <v>132</v>
      </c>
    </row>
    <row r="3303" spans="1:2" x14ac:dyDescent="0.25">
      <c r="A3303" s="2" t="str">
        <f>IF(Multi_X_Reg!A3303^2&gt;0,Multi_X_Reg!H3303,"")</f>
        <v/>
      </c>
      <c r="B3303" s="2" t="s">
        <v>132</v>
      </c>
    </row>
    <row r="3304" spans="1:2" x14ac:dyDescent="0.25">
      <c r="A3304" s="2" t="str">
        <f>IF(Multi_X_Reg!A3304^2&gt;0,Multi_X_Reg!H3304,"")</f>
        <v/>
      </c>
      <c r="B3304" s="2" t="s">
        <v>132</v>
      </c>
    </row>
    <row r="3305" spans="1:2" x14ac:dyDescent="0.25">
      <c r="A3305" s="2" t="str">
        <f>IF(Multi_X_Reg!A3305^2&gt;0,Multi_X_Reg!H3305,"")</f>
        <v/>
      </c>
      <c r="B3305" s="2" t="s">
        <v>132</v>
      </c>
    </row>
    <row r="3306" spans="1:2" x14ac:dyDescent="0.25">
      <c r="A3306" s="2" t="str">
        <f>IF(Multi_X_Reg!A3306^2&gt;0,Multi_X_Reg!H3306,"")</f>
        <v/>
      </c>
      <c r="B3306" s="2" t="s">
        <v>132</v>
      </c>
    </row>
    <row r="3307" spans="1:2" x14ac:dyDescent="0.25">
      <c r="A3307" s="2" t="str">
        <f>IF(Multi_X_Reg!A3307^2&gt;0,Multi_X_Reg!H3307,"")</f>
        <v/>
      </c>
      <c r="B3307" s="2" t="s">
        <v>132</v>
      </c>
    </row>
    <row r="3308" spans="1:2" x14ac:dyDescent="0.25">
      <c r="A3308" s="2" t="str">
        <f>IF(Multi_X_Reg!A3308^2&gt;0,Multi_X_Reg!H3308,"")</f>
        <v/>
      </c>
      <c r="B3308" s="2" t="s">
        <v>132</v>
      </c>
    </row>
    <row r="3309" spans="1:2" x14ac:dyDescent="0.25">
      <c r="A3309" s="2" t="str">
        <f>IF(Multi_X_Reg!A3309^2&gt;0,Multi_X_Reg!H3309,"")</f>
        <v/>
      </c>
      <c r="B3309" s="2" t="s">
        <v>132</v>
      </c>
    </row>
    <row r="3310" spans="1:2" x14ac:dyDescent="0.25">
      <c r="A3310" s="2" t="str">
        <f>IF(Multi_X_Reg!A3310^2&gt;0,Multi_X_Reg!H3310,"")</f>
        <v/>
      </c>
      <c r="B3310" s="2" t="s">
        <v>132</v>
      </c>
    </row>
    <row r="3311" spans="1:2" x14ac:dyDescent="0.25">
      <c r="A3311" s="2" t="str">
        <f>IF(Multi_X_Reg!A3311^2&gt;0,Multi_X_Reg!H3311,"")</f>
        <v/>
      </c>
      <c r="B3311" s="2" t="s">
        <v>132</v>
      </c>
    </row>
    <row r="3312" spans="1:2" x14ac:dyDescent="0.25">
      <c r="A3312" s="2" t="str">
        <f>IF(Multi_X_Reg!A3312^2&gt;0,Multi_X_Reg!H3312,"")</f>
        <v/>
      </c>
      <c r="B3312" s="2" t="s">
        <v>132</v>
      </c>
    </row>
    <row r="3313" spans="1:2" x14ac:dyDescent="0.25">
      <c r="A3313" s="2" t="str">
        <f>IF(Multi_X_Reg!A3313^2&gt;0,Multi_X_Reg!H3313,"")</f>
        <v/>
      </c>
      <c r="B3313" s="2" t="s">
        <v>132</v>
      </c>
    </row>
    <row r="3314" spans="1:2" x14ac:dyDescent="0.25">
      <c r="A3314" s="2" t="str">
        <f>IF(Multi_X_Reg!A3314^2&gt;0,Multi_X_Reg!H3314,"")</f>
        <v/>
      </c>
      <c r="B3314" s="2" t="s">
        <v>132</v>
      </c>
    </row>
    <row r="3315" spans="1:2" x14ac:dyDescent="0.25">
      <c r="A3315" s="2" t="str">
        <f>IF(Multi_X_Reg!A3315^2&gt;0,Multi_X_Reg!H3315,"")</f>
        <v/>
      </c>
      <c r="B3315" s="2" t="s">
        <v>132</v>
      </c>
    </row>
    <row r="3316" spans="1:2" x14ac:dyDescent="0.25">
      <c r="A3316" s="2" t="str">
        <f>IF(Multi_X_Reg!A3316^2&gt;0,Multi_X_Reg!H3316,"")</f>
        <v/>
      </c>
      <c r="B3316" s="2" t="s">
        <v>132</v>
      </c>
    </row>
    <row r="3317" spans="1:2" x14ac:dyDescent="0.25">
      <c r="A3317" s="2" t="str">
        <f>IF(Multi_X_Reg!A3317^2&gt;0,Multi_X_Reg!H3317,"")</f>
        <v/>
      </c>
      <c r="B3317" s="2" t="s">
        <v>132</v>
      </c>
    </row>
    <row r="3318" spans="1:2" x14ac:dyDescent="0.25">
      <c r="A3318" s="2" t="str">
        <f>IF(Multi_X_Reg!A3318^2&gt;0,Multi_X_Reg!H3318,"")</f>
        <v/>
      </c>
      <c r="B3318" s="2" t="s">
        <v>132</v>
      </c>
    </row>
    <row r="3319" spans="1:2" x14ac:dyDescent="0.25">
      <c r="A3319" s="2" t="str">
        <f>IF(Multi_X_Reg!A3319^2&gt;0,Multi_X_Reg!H3319,"")</f>
        <v/>
      </c>
      <c r="B3319" s="2" t="s">
        <v>132</v>
      </c>
    </row>
    <row r="3320" spans="1:2" x14ac:dyDescent="0.25">
      <c r="A3320" s="2" t="str">
        <f>IF(Multi_X_Reg!A3320^2&gt;0,Multi_X_Reg!H3320,"")</f>
        <v/>
      </c>
      <c r="B3320" s="2" t="s">
        <v>132</v>
      </c>
    </row>
    <row r="3321" spans="1:2" x14ac:dyDescent="0.25">
      <c r="A3321" s="2" t="str">
        <f>IF(Multi_X_Reg!A3321^2&gt;0,Multi_X_Reg!H3321,"")</f>
        <v/>
      </c>
      <c r="B3321" s="2" t="s">
        <v>132</v>
      </c>
    </row>
    <row r="3322" spans="1:2" x14ac:dyDescent="0.25">
      <c r="A3322" s="2" t="str">
        <f>IF(Multi_X_Reg!A3322^2&gt;0,Multi_X_Reg!H3322,"")</f>
        <v/>
      </c>
      <c r="B3322" s="2" t="s">
        <v>132</v>
      </c>
    </row>
    <row r="3323" spans="1:2" x14ac:dyDescent="0.25">
      <c r="A3323" s="2" t="str">
        <f>IF(Multi_X_Reg!A3323^2&gt;0,Multi_X_Reg!H3323,"")</f>
        <v/>
      </c>
      <c r="B3323" s="2" t="s">
        <v>132</v>
      </c>
    </row>
    <row r="3324" spans="1:2" x14ac:dyDescent="0.25">
      <c r="A3324" s="2" t="str">
        <f>IF(Multi_X_Reg!A3324^2&gt;0,Multi_X_Reg!H3324,"")</f>
        <v/>
      </c>
      <c r="B3324" s="2" t="s">
        <v>132</v>
      </c>
    </row>
    <row r="3325" spans="1:2" x14ac:dyDescent="0.25">
      <c r="A3325" s="2" t="str">
        <f>IF(Multi_X_Reg!A3325^2&gt;0,Multi_X_Reg!H3325,"")</f>
        <v/>
      </c>
      <c r="B3325" s="2" t="s">
        <v>132</v>
      </c>
    </row>
    <row r="3326" spans="1:2" x14ac:dyDescent="0.25">
      <c r="A3326" s="2" t="str">
        <f>IF(Multi_X_Reg!A3326^2&gt;0,Multi_X_Reg!H3326,"")</f>
        <v/>
      </c>
      <c r="B3326" s="2" t="s">
        <v>132</v>
      </c>
    </row>
    <row r="3327" spans="1:2" x14ac:dyDescent="0.25">
      <c r="A3327" s="2" t="str">
        <f>IF(Multi_X_Reg!A3327^2&gt;0,Multi_X_Reg!H3327,"")</f>
        <v/>
      </c>
      <c r="B3327" s="2" t="s">
        <v>132</v>
      </c>
    </row>
    <row r="3328" spans="1:2" x14ac:dyDescent="0.25">
      <c r="A3328" s="2" t="str">
        <f>IF(Multi_X_Reg!A3328^2&gt;0,Multi_X_Reg!H3328,"")</f>
        <v/>
      </c>
      <c r="B3328" s="2" t="s">
        <v>132</v>
      </c>
    </row>
    <row r="3329" spans="1:2" x14ac:dyDescent="0.25">
      <c r="A3329" s="2" t="str">
        <f>IF(Multi_X_Reg!A3329^2&gt;0,Multi_X_Reg!H3329,"")</f>
        <v/>
      </c>
      <c r="B3329" s="2" t="s">
        <v>132</v>
      </c>
    </row>
    <row r="3330" spans="1:2" x14ac:dyDescent="0.25">
      <c r="A3330" s="2" t="str">
        <f>IF(Multi_X_Reg!A3330^2&gt;0,Multi_X_Reg!H3330,"")</f>
        <v/>
      </c>
      <c r="B3330" s="2" t="s">
        <v>132</v>
      </c>
    </row>
    <row r="3331" spans="1:2" x14ac:dyDescent="0.25">
      <c r="A3331" s="2" t="str">
        <f>IF(Multi_X_Reg!A3331^2&gt;0,Multi_X_Reg!H3331,"")</f>
        <v/>
      </c>
      <c r="B3331" s="2" t="s">
        <v>132</v>
      </c>
    </row>
    <row r="3332" spans="1:2" x14ac:dyDescent="0.25">
      <c r="A3332" s="2" t="str">
        <f>IF(Multi_X_Reg!A3332^2&gt;0,Multi_X_Reg!H3332,"")</f>
        <v/>
      </c>
      <c r="B3332" s="2" t="s">
        <v>132</v>
      </c>
    </row>
    <row r="3333" spans="1:2" x14ac:dyDescent="0.25">
      <c r="A3333" s="2" t="str">
        <f>IF(Multi_X_Reg!A3333^2&gt;0,Multi_X_Reg!H3333,"")</f>
        <v/>
      </c>
      <c r="B3333" s="2" t="s">
        <v>132</v>
      </c>
    </row>
    <row r="3334" spans="1:2" x14ac:dyDescent="0.25">
      <c r="A3334" s="2" t="str">
        <f>IF(Multi_X_Reg!A3334^2&gt;0,Multi_X_Reg!H3334,"")</f>
        <v/>
      </c>
      <c r="B3334" s="2" t="s">
        <v>132</v>
      </c>
    </row>
    <row r="3335" spans="1:2" x14ac:dyDescent="0.25">
      <c r="A3335" s="2" t="str">
        <f>IF(Multi_X_Reg!A3335^2&gt;0,Multi_X_Reg!H3335,"")</f>
        <v/>
      </c>
      <c r="B3335" s="2" t="s">
        <v>132</v>
      </c>
    </row>
    <row r="3336" spans="1:2" x14ac:dyDescent="0.25">
      <c r="A3336" s="2" t="str">
        <f>IF(Multi_X_Reg!A3336^2&gt;0,Multi_X_Reg!H3336,"")</f>
        <v/>
      </c>
      <c r="B3336" s="2" t="s">
        <v>132</v>
      </c>
    </row>
    <row r="3337" spans="1:2" x14ac:dyDescent="0.25">
      <c r="A3337" s="2" t="str">
        <f>IF(Multi_X_Reg!A3337^2&gt;0,Multi_X_Reg!H3337,"")</f>
        <v/>
      </c>
      <c r="B3337" s="2" t="s">
        <v>132</v>
      </c>
    </row>
    <row r="3338" spans="1:2" x14ac:dyDescent="0.25">
      <c r="A3338" s="2" t="str">
        <f>IF(Multi_X_Reg!A3338^2&gt;0,Multi_X_Reg!H3338,"")</f>
        <v/>
      </c>
      <c r="B3338" s="2" t="s">
        <v>132</v>
      </c>
    </row>
    <row r="3339" spans="1:2" x14ac:dyDescent="0.25">
      <c r="A3339" s="2" t="str">
        <f>IF(Multi_X_Reg!A3339^2&gt;0,Multi_X_Reg!H3339,"")</f>
        <v/>
      </c>
      <c r="B3339" s="2" t="s">
        <v>132</v>
      </c>
    </row>
    <row r="3340" spans="1:2" x14ac:dyDescent="0.25">
      <c r="A3340" s="2" t="str">
        <f>IF(Multi_X_Reg!A3340^2&gt;0,Multi_X_Reg!H3340,"")</f>
        <v/>
      </c>
      <c r="B3340" s="2" t="s">
        <v>132</v>
      </c>
    </row>
    <row r="3341" spans="1:2" x14ac:dyDescent="0.25">
      <c r="A3341" s="2" t="str">
        <f>IF(Multi_X_Reg!A3341^2&gt;0,Multi_X_Reg!H3341,"")</f>
        <v/>
      </c>
      <c r="B3341" s="2" t="s">
        <v>132</v>
      </c>
    </row>
    <row r="3342" spans="1:2" x14ac:dyDescent="0.25">
      <c r="A3342" s="2" t="str">
        <f>IF(Multi_X_Reg!A3342^2&gt;0,Multi_X_Reg!H3342,"")</f>
        <v/>
      </c>
      <c r="B3342" s="2" t="s">
        <v>132</v>
      </c>
    </row>
    <row r="3343" spans="1:2" x14ac:dyDescent="0.25">
      <c r="A3343" s="2" t="str">
        <f>IF(Multi_X_Reg!A3343^2&gt;0,Multi_X_Reg!H3343,"")</f>
        <v/>
      </c>
      <c r="B3343" s="2" t="s">
        <v>132</v>
      </c>
    </row>
    <row r="3344" spans="1:2" x14ac:dyDescent="0.25">
      <c r="A3344" s="2" t="str">
        <f>IF(Multi_X_Reg!A3344^2&gt;0,Multi_X_Reg!H3344,"")</f>
        <v/>
      </c>
      <c r="B3344" s="2" t="s">
        <v>132</v>
      </c>
    </row>
    <row r="3345" spans="1:2" x14ac:dyDescent="0.25">
      <c r="A3345" s="2" t="str">
        <f>IF(Multi_X_Reg!A3345^2&gt;0,Multi_X_Reg!H3345,"")</f>
        <v/>
      </c>
      <c r="B3345" s="2" t="s">
        <v>132</v>
      </c>
    </row>
    <row r="3346" spans="1:2" x14ac:dyDescent="0.25">
      <c r="A3346" s="2" t="str">
        <f>IF(Multi_X_Reg!A3346^2&gt;0,Multi_X_Reg!H3346,"")</f>
        <v/>
      </c>
      <c r="B3346" s="2" t="s">
        <v>132</v>
      </c>
    </row>
    <row r="3347" spans="1:2" x14ac:dyDescent="0.25">
      <c r="A3347" s="2" t="str">
        <f>IF(Multi_X_Reg!A3347^2&gt;0,Multi_X_Reg!H3347,"")</f>
        <v/>
      </c>
      <c r="B3347" s="2" t="s">
        <v>132</v>
      </c>
    </row>
    <row r="3348" spans="1:2" x14ac:dyDescent="0.25">
      <c r="A3348" s="2" t="str">
        <f>IF(Multi_X_Reg!A3348^2&gt;0,Multi_X_Reg!H3348,"")</f>
        <v/>
      </c>
      <c r="B3348" s="2" t="s">
        <v>132</v>
      </c>
    </row>
    <row r="3349" spans="1:2" x14ac:dyDescent="0.25">
      <c r="A3349" s="2" t="str">
        <f>IF(Multi_X_Reg!A3349^2&gt;0,Multi_X_Reg!H3349,"")</f>
        <v/>
      </c>
      <c r="B3349" s="2" t="s">
        <v>132</v>
      </c>
    </row>
    <row r="3350" spans="1:2" x14ac:dyDescent="0.25">
      <c r="A3350" s="2" t="str">
        <f>IF(Multi_X_Reg!A3350^2&gt;0,Multi_X_Reg!H3350,"")</f>
        <v/>
      </c>
      <c r="B3350" s="2" t="s">
        <v>132</v>
      </c>
    </row>
    <row r="3351" spans="1:2" x14ac:dyDescent="0.25">
      <c r="A3351" s="2" t="str">
        <f>IF(Multi_X_Reg!A3351^2&gt;0,Multi_X_Reg!H3351,"")</f>
        <v/>
      </c>
      <c r="B3351" s="2" t="s">
        <v>132</v>
      </c>
    </row>
    <row r="3352" spans="1:2" x14ac:dyDescent="0.25">
      <c r="A3352" s="2" t="str">
        <f>IF(Multi_X_Reg!A3352^2&gt;0,Multi_X_Reg!H3352,"")</f>
        <v/>
      </c>
      <c r="B3352" s="2" t="s">
        <v>132</v>
      </c>
    </row>
    <row r="3353" spans="1:2" x14ac:dyDescent="0.25">
      <c r="A3353" s="2" t="str">
        <f>IF(Multi_X_Reg!A3353^2&gt;0,Multi_X_Reg!H3353,"")</f>
        <v/>
      </c>
      <c r="B3353" s="2" t="s">
        <v>132</v>
      </c>
    </row>
    <row r="3354" spans="1:2" x14ac:dyDescent="0.25">
      <c r="A3354" s="2" t="str">
        <f>IF(Multi_X_Reg!A3354^2&gt;0,Multi_X_Reg!H3354,"")</f>
        <v/>
      </c>
      <c r="B3354" s="2" t="s">
        <v>132</v>
      </c>
    </row>
    <row r="3355" spans="1:2" x14ac:dyDescent="0.25">
      <c r="A3355" s="2" t="str">
        <f>IF(Multi_X_Reg!A3355^2&gt;0,Multi_X_Reg!H3355,"")</f>
        <v/>
      </c>
      <c r="B3355" s="2" t="s">
        <v>132</v>
      </c>
    </row>
    <row r="3356" spans="1:2" x14ac:dyDescent="0.25">
      <c r="A3356" s="2" t="str">
        <f>IF(Multi_X_Reg!A3356^2&gt;0,Multi_X_Reg!H3356,"")</f>
        <v/>
      </c>
      <c r="B3356" s="2" t="s">
        <v>132</v>
      </c>
    </row>
    <row r="3357" spans="1:2" x14ac:dyDescent="0.25">
      <c r="A3357" s="2" t="str">
        <f>IF(Multi_X_Reg!A3357^2&gt;0,Multi_X_Reg!H3357,"")</f>
        <v/>
      </c>
      <c r="B3357" s="2" t="s">
        <v>132</v>
      </c>
    </row>
    <row r="3358" spans="1:2" x14ac:dyDescent="0.25">
      <c r="A3358" s="2" t="str">
        <f>IF(Multi_X_Reg!A3358^2&gt;0,Multi_X_Reg!H3358,"")</f>
        <v/>
      </c>
      <c r="B3358" s="2" t="s">
        <v>132</v>
      </c>
    </row>
    <row r="3359" spans="1:2" x14ac:dyDescent="0.25">
      <c r="A3359" s="2" t="str">
        <f>IF(Multi_X_Reg!A3359^2&gt;0,Multi_X_Reg!H3359,"")</f>
        <v/>
      </c>
      <c r="B3359" s="2" t="s">
        <v>132</v>
      </c>
    </row>
    <row r="3360" spans="1:2" x14ac:dyDescent="0.25">
      <c r="A3360" s="2" t="str">
        <f>IF(Multi_X_Reg!A3360^2&gt;0,Multi_X_Reg!H3360,"")</f>
        <v/>
      </c>
      <c r="B3360" s="2" t="s">
        <v>132</v>
      </c>
    </row>
    <row r="3361" spans="1:2" x14ac:dyDescent="0.25">
      <c r="A3361" s="2" t="str">
        <f>IF(Multi_X_Reg!A3361^2&gt;0,Multi_X_Reg!H3361,"")</f>
        <v/>
      </c>
      <c r="B3361" s="2" t="s">
        <v>132</v>
      </c>
    </row>
    <row r="3362" spans="1:2" x14ac:dyDescent="0.25">
      <c r="A3362" s="2" t="str">
        <f>IF(Multi_X_Reg!A3362^2&gt;0,Multi_X_Reg!H3362,"")</f>
        <v/>
      </c>
      <c r="B3362" s="2" t="s">
        <v>132</v>
      </c>
    </row>
    <row r="3363" spans="1:2" x14ac:dyDescent="0.25">
      <c r="A3363" s="2" t="str">
        <f>IF(Multi_X_Reg!A3363^2&gt;0,Multi_X_Reg!H3363,"")</f>
        <v/>
      </c>
      <c r="B3363" s="2" t="s">
        <v>132</v>
      </c>
    </row>
    <row r="3364" spans="1:2" x14ac:dyDescent="0.25">
      <c r="A3364" s="2" t="str">
        <f>IF(Multi_X_Reg!A3364^2&gt;0,Multi_X_Reg!H3364,"")</f>
        <v/>
      </c>
      <c r="B3364" s="2" t="s">
        <v>132</v>
      </c>
    </row>
    <row r="3365" spans="1:2" x14ac:dyDescent="0.25">
      <c r="A3365" s="2" t="str">
        <f>IF(Multi_X_Reg!A3365^2&gt;0,Multi_X_Reg!H3365,"")</f>
        <v/>
      </c>
      <c r="B3365" s="2" t="s">
        <v>132</v>
      </c>
    </row>
    <row r="3366" spans="1:2" x14ac:dyDescent="0.25">
      <c r="A3366" s="2" t="str">
        <f>IF(Multi_X_Reg!A3366^2&gt;0,Multi_X_Reg!H3366,"")</f>
        <v/>
      </c>
      <c r="B3366" s="2" t="s">
        <v>132</v>
      </c>
    </row>
    <row r="3367" spans="1:2" x14ac:dyDescent="0.25">
      <c r="A3367" s="2" t="str">
        <f>IF(Multi_X_Reg!A3367^2&gt;0,Multi_X_Reg!H3367,"")</f>
        <v/>
      </c>
      <c r="B3367" s="2" t="s">
        <v>132</v>
      </c>
    </row>
    <row r="3368" spans="1:2" x14ac:dyDescent="0.25">
      <c r="A3368" s="2" t="str">
        <f>IF(Multi_X_Reg!A3368^2&gt;0,Multi_X_Reg!H3368,"")</f>
        <v/>
      </c>
      <c r="B3368" s="2" t="s">
        <v>132</v>
      </c>
    </row>
    <row r="3369" spans="1:2" x14ac:dyDescent="0.25">
      <c r="A3369" s="2" t="str">
        <f>IF(Multi_X_Reg!A3369^2&gt;0,Multi_X_Reg!H3369,"")</f>
        <v/>
      </c>
      <c r="B3369" s="2" t="s">
        <v>132</v>
      </c>
    </row>
    <row r="3370" spans="1:2" x14ac:dyDescent="0.25">
      <c r="A3370" s="2" t="str">
        <f>IF(Multi_X_Reg!A3370^2&gt;0,Multi_X_Reg!H3370,"")</f>
        <v/>
      </c>
      <c r="B3370" s="2" t="s">
        <v>132</v>
      </c>
    </row>
    <row r="3371" spans="1:2" x14ac:dyDescent="0.25">
      <c r="A3371" s="2" t="str">
        <f>IF(Multi_X_Reg!A3371^2&gt;0,Multi_X_Reg!H3371,"")</f>
        <v/>
      </c>
      <c r="B3371" s="2" t="s">
        <v>132</v>
      </c>
    </row>
    <row r="3372" spans="1:2" x14ac:dyDescent="0.25">
      <c r="A3372" s="2" t="str">
        <f>IF(Multi_X_Reg!A3372^2&gt;0,Multi_X_Reg!H3372,"")</f>
        <v/>
      </c>
      <c r="B3372" s="2" t="s">
        <v>132</v>
      </c>
    </row>
    <row r="3373" spans="1:2" x14ac:dyDescent="0.25">
      <c r="A3373" s="2" t="str">
        <f>IF(Multi_X_Reg!A3373^2&gt;0,Multi_X_Reg!H3373,"")</f>
        <v/>
      </c>
      <c r="B3373" s="2" t="s">
        <v>132</v>
      </c>
    </row>
    <row r="3374" spans="1:2" x14ac:dyDescent="0.25">
      <c r="A3374" s="2" t="str">
        <f>IF(Multi_X_Reg!A3374^2&gt;0,Multi_X_Reg!H3374,"")</f>
        <v/>
      </c>
      <c r="B3374" s="2" t="s">
        <v>132</v>
      </c>
    </row>
    <row r="3375" spans="1:2" x14ac:dyDescent="0.25">
      <c r="A3375" s="2" t="str">
        <f>IF(Multi_X_Reg!A3375^2&gt;0,Multi_X_Reg!H3375,"")</f>
        <v/>
      </c>
      <c r="B3375" s="2" t="s">
        <v>132</v>
      </c>
    </row>
    <row r="3376" spans="1:2" x14ac:dyDescent="0.25">
      <c r="A3376" s="2" t="str">
        <f>IF(Multi_X_Reg!A3376^2&gt;0,Multi_X_Reg!H3376,"")</f>
        <v/>
      </c>
      <c r="B3376" s="2" t="s">
        <v>132</v>
      </c>
    </row>
    <row r="3377" spans="1:2" x14ac:dyDescent="0.25">
      <c r="A3377" s="2" t="str">
        <f>IF(Multi_X_Reg!A3377^2&gt;0,Multi_X_Reg!H3377,"")</f>
        <v/>
      </c>
      <c r="B3377" s="2" t="s">
        <v>132</v>
      </c>
    </row>
    <row r="3378" spans="1:2" x14ac:dyDescent="0.25">
      <c r="A3378" s="2" t="str">
        <f>IF(Multi_X_Reg!A3378^2&gt;0,Multi_X_Reg!H3378,"")</f>
        <v/>
      </c>
      <c r="B3378" s="2" t="s">
        <v>132</v>
      </c>
    </row>
    <row r="3379" spans="1:2" x14ac:dyDescent="0.25">
      <c r="A3379" s="2" t="str">
        <f>IF(Multi_X_Reg!A3379^2&gt;0,Multi_X_Reg!H3379,"")</f>
        <v/>
      </c>
      <c r="B3379" s="2" t="s">
        <v>132</v>
      </c>
    </row>
    <row r="3380" spans="1:2" x14ac:dyDescent="0.25">
      <c r="A3380" s="2" t="str">
        <f>IF(Multi_X_Reg!A3380^2&gt;0,Multi_X_Reg!H3380,"")</f>
        <v/>
      </c>
      <c r="B3380" s="2" t="s">
        <v>132</v>
      </c>
    </row>
    <row r="3381" spans="1:2" x14ac:dyDescent="0.25">
      <c r="A3381" s="2" t="str">
        <f>IF(Multi_X_Reg!A3381^2&gt;0,Multi_X_Reg!H3381,"")</f>
        <v/>
      </c>
      <c r="B3381" s="2" t="s">
        <v>132</v>
      </c>
    </row>
    <row r="3382" spans="1:2" x14ac:dyDescent="0.25">
      <c r="A3382" s="2" t="str">
        <f>IF(Multi_X_Reg!A3382^2&gt;0,Multi_X_Reg!H3382,"")</f>
        <v/>
      </c>
      <c r="B3382" s="2" t="s">
        <v>132</v>
      </c>
    </row>
    <row r="3383" spans="1:2" x14ac:dyDescent="0.25">
      <c r="A3383" s="2" t="str">
        <f>IF(Multi_X_Reg!A3383^2&gt;0,Multi_X_Reg!H3383,"")</f>
        <v/>
      </c>
      <c r="B3383" s="2" t="s">
        <v>132</v>
      </c>
    </row>
    <row r="3384" spans="1:2" x14ac:dyDescent="0.25">
      <c r="A3384" s="2" t="str">
        <f>IF(Multi_X_Reg!A3384^2&gt;0,Multi_X_Reg!H3384,"")</f>
        <v/>
      </c>
      <c r="B3384" s="2" t="s">
        <v>132</v>
      </c>
    </row>
    <row r="3385" spans="1:2" x14ac:dyDescent="0.25">
      <c r="A3385" s="2" t="str">
        <f>IF(Multi_X_Reg!A3385^2&gt;0,Multi_X_Reg!H3385,"")</f>
        <v/>
      </c>
      <c r="B3385" s="2" t="s">
        <v>132</v>
      </c>
    </row>
    <row r="3386" spans="1:2" x14ac:dyDescent="0.25">
      <c r="A3386" s="2" t="str">
        <f>IF(Multi_X_Reg!A3386^2&gt;0,Multi_X_Reg!H3386,"")</f>
        <v/>
      </c>
      <c r="B3386" s="2" t="s">
        <v>132</v>
      </c>
    </row>
    <row r="3387" spans="1:2" x14ac:dyDescent="0.25">
      <c r="A3387" s="2" t="str">
        <f>IF(Multi_X_Reg!A3387^2&gt;0,Multi_X_Reg!H3387,"")</f>
        <v/>
      </c>
      <c r="B3387" s="2" t="s">
        <v>132</v>
      </c>
    </row>
    <row r="3388" spans="1:2" x14ac:dyDescent="0.25">
      <c r="A3388" s="2" t="str">
        <f>IF(Multi_X_Reg!A3388^2&gt;0,Multi_X_Reg!H3388,"")</f>
        <v/>
      </c>
      <c r="B3388" s="2" t="s">
        <v>132</v>
      </c>
    </row>
    <row r="3389" spans="1:2" x14ac:dyDescent="0.25">
      <c r="A3389" s="2" t="str">
        <f>IF(Multi_X_Reg!A3389^2&gt;0,Multi_X_Reg!H3389,"")</f>
        <v/>
      </c>
      <c r="B3389" s="2" t="s">
        <v>132</v>
      </c>
    </row>
    <row r="3390" spans="1:2" x14ac:dyDescent="0.25">
      <c r="A3390" s="2" t="str">
        <f>IF(Multi_X_Reg!A3390^2&gt;0,Multi_X_Reg!H3390,"")</f>
        <v/>
      </c>
      <c r="B3390" s="2" t="s">
        <v>132</v>
      </c>
    </row>
    <row r="3391" spans="1:2" x14ac:dyDescent="0.25">
      <c r="A3391" s="2" t="str">
        <f>IF(Multi_X_Reg!A3391^2&gt;0,Multi_X_Reg!H3391,"")</f>
        <v/>
      </c>
      <c r="B3391" s="2" t="s">
        <v>132</v>
      </c>
    </row>
    <row r="3392" spans="1:2" x14ac:dyDescent="0.25">
      <c r="A3392" s="2" t="str">
        <f>IF(Multi_X_Reg!A3392^2&gt;0,Multi_X_Reg!H3392,"")</f>
        <v/>
      </c>
      <c r="B3392" s="2" t="s">
        <v>132</v>
      </c>
    </row>
    <row r="3393" spans="1:2" x14ac:dyDescent="0.25">
      <c r="A3393" s="2" t="str">
        <f>IF(Multi_X_Reg!A3393^2&gt;0,Multi_X_Reg!H3393,"")</f>
        <v/>
      </c>
      <c r="B3393" s="2" t="s">
        <v>132</v>
      </c>
    </row>
    <row r="3394" spans="1:2" x14ac:dyDescent="0.25">
      <c r="A3394" s="2" t="str">
        <f>IF(Multi_X_Reg!A3394^2&gt;0,Multi_X_Reg!H3394,"")</f>
        <v/>
      </c>
      <c r="B3394" s="2" t="s">
        <v>132</v>
      </c>
    </row>
    <row r="3395" spans="1:2" x14ac:dyDescent="0.25">
      <c r="A3395" s="2" t="str">
        <f>IF(Multi_X_Reg!A3395^2&gt;0,Multi_X_Reg!H3395,"")</f>
        <v/>
      </c>
      <c r="B3395" s="2" t="s">
        <v>132</v>
      </c>
    </row>
    <row r="3396" spans="1:2" x14ac:dyDescent="0.25">
      <c r="A3396" s="2" t="str">
        <f>IF(Multi_X_Reg!A3396^2&gt;0,Multi_X_Reg!H3396,"")</f>
        <v/>
      </c>
      <c r="B3396" s="2" t="s">
        <v>132</v>
      </c>
    </row>
    <row r="3397" spans="1:2" x14ac:dyDescent="0.25">
      <c r="A3397" s="2" t="str">
        <f>IF(Multi_X_Reg!A3397^2&gt;0,Multi_X_Reg!H3397,"")</f>
        <v/>
      </c>
      <c r="B3397" s="2" t="s">
        <v>132</v>
      </c>
    </row>
    <row r="3398" spans="1:2" x14ac:dyDescent="0.25">
      <c r="A3398" s="2" t="str">
        <f>IF(Multi_X_Reg!A3398^2&gt;0,Multi_X_Reg!H3398,"")</f>
        <v/>
      </c>
      <c r="B3398" s="2" t="s">
        <v>132</v>
      </c>
    </row>
    <row r="3399" spans="1:2" x14ac:dyDescent="0.25">
      <c r="A3399" s="2" t="str">
        <f>IF(Multi_X_Reg!A3399^2&gt;0,Multi_X_Reg!H3399,"")</f>
        <v/>
      </c>
      <c r="B3399" s="2" t="s">
        <v>132</v>
      </c>
    </row>
    <row r="3400" spans="1:2" x14ac:dyDescent="0.25">
      <c r="A3400" s="2" t="str">
        <f>IF(Multi_X_Reg!A3400^2&gt;0,Multi_X_Reg!H3400,"")</f>
        <v/>
      </c>
      <c r="B3400" s="2" t="s">
        <v>132</v>
      </c>
    </row>
    <row r="3401" spans="1:2" x14ac:dyDescent="0.25">
      <c r="A3401" s="2" t="str">
        <f>IF(Multi_X_Reg!A3401^2&gt;0,Multi_X_Reg!H3401,"")</f>
        <v/>
      </c>
      <c r="B3401" s="2" t="s">
        <v>132</v>
      </c>
    </row>
    <row r="3402" spans="1:2" x14ac:dyDescent="0.25">
      <c r="A3402" s="2" t="str">
        <f>IF(Multi_X_Reg!A3402^2&gt;0,Multi_X_Reg!H3402,"")</f>
        <v/>
      </c>
      <c r="B3402" s="2" t="s">
        <v>132</v>
      </c>
    </row>
    <row r="3403" spans="1:2" x14ac:dyDescent="0.25">
      <c r="A3403" s="2" t="str">
        <f>IF(Multi_X_Reg!A3403^2&gt;0,Multi_X_Reg!H3403,"")</f>
        <v/>
      </c>
      <c r="B3403" s="2" t="s">
        <v>132</v>
      </c>
    </row>
    <row r="3404" spans="1:2" x14ac:dyDescent="0.25">
      <c r="A3404" s="2" t="str">
        <f>IF(Multi_X_Reg!A3404^2&gt;0,Multi_X_Reg!H3404,"")</f>
        <v/>
      </c>
      <c r="B3404" s="2" t="s">
        <v>132</v>
      </c>
    </row>
    <row r="3405" spans="1:2" x14ac:dyDescent="0.25">
      <c r="A3405" s="2" t="str">
        <f>IF(Multi_X_Reg!A3405^2&gt;0,Multi_X_Reg!H3405,"")</f>
        <v/>
      </c>
      <c r="B3405" s="2" t="s">
        <v>132</v>
      </c>
    </row>
    <row r="3406" spans="1:2" x14ac:dyDescent="0.25">
      <c r="A3406" s="2" t="str">
        <f>IF(Multi_X_Reg!A3406^2&gt;0,Multi_X_Reg!H3406,"")</f>
        <v/>
      </c>
      <c r="B3406" s="2" t="s">
        <v>132</v>
      </c>
    </row>
    <row r="3407" spans="1:2" x14ac:dyDescent="0.25">
      <c r="A3407" s="2" t="str">
        <f>IF(Multi_X_Reg!A3407^2&gt;0,Multi_X_Reg!H3407,"")</f>
        <v/>
      </c>
      <c r="B3407" s="2" t="s">
        <v>132</v>
      </c>
    </row>
    <row r="3408" spans="1:2" x14ac:dyDescent="0.25">
      <c r="A3408" s="2" t="str">
        <f>IF(Multi_X_Reg!A3408^2&gt;0,Multi_X_Reg!H3408,"")</f>
        <v/>
      </c>
      <c r="B3408" s="2" t="s">
        <v>132</v>
      </c>
    </row>
    <row r="3409" spans="1:2" x14ac:dyDescent="0.25">
      <c r="A3409" s="2" t="str">
        <f>IF(Multi_X_Reg!A3409^2&gt;0,Multi_X_Reg!H3409,"")</f>
        <v/>
      </c>
      <c r="B3409" s="2" t="s">
        <v>132</v>
      </c>
    </row>
    <row r="3410" spans="1:2" x14ac:dyDescent="0.25">
      <c r="A3410" s="2" t="str">
        <f>IF(Multi_X_Reg!A3410^2&gt;0,Multi_X_Reg!H3410,"")</f>
        <v/>
      </c>
      <c r="B3410" s="2" t="s">
        <v>132</v>
      </c>
    </row>
    <row r="3411" spans="1:2" x14ac:dyDescent="0.25">
      <c r="A3411" s="2" t="str">
        <f>IF(Multi_X_Reg!A3411^2&gt;0,Multi_X_Reg!H3411,"")</f>
        <v/>
      </c>
      <c r="B3411" s="2" t="s">
        <v>132</v>
      </c>
    </row>
    <row r="3412" spans="1:2" x14ac:dyDescent="0.25">
      <c r="A3412" s="2" t="str">
        <f>IF(Multi_X_Reg!A3412^2&gt;0,Multi_X_Reg!H3412,"")</f>
        <v/>
      </c>
      <c r="B3412" s="2" t="s">
        <v>132</v>
      </c>
    </row>
    <row r="3413" spans="1:2" x14ac:dyDescent="0.25">
      <c r="A3413" s="2" t="str">
        <f>IF(Multi_X_Reg!A3413^2&gt;0,Multi_X_Reg!H3413,"")</f>
        <v/>
      </c>
      <c r="B3413" s="2" t="s">
        <v>132</v>
      </c>
    </row>
    <row r="3414" spans="1:2" x14ac:dyDescent="0.25">
      <c r="A3414" s="2" t="str">
        <f>IF(Multi_X_Reg!A3414^2&gt;0,Multi_X_Reg!H3414,"")</f>
        <v/>
      </c>
      <c r="B3414" s="2" t="s">
        <v>132</v>
      </c>
    </row>
    <row r="3415" spans="1:2" x14ac:dyDescent="0.25">
      <c r="A3415" s="2" t="str">
        <f>IF(Multi_X_Reg!A3415^2&gt;0,Multi_X_Reg!H3415,"")</f>
        <v/>
      </c>
      <c r="B3415" s="2" t="s">
        <v>132</v>
      </c>
    </row>
    <row r="3416" spans="1:2" x14ac:dyDescent="0.25">
      <c r="A3416" s="2" t="str">
        <f>IF(Multi_X_Reg!A3416^2&gt;0,Multi_X_Reg!H3416,"")</f>
        <v/>
      </c>
      <c r="B3416" s="2" t="s">
        <v>132</v>
      </c>
    </row>
    <row r="3417" spans="1:2" x14ac:dyDescent="0.25">
      <c r="A3417" s="2" t="str">
        <f>IF(Multi_X_Reg!A3417^2&gt;0,Multi_X_Reg!H3417,"")</f>
        <v/>
      </c>
      <c r="B3417" s="2" t="s">
        <v>132</v>
      </c>
    </row>
    <row r="3418" spans="1:2" x14ac:dyDescent="0.25">
      <c r="A3418" s="2" t="str">
        <f>IF(Multi_X_Reg!A3418^2&gt;0,Multi_X_Reg!H3418,"")</f>
        <v/>
      </c>
      <c r="B3418" s="2" t="s">
        <v>132</v>
      </c>
    </row>
    <row r="3419" spans="1:2" x14ac:dyDescent="0.25">
      <c r="A3419" s="2" t="str">
        <f>IF(Multi_X_Reg!A3419^2&gt;0,Multi_X_Reg!H3419,"")</f>
        <v/>
      </c>
      <c r="B3419" s="2" t="s">
        <v>132</v>
      </c>
    </row>
    <row r="3420" spans="1:2" x14ac:dyDescent="0.25">
      <c r="A3420" s="2" t="str">
        <f>IF(Multi_X_Reg!A3420^2&gt;0,Multi_X_Reg!H3420,"")</f>
        <v/>
      </c>
      <c r="B3420" s="2" t="s">
        <v>132</v>
      </c>
    </row>
    <row r="3421" spans="1:2" x14ac:dyDescent="0.25">
      <c r="A3421" s="2" t="str">
        <f>IF(Multi_X_Reg!A3421^2&gt;0,Multi_X_Reg!H3421,"")</f>
        <v/>
      </c>
      <c r="B3421" s="2" t="s">
        <v>132</v>
      </c>
    </row>
    <row r="3422" spans="1:2" x14ac:dyDescent="0.25">
      <c r="A3422" s="2" t="str">
        <f>IF(Multi_X_Reg!A3422^2&gt;0,Multi_X_Reg!H3422,"")</f>
        <v/>
      </c>
      <c r="B3422" s="2" t="s">
        <v>132</v>
      </c>
    </row>
    <row r="3423" spans="1:2" x14ac:dyDescent="0.25">
      <c r="A3423" s="2" t="str">
        <f>IF(Multi_X_Reg!A3423^2&gt;0,Multi_X_Reg!H3423,"")</f>
        <v/>
      </c>
      <c r="B3423" s="2" t="s">
        <v>132</v>
      </c>
    </row>
    <row r="3424" spans="1:2" x14ac:dyDescent="0.25">
      <c r="A3424" s="2" t="str">
        <f>IF(Multi_X_Reg!A3424^2&gt;0,Multi_X_Reg!H3424,"")</f>
        <v/>
      </c>
      <c r="B3424" s="2" t="s">
        <v>132</v>
      </c>
    </row>
    <row r="3425" spans="1:2" x14ac:dyDescent="0.25">
      <c r="A3425" s="2" t="str">
        <f>IF(Multi_X_Reg!A3425^2&gt;0,Multi_X_Reg!H3425,"")</f>
        <v/>
      </c>
      <c r="B3425" s="2" t="s">
        <v>132</v>
      </c>
    </row>
    <row r="3426" spans="1:2" x14ac:dyDescent="0.25">
      <c r="A3426" s="2" t="str">
        <f>IF(Multi_X_Reg!A3426^2&gt;0,Multi_X_Reg!H3426,"")</f>
        <v/>
      </c>
      <c r="B3426" s="2" t="s">
        <v>132</v>
      </c>
    </row>
    <row r="3427" spans="1:2" x14ac:dyDescent="0.25">
      <c r="A3427" s="2" t="str">
        <f>IF(Multi_X_Reg!A3427^2&gt;0,Multi_X_Reg!H3427,"")</f>
        <v/>
      </c>
      <c r="B3427" s="2" t="s">
        <v>132</v>
      </c>
    </row>
    <row r="3428" spans="1:2" x14ac:dyDescent="0.25">
      <c r="A3428" s="2" t="str">
        <f>IF(Multi_X_Reg!A3428^2&gt;0,Multi_X_Reg!H3428,"")</f>
        <v/>
      </c>
      <c r="B3428" s="2" t="s">
        <v>132</v>
      </c>
    </row>
    <row r="3429" spans="1:2" x14ac:dyDescent="0.25">
      <c r="A3429" s="2" t="str">
        <f>IF(Multi_X_Reg!A3429^2&gt;0,Multi_X_Reg!H3429,"")</f>
        <v/>
      </c>
      <c r="B3429" s="2" t="s">
        <v>132</v>
      </c>
    </row>
    <row r="3430" spans="1:2" x14ac:dyDescent="0.25">
      <c r="A3430" s="2" t="str">
        <f>IF(Multi_X_Reg!A3430^2&gt;0,Multi_X_Reg!H3430,"")</f>
        <v/>
      </c>
      <c r="B3430" s="2" t="s">
        <v>132</v>
      </c>
    </row>
    <row r="3431" spans="1:2" x14ac:dyDescent="0.25">
      <c r="A3431" s="2" t="str">
        <f>IF(Multi_X_Reg!A3431^2&gt;0,Multi_X_Reg!H3431,"")</f>
        <v/>
      </c>
      <c r="B3431" s="2" t="s">
        <v>132</v>
      </c>
    </row>
    <row r="3432" spans="1:2" x14ac:dyDescent="0.25">
      <c r="A3432" s="2" t="str">
        <f>IF(Multi_X_Reg!A3432^2&gt;0,Multi_X_Reg!H3432,"")</f>
        <v/>
      </c>
      <c r="B3432" s="2" t="s">
        <v>132</v>
      </c>
    </row>
    <row r="3433" spans="1:2" x14ac:dyDescent="0.25">
      <c r="A3433" s="2" t="str">
        <f>IF(Multi_X_Reg!A3433^2&gt;0,Multi_X_Reg!H3433,"")</f>
        <v/>
      </c>
      <c r="B3433" s="2" t="s">
        <v>132</v>
      </c>
    </row>
    <row r="3434" spans="1:2" x14ac:dyDescent="0.25">
      <c r="A3434" s="2" t="str">
        <f>IF(Multi_X_Reg!A3434^2&gt;0,Multi_X_Reg!H3434,"")</f>
        <v/>
      </c>
      <c r="B3434" s="2" t="s">
        <v>132</v>
      </c>
    </row>
    <row r="3435" spans="1:2" x14ac:dyDescent="0.25">
      <c r="A3435" s="2" t="str">
        <f>IF(Multi_X_Reg!A3435^2&gt;0,Multi_X_Reg!H3435,"")</f>
        <v/>
      </c>
      <c r="B3435" s="2" t="s">
        <v>132</v>
      </c>
    </row>
    <row r="3436" spans="1:2" x14ac:dyDescent="0.25">
      <c r="A3436" s="2" t="str">
        <f>IF(Multi_X_Reg!A3436^2&gt;0,Multi_X_Reg!H3436,"")</f>
        <v/>
      </c>
      <c r="B3436" s="2" t="s">
        <v>132</v>
      </c>
    </row>
    <row r="3437" spans="1:2" x14ac:dyDescent="0.25">
      <c r="A3437" s="2" t="str">
        <f>IF(Multi_X_Reg!A3437^2&gt;0,Multi_X_Reg!H3437,"")</f>
        <v/>
      </c>
      <c r="B3437" s="2" t="s">
        <v>132</v>
      </c>
    </row>
    <row r="3438" spans="1:2" x14ac:dyDescent="0.25">
      <c r="A3438" s="2" t="str">
        <f>IF(Multi_X_Reg!A3438^2&gt;0,Multi_X_Reg!H3438,"")</f>
        <v/>
      </c>
      <c r="B3438" s="2" t="s">
        <v>132</v>
      </c>
    </row>
    <row r="3439" spans="1:2" x14ac:dyDescent="0.25">
      <c r="A3439" s="2" t="str">
        <f>IF(Multi_X_Reg!A3439^2&gt;0,Multi_X_Reg!H3439,"")</f>
        <v/>
      </c>
      <c r="B3439" s="2" t="s">
        <v>132</v>
      </c>
    </row>
    <row r="3440" spans="1:2" x14ac:dyDescent="0.25">
      <c r="A3440" s="2" t="str">
        <f>IF(Multi_X_Reg!A3440^2&gt;0,Multi_X_Reg!H3440,"")</f>
        <v/>
      </c>
      <c r="B3440" s="2" t="s">
        <v>132</v>
      </c>
    </row>
    <row r="3441" spans="1:2" x14ac:dyDescent="0.25">
      <c r="A3441" s="2" t="str">
        <f>IF(Multi_X_Reg!A3441^2&gt;0,Multi_X_Reg!H3441,"")</f>
        <v/>
      </c>
      <c r="B3441" s="2" t="s">
        <v>132</v>
      </c>
    </row>
    <row r="3442" spans="1:2" x14ac:dyDescent="0.25">
      <c r="A3442" s="2" t="str">
        <f>IF(Multi_X_Reg!A3442^2&gt;0,Multi_X_Reg!H3442,"")</f>
        <v/>
      </c>
      <c r="B3442" s="2" t="s">
        <v>132</v>
      </c>
    </row>
    <row r="3443" spans="1:2" x14ac:dyDescent="0.25">
      <c r="A3443" s="2" t="str">
        <f>IF(Multi_X_Reg!A3443^2&gt;0,Multi_X_Reg!H3443,"")</f>
        <v/>
      </c>
      <c r="B3443" s="2" t="s">
        <v>132</v>
      </c>
    </row>
    <row r="3444" spans="1:2" x14ac:dyDescent="0.25">
      <c r="A3444" s="2" t="str">
        <f>IF(Multi_X_Reg!A3444^2&gt;0,Multi_X_Reg!H3444,"")</f>
        <v/>
      </c>
      <c r="B3444" s="2" t="s">
        <v>132</v>
      </c>
    </row>
    <row r="3445" spans="1:2" x14ac:dyDescent="0.25">
      <c r="A3445" s="2" t="str">
        <f>IF(Multi_X_Reg!A3445^2&gt;0,Multi_X_Reg!H3445,"")</f>
        <v/>
      </c>
      <c r="B3445" s="2" t="s">
        <v>132</v>
      </c>
    </row>
    <row r="3446" spans="1:2" x14ac:dyDescent="0.25">
      <c r="A3446" s="2" t="str">
        <f>IF(Multi_X_Reg!A3446^2&gt;0,Multi_X_Reg!H3446,"")</f>
        <v/>
      </c>
      <c r="B3446" s="2" t="s">
        <v>132</v>
      </c>
    </row>
    <row r="3447" spans="1:2" x14ac:dyDescent="0.25">
      <c r="A3447" s="2" t="str">
        <f>IF(Multi_X_Reg!A3447^2&gt;0,Multi_X_Reg!H3447,"")</f>
        <v/>
      </c>
      <c r="B3447" s="2" t="s">
        <v>132</v>
      </c>
    </row>
    <row r="3448" spans="1:2" x14ac:dyDescent="0.25">
      <c r="A3448" s="2" t="str">
        <f>IF(Multi_X_Reg!A3448^2&gt;0,Multi_X_Reg!H3448,"")</f>
        <v/>
      </c>
      <c r="B3448" s="2" t="s">
        <v>132</v>
      </c>
    </row>
    <row r="3449" spans="1:2" x14ac:dyDescent="0.25">
      <c r="A3449" s="2" t="str">
        <f>IF(Multi_X_Reg!A3449^2&gt;0,Multi_X_Reg!H3449,"")</f>
        <v/>
      </c>
      <c r="B3449" s="2" t="s">
        <v>132</v>
      </c>
    </row>
    <row r="3450" spans="1:2" x14ac:dyDescent="0.25">
      <c r="A3450" s="2" t="str">
        <f>IF(Multi_X_Reg!A3450^2&gt;0,Multi_X_Reg!H3450,"")</f>
        <v/>
      </c>
      <c r="B3450" s="2" t="s">
        <v>132</v>
      </c>
    </row>
    <row r="3451" spans="1:2" x14ac:dyDescent="0.25">
      <c r="A3451" s="2" t="str">
        <f>IF(Multi_X_Reg!A3451^2&gt;0,Multi_X_Reg!H3451,"")</f>
        <v/>
      </c>
      <c r="B3451" s="2" t="s">
        <v>132</v>
      </c>
    </row>
    <row r="3452" spans="1:2" x14ac:dyDescent="0.25">
      <c r="A3452" s="2" t="str">
        <f>IF(Multi_X_Reg!A3452^2&gt;0,Multi_X_Reg!H3452,"")</f>
        <v/>
      </c>
      <c r="B3452" s="2" t="s">
        <v>132</v>
      </c>
    </row>
    <row r="3453" spans="1:2" x14ac:dyDescent="0.25">
      <c r="A3453" s="2" t="str">
        <f>IF(Multi_X_Reg!A3453^2&gt;0,Multi_X_Reg!H3453,"")</f>
        <v/>
      </c>
      <c r="B3453" s="2" t="s">
        <v>132</v>
      </c>
    </row>
    <row r="3454" spans="1:2" x14ac:dyDescent="0.25">
      <c r="A3454" s="2" t="str">
        <f>IF(Multi_X_Reg!A3454^2&gt;0,Multi_X_Reg!H3454,"")</f>
        <v/>
      </c>
      <c r="B3454" s="2" t="s">
        <v>132</v>
      </c>
    </row>
    <row r="3455" spans="1:2" x14ac:dyDescent="0.25">
      <c r="A3455" s="2" t="str">
        <f>IF(Multi_X_Reg!A3455^2&gt;0,Multi_X_Reg!H3455,"")</f>
        <v/>
      </c>
      <c r="B3455" s="2" t="s">
        <v>132</v>
      </c>
    </row>
    <row r="3456" spans="1:2" x14ac:dyDescent="0.25">
      <c r="A3456" s="2" t="str">
        <f>IF(Multi_X_Reg!A3456^2&gt;0,Multi_X_Reg!H3456,"")</f>
        <v/>
      </c>
      <c r="B3456" s="2" t="s">
        <v>132</v>
      </c>
    </row>
    <row r="3457" spans="1:2" x14ac:dyDescent="0.25">
      <c r="A3457" s="2" t="str">
        <f>IF(Multi_X_Reg!A3457^2&gt;0,Multi_X_Reg!H3457,"")</f>
        <v/>
      </c>
      <c r="B3457" s="2" t="s">
        <v>132</v>
      </c>
    </row>
    <row r="3458" spans="1:2" x14ac:dyDescent="0.25">
      <c r="A3458" s="2" t="str">
        <f>IF(Multi_X_Reg!A3458^2&gt;0,Multi_X_Reg!H3458,"")</f>
        <v/>
      </c>
      <c r="B3458" s="2" t="s">
        <v>132</v>
      </c>
    </row>
    <row r="3459" spans="1:2" x14ac:dyDescent="0.25">
      <c r="A3459" s="2" t="str">
        <f>IF(Multi_X_Reg!A3459^2&gt;0,Multi_X_Reg!H3459,"")</f>
        <v/>
      </c>
      <c r="B3459" s="2" t="s">
        <v>132</v>
      </c>
    </row>
    <row r="3460" spans="1:2" x14ac:dyDescent="0.25">
      <c r="A3460" s="2" t="str">
        <f>IF(Multi_X_Reg!A3460^2&gt;0,Multi_X_Reg!H3460,"")</f>
        <v/>
      </c>
      <c r="B3460" s="2" t="s">
        <v>132</v>
      </c>
    </row>
    <row r="3461" spans="1:2" x14ac:dyDescent="0.25">
      <c r="A3461" s="2" t="str">
        <f>IF(Multi_X_Reg!A3461^2&gt;0,Multi_X_Reg!H3461,"")</f>
        <v/>
      </c>
      <c r="B3461" s="2" t="s">
        <v>132</v>
      </c>
    </row>
    <row r="3462" spans="1:2" x14ac:dyDescent="0.25">
      <c r="A3462" s="2" t="str">
        <f>IF(Multi_X_Reg!A3462^2&gt;0,Multi_X_Reg!H3462,"")</f>
        <v/>
      </c>
      <c r="B3462" s="2" t="s">
        <v>132</v>
      </c>
    </row>
    <row r="3463" spans="1:2" x14ac:dyDescent="0.25">
      <c r="A3463" s="2" t="str">
        <f>IF(Multi_X_Reg!A3463^2&gt;0,Multi_X_Reg!H3463,"")</f>
        <v/>
      </c>
      <c r="B3463" s="2" t="s">
        <v>132</v>
      </c>
    </row>
    <row r="3464" spans="1:2" x14ac:dyDescent="0.25">
      <c r="A3464" s="2" t="str">
        <f>IF(Multi_X_Reg!A3464^2&gt;0,Multi_X_Reg!H3464,"")</f>
        <v/>
      </c>
      <c r="B3464" s="2" t="s">
        <v>132</v>
      </c>
    </row>
    <row r="3465" spans="1:2" x14ac:dyDescent="0.25">
      <c r="A3465" s="2" t="str">
        <f>IF(Multi_X_Reg!A3465^2&gt;0,Multi_X_Reg!H3465,"")</f>
        <v/>
      </c>
      <c r="B3465" s="2" t="s">
        <v>132</v>
      </c>
    </row>
    <row r="3466" spans="1:2" x14ac:dyDescent="0.25">
      <c r="A3466" s="2" t="str">
        <f>IF(Multi_X_Reg!A3466^2&gt;0,Multi_X_Reg!H3466,"")</f>
        <v/>
      </c>
      <c r="B3466" s="2" t="s">
        <v>132</v>
      </c>
    </row>
    <row r="3467" spans="1:2" x14ac:dyDescent="0.25">
      <c r="A3467" s="2" t="str">
        <f>IF(Multi_X_Reg!A3467^2&gt;0,Multi_X_Reg!H3467,"")</f>
        <v/>
      </c>
      <c r="B3467" s="2" t="s">
        <v>132</v>
      </c>
    </row>
    <row r="3468" spans="1:2" x14ac:dyDescent="0.25">
      <c r="A3468" s="2" t="str">
        <f>IF(Multi_X_Reg!A3468^2&gt;0,Multi_X_Reg!H3468,"")</f>
        <v/>
      </c>
      <c r="B3468" s="2" t="s">
        <v>132</v>
      </c>
    </row>
    <row r="3469" spans="1:2" x14ac:dyDescent="0.25">
      <c r="A3469" s="2" t="str">
        <f>IF(Multi_X_Reg!A3469^2&gt;0,Multi_X_Reg!H3469,"")</f>
        <v/>
      </c>
      <c r="B3469" s="2" t="s">
        <v>132</v>
      </c>
    </row>
    <row r="3470" spans="1:2" x14ac:dyDescent="0.25">
      <c r="A3470" s="2" t="str">
        <f>IF(Multi_X_Reg!A3470^2&gt;0,Multi_X_Reg!H3470,"")</f>
        <v/>
      </c>
      <c r="B3470" s="2" t="s">
        <v>132</v>
      </c>
    </row>
    <row r="3471" spans="1:2" x14ac:dyDescent="0.25">
      <c r="A3471" s="2" t="str">
        <f>IF(Multi_X_Reg!A3471^2&gt;0,Multi_X_Reg!H3471,"")</f>
        <v/>
      </c>
      <c r="B3471" s="2" t="s">
        <v>132</v>
      </c>
    </row>
    <row r="3472" spans="1:2" x14ac:dyDescent="0.25">
      <c r="A3472" s="2" t="str">
        <f>IF(Multi_X_Reg!A3472^2&gt;0,Multi_X_Reg!H3472,"")</f>
        <v/>
      </c>
      <c r="B3472" s="2" t="s">
        <v>132</v>
      </c>
    </row>
    <row r="3473" spans="1:2" x14ac:dyDescent="0.25">
      <c r="A3473" s="2" t="str">
        <f>IF(Multi_X_Reg!A3473^2&gt;0,Multi_X_Reg!H3473,"")</f>
        <v/>
      </c>
      <c r="B3473" s="2" t="s">
        <v>132</v>
      </c>
    </row>
    <row r="3474" spans="1:2" x14ac:dyDescent="0.25">
      <c r="A3474" s="2" t="str">
        <f>IF(Multi_X_Reg!A3474^2&gt;0,Multi_X_Reg!H3474,"")</f>
        <v/>
      </c>
      <c r="B3474" s="2" t="s">
        <v>132</v>
      </c>
    </row>
    <row r="3475" spans="1:2" x14ac:dyDescent="0.25">
      <c r="A3475" s="2" t="str">
        <f>IF(Multi_X_Reg!A3475^2&gt;0,Multi_X_Reg!H3475,"")</f>
        <v/>
      </c>
      <c r="B3475" s="2" t="s">
        <v>132</v>
      </c>
    </row>
    <row r="3476" spans="1:2" x14ac:dyDescent="0.25">
      <c r="A3476" s="2" t="str">
        <f>IF(Multi_X_Reg!A3476^2&gt;0,Multi_X_Reg!H3476,"")</f>
        <v/>
      </c>
      <c r="B3476" s="2" t="s">
        <v>132</v>
      </c>
    </row>
    <row r="3477" spans="1:2" x14ac:dyDescent="0.25">
      <c r="A3477" s="2" t="str">
        <f>IF(Multi_X_Reg!A3477^2&gt;0,Multi_X_Reg!H3477,"")</f>
        <v/>
      </c>
      <c r="B3477" s="2" t="s">
        <v>132</v>
      </c>
    </row>
    <row r="3478" spans="1:2" x14ac:dyDescent="0.25">
      <c r="A3478" s="2" t="str">
        <f>IF(Multi_X_Reg!A3478^2&gt;0,Multi_X_Reg!H3478,"")</f>
        <v/>
      </c>
      <c r="B3478" s="2" t="s">
        <v>132</v>
      </c>
    </row>
    <row r="3479" spans="1:2" x14ac:dyDescent="0.25">
      <c r="A3479" s="2" t="str">
        <f>IF(Multi_X_Reg!A3479^2&gt;0,Multi_X_Reg!H3479,"")</f>
        <v/>
      </c>
      <c r="B3479" s="2" t="s">
        <v>132</v>
      </c>
    </row>
    <row r="3480" spans="1:2" x14ac:dyDescent="0.25">
      <c r="A3480" s="2" t="str">
        <f>IF(Multi_X_Reg!A3480^2&gt;0,Multi_X_Reg!H3480,"")</f>
        <v/>
      </c>
      <c r="B3480" s="2" t="s">
        <v>132</v>
      </c>
    </row>
    <row r="3481" spans="1:2" x14ac:dyDescent="0.25">
      <c r="A3481" s="2" t="str">
        <f>IF(Multi_X_Reg!A3481^2&gt;0,Multi_X_Reg!H3481,"")</f>
        <v/>
      </c>
      <c r="B3481" s="2" t="s">
        <v>132</v>
      </c>
    </row>
    <row r="3482" spans="1:2" x14ac:dyDescent="0.25">
      <c r="A3482" s="2" t="str">
        <f>IF(Multi_X_Reg!A3482^2&gt;0,Multi_X_Reg!H3482,"")</f>
        <v/>
      </c>
      <c r="B3482" s="2" t="s">
        <v>132</v>
      </c>
    </row>
    <row r="3483" spans="1:2" x14ac:dyDescent="0.25">
      <c r="A3483" s="2" t="str">
        <f>IF(Multi_X_Reg!A3483^2&gt;0,Multi_X_Reg!H3483,"")</f>
        <v/>
      </c>
      <c r="B3483" s="2" t="s">
        <v>132</v>
      </c>
    </row>
    <row r="3484" spans="1:2" x14ac:dyDescent="0.25">
      <c r="A3484" s="2" t="str">
        <f>IF(Multi_X_Reg!A3484^2&gt;0,Multi_X_Reg!H3484,"")</f>
        <v/>
      </c>
      <c r="B3484" s="2" t="s">
        <v>132</v>
      </c>
    </row>
    <row r="3485" spans="1:2" x14ac:dyDescent="0.25">
      <c r="A3485" s="2" t="str">
        <f>IF(Multi_X_Reg!A3485^2&gt;0,Multi_X_Reg!H3485,"")</f>
        <v/>
      </c>
      <c r="B3485" s="2" t="s">
        <v>132</v>
      </c>
    </row>
    <row r="3486" spans="1:2" x14ac:dyDescent="0.25">
      <c r="A3486" s="2" t="str">
        <f>IF(Multi_X_Reg!A3486^2&gt;0,Multi_X_Reg!H3486,"")</f>
        <v/>
      </c>
      <c r="B3486" s="2" t="s">
        <v>132</v>
      </c>
    </row>
    <row r="3487" spans="1:2" x14ac:dyDescent="0.25">
      <c r="A3487" s="2" t="str">
        <f>IF(Multi_X_Reg!A3487^2&gt;0,Multi_X_Reg!H3487,"")</f>
        <v/>
      </c>
      <c r="B3487" s="2" t="s">
        <v>132</v>
      </c>
    </row>
    <row r="3488" spans="1:2" x14ac:dyDescent="0.25">
      <c r="A3488" s="2" t="str">
        <f>IF(Multi_X_Reg!A3488^2&gt;0,Multi_X_Reg!H3488,"")</f>
        <v/>
      </c>
      <c r="B3488" s="2" t="s">
        <v>132</v>
      </c>
    </row>
    <row r="3489" spans="1:2" x14ac:dyDescent="0.25">
      <c r="A3489" s="2" t="str">
        <f>IF(Multi_X_Reg!A3489^2&gt;0,Multi_X_Reg!H3489,"")</f>
        <v/>
      </c>
      <c r="B3489" s="2" t="s">
        <v>132</v>
      </c>
    </row>
    <row r="3490" spans="1:2" x14ac:dyDescent="0.25">
      <c r="A3490" s="2" t="str">
        <f>IF(Multi_X_Reg!A3490^2&gt;0,Multi_X_Reg!H3490,"")</f>
        <v/>
      </c>
      <c r="B3490" s="2" t="s">
        <v>132</v>
      </c>
    </row>
    <row r="3491" spans="1:2" x14ac:dyDescent="0.25">
      <c r="A3491" s="2" t="str">
        <f>IF(Multi_X_Reg!A3491^2&gt;0,Multi_X_Reg!H3491,"")</f>
        <v/>
      </c>
      <c r="B3491" s="2" t="s">
        <v>132</v>
      </c>
    </row>
    <row r="3492" spans="1:2" x14ac:dyDescent="0.25">
      <c r="A3492" s="2" t="str">
        <f>IF(Multi_X_Reg!A3492^2&gt;0,Multi_X_Reg!H3492,"")</f>
        <v/>
      </c>
      <c r="B3492" s="2" t="s">
        <v>132</v>
      </c>
    </row>
    <row r="3493" spans="1:2" x14ac:dyDescent="0.25">
      <c r="A3493" s="2" t="str">
        <f>IF(Multi_X_Reg!A3493^2&gt;0,Multi_X_Reg!H3493,"")</f>
        <v/>
      </c>
      <c r="B3493" s="2" t="s">
        <v>132</v>
      </c>
    </row>
    <row r="3494" spans="1:2" x14ac:dyDescent="0.25">
      <c r="A3494" s="2" t="str">
        <f>IF(Multi_X_Reg!A3494^2&gt;0,Multi_X_Reg!H3494,"")</f>
        <v/>
      </c>
      <c r="B3494" s="2" t="s">
        <v>132</v>
      </c>
    </row>
    <row r="3495" spans="1:2" x14ac:dyDescent="0.25">
      <c r="A3495" s="2" t="str">
        <f>IF(Multi_X_Reg!A3495^2&gt;0,Multi_X_Reg!H3495,"")</f>
        <v/>
      </c>
      <c r="B3495" s="2" t="s">
        <v>132</v>
      </c>
    </row>
    <row r="3496" spans="1:2" x14ac:dyDescent="0.25">
      <c r="A3496" s="2" t="str">
        <f>IF(Multi_X_Reg!A3496^2&gt;0,Multi_X_Reg!H3496,"")</f>
        <v/>
      </c>
      <c r="B3496" s="2" t="s">
        <v>132</v>
      </c>
    </row>
    <row r="3497" spans="1:2" x14ac:dyDescent="0.25">
      <c r="A3497" s="2" t="str">
        <f>IF(Multi_X_Reg!A3497^2&gt;0,Multi_X_Reg!H3497,"")</f>
        <v/>
      </c>
      <c r="B3497" s="2" t="s">
        <v>132</v>
      </c>
    </row>
    <row r="3498" spans="1:2" x14ac:dyDescent="0.25">
      <c r="A3498" s="2" t="str">
        <f>IF(Multi_X_Reg!A3498^2&gt;0,Multi_X_Reg!H3498,"")</f>
        <v/>
      </c>
      <c r="B3498" s="2" t="s">
        <v>132</v>
      </c>
    </row>
    <row r="3499" spans="1:2" x14ac:dyDescent="0.25">
      <c r="A3499" s="2" t="str">
        <f>IF(Multi_X_Reg!A3499^2&gt;0,Multi_X_Reg!H3499,"")</f>
        <v/>
      </c>
      <c r="B3499" s="2" t="s">
        <v>132</v>
      </c>
    </row>
    <row r="3500" spans="1:2" x14ac:dyDescent="0.25">
      <c r="A3500" s="2" t="str">
        <f>IF(Multi_X_Reg!A3500^2&gt;0,Multi_X_Reg!H3500,"")</f>
        <v/>
      </c>
      <c r="B3500" s="2" t="s">
        <v>132</v>
      </c>
    </row>
    <row r="3501" spans="1:2" x14ac:dyDescent="0.25">
      <c r="A3501" s="2" t="str">
        <f>IF(Multi_X_Reg!A3501^2&gt;0,Multi_X_Reg!H3501,"")</f>
        <v/>
      </c>
      <c r="B3501" s="2" t="s">
        <v>132</v>
      </c>
    </row>
    <row r="3502" spans="1:2" x14ac:dyDescent="0.25">
      <c r="A3502" s="2" t="str">
        <f>IF(Multi_X_Reg!A3502^2&gt;0,Multi_X_Reg!H3502,"")</f>
        <v/>
      </c>
      <c r="B3502" s="2" t="s">
        <v>132</v>
      </c>
    </row>
    <row r="3503" spans="1:2" x14ac:dyDescent="0.25">
      <c r="A3503" s="2" t="str">
        <f>IF(Multi_X_Reg!A3503^2&gt;0,Multi_X_Reg!H3503,"")</f>
        <v/>
      </c>
      <c r="B3503" s="2" t="s">
        <v>132</v>
      </c>
    </row>
    <row r="3504" spans="1:2" x14ac:dyDescent="0.25">
      <c r="A3504" s="2" t="str">
        <f>IF(Multi_X_Reg!A3504^2&gt;0,Multi_X_Reg!H3504,"")</f>
        <v/>
      </c>
      <c r="B3504" s="2" t="s">
        <v>132</v>
      </c>
    </row>
    <row r="3505" spans="1:2" x14ac:dyDescent="0.25">
      <c r="A3505" s="2" t="str">
        <f>IF(Multi_X_Reg!A3505^2&gt;0,Multi_X_Reg!H3505,"")</f>
        <v/>
      </c>
      <c r="B3505" s="2" t="s">
        <v>132</v>
      </c>
    </row>
    <row r="3506" spans="1:2" x14ac:dyDescent="0.25">
      <c r="A3506" s="2" t="str">
        <f>IF(Multi_X_Reg!A3506^2&gt;0,Multi_X_Reg!H3506,"")</f>
        <v/>
      </c>
      <c r="B3506" s="2" t="s">
        <v>132</v>
      </c>
    </row>
    <row r="3507" spans="1:2" x14ac:dyDescent="0.25">
      <c r="A3507" s="2" t="str">
        <f>IF(Multi_X_Reg!A3507^2&gt;0,Multi_X_Reg!H3507,"")</f>
        <v/>
      </c>
      <c r="B3507" s="2" t="s">
        <v>132</v>
      </c>
    </row>
    <row r="3508" spans="1:2" x14ac:dyDescent="0.25">
      <c r="A3508" s="2" t="str">
        <f>IF(Multi_X_Reg!A3508^2&gt;0,Multi_X_Reg!H3508,"")</f>
        <v/>
      </c>
      <c r="B3508" s="2" t="s">
        <v>132</v>
      </c>
    </row>
    <row r="3509" spans="1:2" x14ac:dyDescent="0.25">
      <c r="A3509" s="2" t="str">
        <f>IF(Multi_X_Reg!A3509^2&gt;0,Multi_X_Reg!H3509,"")</f>
        <v/>
      </c>
      <c r="B3509" s="2" t="s">
        <v>132</v>
      </c>
    </row>
    <row r="3510" spans="1:2" x14ac:dyDescent="0.25">
      <c r="A3510" s="2" t="str">
        <f>IF(Multi_X_Reg!A3510^2&gt;0,Multi_X_Reg!H3510,"")</f>
        <v/>
      </c>
      <c r="B3510" s="2" t="s">
        <v>132</v>
      </c>
    </row>
    <row r="3511" spans="1:2" x14ac:dyDescent="0.25">
      <c r="A3511" s="2" t="str">
        <f>IF(Multi_X_Reg!A3511^2&gt;0,Multi_X_Reg!H3511,"")</f>
        <v/>
      </c>
      <c r="B3511" s="2" t="s">
        <v>132</v>
      </c>
    </row>
    <row r="3512" spans="1:2" x14ac:dyDescent="0.25">
      <c r="A3512" s="2" t="str">
        <f>IF(Multi_X_Reg!A3512^2&gt;0,Multi_X_Reg!H3512,"")</f>
        <v/>
      </c>
      <c r="B3512" s="2" t="s">
        <v>132</v>
      </c>
    </row>
    <row r="3513" spans="1:2" x14ac:dyDescent="0.25">
      <c r="A3513" s="2" t="str">
        <f>IF(Multi_X_Reg!A3513^2&gt;0,Multi_X_Reg!H3513,"")</f>
        <v/>
      </c>
      <c r="B3513" s="2" t="s">
        <v>132</v>
      </c>
    </row>
    <row r="3514" spans="1:2" x14ac:dyDescent="0.25">
      <c r="A3514" s="2" t="str">
        <f>IF(Multi_X_Reg!A3514^2&gt;0,Multi_X_Reg!H3514,"")</f>
        <v/>
      </c>
      <c r="B3514" s="2" t="s">
        <v>132</v>
      </c>
    </row>
    <row r="3515" spans="1:2" x14ac:dyDescent="0.25">
      <c r="A3515" s="2" t="str">
        <f>IF(Multi_X_Reg!A3515^2&gt;0,Multi_X_Reg!H3515,"")</f>
        <v/>
      </c>
      <c r="B3515" s="2" t="s">
        <v>132</v>
      </c>
    </row>
    <row r="3516" spans="1:2" x14ac:dyDescent="0.25">
      <c r="A3516" s="2" t="str">
        <f>IF(Multi_X_Reg!A3516^2&gt;0,Multi_X_Reg!H3516,"")</f>
        <v/>
      </c>
      <c r="B3516" s="2" t="s">
        <v>132</v>
      </c>
    </row>
    <row r="3517" spans="1:2" x14ac:dyDescent="0.25">
      <c r="A3517" s="2" t="str">
        <f>IF(Multi_X_Reg!A3517^2&gt;0,Multi_X_Reg!H3517,"")</f>
        <v/>
      </c>
      <c r="B3517" s="2" t="s">
        <v>132</v>
      </c>
    </row>
    <row r="3518" spans="1:2" x14ac:dyDescent="0.25">
      <c r="A3518" s="2" t="str">
        <f>IF(Multi_X_Reg!A3518^2&gt;0,Multi_X_Reg!H3518,"")</f>
        <v/>
      </c>
      <c r="B3518" s="2" t="s">
        <v>132</v>
      </c>
    </row>
    <row r="3519" spans="1:2" x14ac:dyDescent="0.25">
      <c r="A3519" s="2" t="str">
        <f>IF(Multi_X_Reg!A3519^2&gt;0,Multi_X_Reg!H3519,"")</f>
        <v/>
      </c>
      <c r="B3519" s="2" t="s">
        <v>132</v>
      </c>
    </row>
    <row r="3520" spans="1:2" x14ac:dyDescent="0.25">
      <c r="A3520" s="2" t="str">
        <f>IF(Multi_X_Reg!A3520^2&gt;0,Multi_X_Reg!H3520,"")</f>
        <v/>
      </c>
      <c r="B3520" s="2" t="s">
        <v>132</v>
      </c>
    </row>
    <row r="3521" spans="1:2" x14ac:dyDescent="0.25">
      <c r="A3521" s="2" t="str">
        <f>IF(Multi_X_Reg!A3521^2&gt;0,Multi_X_Reg!H3521,"")</f>
        <v/>
      </c>
      <c r="B3521" s="2" t="s">
        <v>132</v>
      </c>
    </row>
    <row r="3522" spans="1:2" x14ac:dyDescent="0.25">
      <c r="A3522" s="2" t="str">
        <f>IF(Multi_X_Reg!A3522^2&gt;0,Multi_X_Reg!H3522,"")</f>
        <v/>
      </c>
      <c r="B3522" s="2" t="s">
        <v>132</v>
      </c>
    </row>
    <row r="3523" spans="1:2" x14ac:dyDescent="0.25">
      <c r="A3523" s="2" t="str">
        <f>IF(Multi_X_Reg!A3523^2&gt;0,Multi_X_Reg!H3523,"")</f>
        <v/>
      </c>
      <c r="B3523" s="2" t="s">
        <v>132</v>
      </c>
    </row>
    <row r="3524" spans="1:2" x14ac:dyDescent="0.25">
      <c r="A3524" s="2" t="str">
        <f>IF(Multi_X_Reg!A3524^2&gt;0,Multi_X_Reg!H3524,"")</f>
        <v/>
      </c>
      <c r="B3524" s="2" t="s">
        <v>132</v>
      </c>
    </row>
    <row r="3525" spans="1:2" x14ac:dyDescent="0.25">
      <c r="A3525" s="2" t="str">
        <f>IF(Multi_X_Reg!A3525^2&gt;0,Multi_X_Reg!H3525,"")</f>
        <v/>
      </c>
      <c r="B3525" s="2" t="s">
        <v>132</v>
      </c>
    </row>
    <row r="3526" spans="1:2" x14ac:dyDescent="0.25">
      <c r="A3526" s="2" t="str">
        <f>IF(Multi_X_Reg!A3526^2&gt;0,Multi_X_Reg!H3526,"")</f>
        <v/>
      </c>
      <c r="B3526" s="2" t="s">
        <v>132</v>
      </c>
    </row>
    <row r="3527" spans="1:2" x14ac:dyDescent="0.25">
      <c r="A3527" s="2" t="str">
        <f>IF(Multi_X_Reg!A3527^2&gt;0,Multi_X_Reg!H3527,"")</f>
        <v/>
      </c>
      <c r="B3527" s="2" t="s">
        <v>132</v>
      </c>
    </row>
    <row r="3528" spans="1:2" x14ac:dyDescent="0.25">
      <c r="A3528" s="2" t="str">
        <f>IF(Multi_X_Reg!A3528^2&gt;0,Multi_X_Reg!H3528,"")</f>
        <v/>
      </c>
      <c r="B3528" s="2" t="s">
        <v>132</v>
      </c>
    </row>
    <row r="3529" spans="1:2" x14ac:dyDescent="0.25">
      <c r="A3529" s="2" t="str">
        <f>IF(Multi_X_Reg!A3529^2&gt;0,Multi_X_Reg!H3529,"")</f>
        <v/>
      </c>
      <c r="B3529" s="2" t="s">
        <v>132</v>
      </c>
    </row>
    <row r="3530" spans="1:2" x14ac:dyDescent="0.25">
      <c r="A3530" s="2" t="str">
        <f>IF(Multi_X_Reg!A3530^2&gt;0,Multi_X_Reg!H3530,"")</f>
        <v/>
      </c>
      <c r="B3530" s="2" t="s">
        <v>132</v>
      </c>
    </row>
    <row r="3531" spans="1:2" x14ac:dyDescent="0.25">
      <c r="A3531" s="2" t="str">
        <f>IF(Multi_X_Reg!A3531^2&gt;0,Multi_X_Reg!H3531,"")</f>
        <v/>
      </c>
      <c r="B3531" s="2" t="s">
        <v>132</v>
      </c>
    </row>
    <row r="3532" spans="1:2" x14ac:dyDescent="0.25">
      <c r="A3532" s="2" t="str">
        <f>IF(Multi_X_Reg!A3532^2&gt;0,Multi_X_Reg!H3532,"")</f>
        <v/>
      </c>
      <c r="B3532" s="2" t="s">
        <v>132</v>
      </c>
    </row>
    <row r="3533" spans="1:2" x14ac:dyDescent="0.25">
      <c r="A3533" s="2" t="str">
        <f>IF(Multi_X_Reg!A3533^2&gt;0,Multi_X_Reg!H3533,"")</f>
        <v/>
      </c>
      <c r="B3533" s="2" t="s">
        <v>132</v>
      </c>
    </row>
    <row r="3534" spans="1:2" x14ac:dyDescent="0.25">
      <c r="A3534" s="2" t="str">
        <f>IF(Multi_X_Reg!A3534^2&gt;0,Multi_X_Reg!H3534,"")</f>
        <v/>
      </c>
      <c r="B3534" s="2" t="s">
        <v>132</v>
      </c>
    </row>
    <row r="3535" spans="1:2" x14ac:dyDescent="0.25">
      <c r="A3535" s="2" t="str">
        <f>IF(Multi_X_Reg!A3535^2&gt;0,Multi_X_Reg!H3535,"")</f>
        <v/>
      </c>
      <c r="B3535" s="2" t="s">
        <v>132</v>
      </c>
    </row>
    <row r="3536" spans="1:2" x14ac:dyDescent="0.25">
      <c r="A3536" s="2" t="str">
        <f>IF(Multi_X_Reg!A3536^2&gt;0,Multi_X_Reg!H3536,"")</f>
        <v/>
      </c>
      <c r="B3536" s="2" t="s">
        <v>132</v>
      </c>
    </row>
    <row r="3537" spans="1:2" x14ac:dyDescent="0.25">
      <c r="A3537" s="2" t="str">
        <f>IF(Multi_X_Reg!A3537^2&gt;0,Multi_X_Reg!H3537,"")</f>
        <v/>
      </c>
      <c r="B3537" s="2" t="s">
        <v>132</v>
      </c>
    </row>
    <row r="3538" spans="1:2" x14ac:dyDescent="0.25">
      <c r="A3538" s="2" t="str">
        <f>IF(Multi_X_Reg!A3538^2&gt;0,Multi_X_Reg!H3538,"")</f>
        <v/>
      </c>
      <c r="B3538" s="2" t="s">
        <v>132</v>
      </c>
    </row>
    <row r="3539" spans="1:2" x14ac:dyDescent="0.25">
      <c r="A3539" s="2" t="str">
        <f>IF(Multi_X_Reg!A3539^2&gt;0,Multi_X_Reg!H3539,"")</f>
        <v/>
      </c>
      <c r="B3539" s="2" t="s">
        <v>132</v>
      </c>
    </row>
    <row r="3540" spans="1:2" x14ac:dyDescent="0.25">
      <c r="A3540" s="2" t="str">
        <f>IF(Multi_X_Reg!A3540^2&gt;0,Multi_X_Reg!H3540,"")</f>
        <v/>
      </c>
      <c r="B3540" s="2" t="s">
        <v>132</v>
      </c>
    </row>
    <row r="3541" spans="1:2" x14ac:dyDescent="0.25">
      <c r="A3541" s="2" t="str">
        <f>IF(Multi_X_Reg!A3541^2&gt;0,Multi_X_Reg!H3541,"")</f>
        <v/>
      </c>
      <c r="B3541" s="2" t="s">
        <v>132</v>
      </c>
    </row>
    <row r="3542" spans="1:2" x14ac:dyDescent="0.25">
      <c r="A3542" s="2" t="str">
        <f>IF(Multi_X_Reg!A3542^2&gt;0,Multi_X_Reg!H3542,"")</f>
        <v/>
      </c>
      <c r="B3542" s="2" t="s">
        <v>132</v>
      </c>
    </row>
    <row r="3543" spans="1:2" x14ac:dyDescent="0.25">
      <c r="A3543" s="2" t="str">
        <f>IF(Multi_X_Reg!A3543^2&gt;0,Multi_X_Reg!H3543,"")</f>
        <v/>
      </c>
      <c r="B3543" s="2" t="s">
        <v>132</v>
      </c>
    </row>
    <row r="3544" spans="1:2" x14ac:dyDescent="0.25">
      <c r="A3544" s="2" t="str">
        <f>IF(Multi_X_Reg!A3544^2&gt;0,Multi_X_Reg!H3544,"")</f>
        <v/>
      </c>
      <c r="B3544" s="2" t="s">
        <v>132</v>
      </c>
    </row>
    <row r="3545" spans="1:2" x14ac:dyDescent="0.25">
      <c r="A3545" s="2" t="str">
        <f>IF(Multi_X_Reg!A3545^2&gt;0,Multi_X_Reg!H3545,"")</f>
        <v/>
      </c>
      <c r="B3545" s="2" t="s">
        <v>132</v>
      </c>
    </row>
    <row r="3546" spans="1:2" x14ac:dyDescent="0.25">
      <c r="A3546" s="2" t="str">
        <f>IF(Multi_X_Reg!A3546^2&gt;0,Multi_X_Reg!H3546,"")</f>
        <v/>
      </c>
      <c r="B3546" s="2" t="s">
        <v>132</v>
      </c>
    </row>
    <row r="3547" spans="1:2" x14ac:dyDescent="0.25">
      <c r="A3547" s="2" t="str">
        <f>IF(Multi_X_Reg!A3547^2&gt;0,Multi_X_Reg!H3547,"")</f>
        <v/>
      </c>
      <c r="B3547" s="2" t="s">
        <v>132</v>
      </c>
    </row>
    <row r="3548" spans="1:2" x14ac:dyDescent="0.25">
      <c r="A3548" s="2" t="str">
        <f>IF(Multi_X_Reg!A3548^2&gt;0,Multi_X_Reg!H3548,"")</f>
        <v/>
      </c>
      <c r="B3548" s="2" t="s">
        <v>132</v>
      </c>
    </row>
    <row r="3549" spans="1:2" x14ac:dyDescent="0.25">
      <c r="A3549" s="2" t="str">
        <f>IF(Multi_X_Reg!A3549^2&gt;0,Multi_X_Reg!H3549,"")</f>
        <v/>
      </c>
      <c r="B3549" s="2" t="s">
        <v>132</v>
      </c>
    </row>
    <row r="3550" spans="1:2" x14ac:dyDescent="0.25">
      <c r="A3550" s="2" t="str">
        <f>IF(Multi_X_Reg!A3550^2&gt;0,Multi_X_Reg!H3550,"")</f>
        <v/>
      </c>
      <c r="B3550" s="2" t="s">
        <v>132</v>
      </c>
    </row>
    <row r="3551" spans="1:2" x14ac:dyDescent="0.25">
      <c r="A3551" s="2" t="str">
        <f>IF(Multi_X_Reg!A3551^2&gt;0,Multi_X_Reg!H3551,"")</f>
        <v/>
      </c>
      <c r="B3551" s="2" t="s">
        <v>132</v>
      </c>
    </row>
    <row r="3552" spans="1:2" x14ac:dyDescent="0.25">
      <c r="A3552" s="2" t="str">
        <f>IF(Multi_X_Reg!A3552^2&gt;0,Multi_X_Reg!H3552,"")</f>
        <v/>
      </c>
      <c r="B3552" s="2" t="s">
        <v>132</v>
      </c>
    </row>
    <row r="3553" spans="1:2" x14ac:dyDescent="0.25">
      <c r="A3553" s="2" t="str">
        <f>IF(Multi_X_Reg!A3553^2&gt;0,Multi_X_Reg!H3553,"")</f>
        <v/>
      </c>
      <c r="B3553" s="2" t="s">
        <v>132</v>
      </c>
    </row>
    <row r="3554" spans="1:2" x14ac:dyDescent="0.25">
      <c r="A3554" s="2" t="str">
        <f>IF(Multi_X_Reg!A3554^2&gt;0,Multi_X_Reg!H3554,"")</f>
        <v/>
      </c>
      <c r="B3554" s="2" t="s">
        <v>132</v>
      </c>
    </row>
    <row r="3555" spans="1:2" x14ac:dyDescent="0.25">
      <c r="A3555" s="2" t="str">
        <f>IF(Multi_X_Reg!A3555^2&gt;0,Multi_X_Reg!H3555,"")</f>
        <v/>
      </c>
      <c r="B3555" s="2" t="s">
        <v>132</v>
      </c>
    </row>
    <row r="3556" spans="1:2" x14ac:dyDescent="0.25">
      <c r="A3556" s="2" t="str">
        <f>IF(Multi_X_Reg!A3556^2&gt;0,Multi_X_Reg!H3556,"")</f>
        <v/>
      </c>
      <c r="B3556" s="2" t="s">
        <v>132</v>
      </c>
    </row>
    <row r="3557" spans="1:2" x14ac:dyDescent="0.25">
      <c r="A3557" s="2" t="str">
        <f>IF(Multi_X_Reg!A3557^2&gt;0,Multi_X_Reg!H3557,"")</f>
        <v/>
      </c>
      <c r="B3557" s="2" t="s">
        <v>132</v>
      </c>
    </row>
    <row r="3558" spans="1:2" x14ac:dyDescent="0.25">
      <c r="A3558" s="2" t="str">
        <f>IF(Multi_X_Reg!A3558^2&gt;0,Multi_X_Reg!H3558,"")</f>
        <v/>
      </c>
      <c r="B3558" s="2" t="s">
        <v>132</v>
      </c>
    </row>
    <row r="3559" spans="1:2" x14ac:dyDescent="0.25">
      <c r="A3559" s="2" t="str">
        <f>IF(Multi_X_Reg!A3559^2&gt;0,Multi_X_Reg!H3559,"")</f>
        <v/>
      </c>
      <c r="B3559" s="2" t="s">
        <v>132</v>
      </c>
    </row>
    <row r="3560" spans="1:2" x14ac:dyDescent="0.25">
      <c r="A3560" s="2" t="str">
        <f>IF(Multi_X_Reg!A3560^2&gt;0,Multi_X_Reg!H3560,"")</f>
        <v/>
      </c>
      <c r="B3560" s="2" t="s">
        <v>132</v>
      </c>
    </row>
    <row r="3561" spans="1:2" x14ac:dyDescent="0.25">
      <c r="A3561" s="2" t="str">
        <f>IF(Multi_X_Reg!A3561^2&gt;0,Multi_X_Reg!H3561,"")</f>
        <v/>
      </c>
      <c r="B3561" s="2" t="s">
        <v>132</v>
      </c>
    </row>
    <row r="3562" spans="1:2" x14ac:dyDescent="0.25">
      <c r="A3562" s="2" t="str">
        <f>IF(Multi_X_Reg!A3562^2&gt;0,Multi_X_Reg!H3562,"")</f>
        <v/>
      </c>
      <c r="B3562" s="2" t="s">
        <v>132</v>
      </c>
    </row>
    <row r="3563" spans="1:2" x14ac:dyDescent="0.25">
      <c r="A3563" s="2" t="str">
        <f>IF(Multi_X_Reg!A3563^2&gt;0,Multi_X_Reg!H3563,"")</f>
        <v/>
      </c>
      <c r="B3563" s="2" t="s">
        <v>132</v>
      </c>
    </row>
    <row r="3564" spans="1:2" x14ac:dyDescent="0.25">
      <c r="A3564" s="2" t="str">
        <f>IF(Multi_X_Reg!A3564^2&gt;0,Multi_X_Reg!H3564,"")</f>
        <v/>
      </c>
      <c r="B3564" s="2" t="s">
        <v>132</v>
      </c>
    </row>
    <row r="3565" spans="1:2" x14ac:dyDescent="0.25">
      <c r="A3565" s="2" t="str">
        <f>IF(Multi_X_Reg!A3565^2&gt;0,Multi_X_Reg!H3565,"")</f>
        <v/>
      </c>
      <c r="B3565" s="2" t="s">
        <v>132</v>
      </c>
    </row>
    <row r="3566" spans="1:2" x14ac:dyDescent="0.25">
      <c r="A3566" s="2" t="str">
        <f>IF(Multi_X_Reg!A3566^2&gt;0,Multi_X_Reg!H3566,"")</f>
        <v/>
      </c>
      <c r="B3566" s="2" t="s">
        <v>132</v>
      </c>
    </row>
    <row r="3567" spans="1:2" x14ac:dyDescent="0.25">
      <c r="A3567" s="2" t="str">
        <f>IF(Multi_X_Reg!A3567^2&gt;0,Multi_X_Reg!H3567,"")</f>
        <v/>
      </c>
      <c r="B3567" s="2" t="s">
        <v>132</v>
      </c>
    </row>
    <row r="3568" spans="1:2" x14ac:dyDescent="0.25">
      <c r="A3568" s="2" t="str">
        <f>IF(Multi_X_Reg!A3568^2&gt;0,Multi_X_Reg!H3568,"")</f>
        <v/>
      </c>
      <c r="B3568" s="2" t="s">
        <v>132</v>
      </c>
    </row>
    <row r="3569" spans="1:2" x14ac:dyDescent="0.25">
      <c r="A3569" s="2" t="str">
        <f>IF(Multi_X_Reg!A3569^2&gt;0,Multi_X_Reg!H3569,"")</f>
        <v/>
      </c>
      <c r="B3569" s="2" t="s">
        <v>132</v>
      </c>
    </row>
    <row r="3570" spans="1:2" x14ac:dyDescent="0.25">
      <c r="A3570" s="2" t="str">
        <f>IF(Multi_X_Reg!A3570^2&gt;0,Multi_X_Reg!H3570,"")</f>
        <v/>
      </c>
      <c r="B3570" s="2" t="s">
        <v>132</v>
      </c>
    </row>
    <row r="3571" spans="1:2" x14ac:dyDescent="0.25">
      <c r="A3571" s="2" t="str">
        <f>IF(Multi_X_Reg!A3571^2&gt;0,Multi_X_Reg!H3571,"")</f>
        <v/>
      </c>
      <c r="B3571" s="2" t="s">
        <v>132</v>
      </c>
    </row>
    <row r="3572" spans="1:2" x14ac:dyDescent="0.25">
      <c r="A3572" s="2" t="str">
        <f>IF(Multi_X_Reg!A3572^2&gt;0,Multi_X_Reg!H3572,"")</f>
        <v/>
      </c>
      <c r="B3572" s="2" t="s">
        <v>132</v>
      </c>
    </row>
    <row r="3573" spans="1:2" x14ac:dyDescent="0.25">
      <c r="A3573" s="2" t="str">
        <f>IF(Multi_X_Reg!A3573^2&gt;0,Multi_X_Reg!H3573,"")</f>
        <v/>
      </c>
      <c r="B3573" s="2" t="s">
        <v>132</v>
      </c>
    </row>
    <row r="3574" spans="1:2" x14ac:dyDescent="0.25">
      <c r="A3574" s="2" t="str">
        <f>IF(Multi_X_Reg!A3574^2&gt;0,Multi_X_Reg!H3574,"")</f>
        <v/>
      </c>
      <c r="B3574" s="2" t="s">
        <v>132</v>
      </c>
    </row>
    <row r="3575" spans="1:2" x14ac:dyDescent="0.25">
      <c r="A3575" s="2" t="str">
        <f>IF(Multi_X_Reg!A3575^2&gt;0,Multi_X_Reg!H3575,"")</f>
        <v/>
      </c>
      <c r="B3575" s="2" t="s">
        <v>132</v>
      </c>
    </row>
    <row r="3576" spans="1:2" x14ac:dyDescent="0.25">
      <c r="A3576" s="2" t="str">
        <f>IF(Multi_X_Reg!A3576^2&gt;0,Multi_X_Reg!H3576,"")</f>
        <v/>
      </c>
      <c r="B3576" s="2" t="s">
        <v>132</v>
      </c>
    </row>
    <row r="3577" spans="1:2" x14ac:dyDescent="0.25">
      <c r="A3577" s="2" t="str">
        <f>IF(Multi_X_Reg!A3577^2&gt;0,Multi_X_Reg!H3577,"")</f>
        <v/>
      </c>
      <c r="B3577" s="2" t="s">
        <v>132</v>
      </c>
    </row>
    <row r="3578" spans="1:2" x14ac:dyDescent="0.25">
      <c r="A3578" s="2" t="str">
        <f>IF(Multi_X_Reg!A3578^2&gt;0,Multi_X_Reg!H3578,"")</f>
        <v/>
      </c>
      <c r="B3578" s="2" t="s">
        <v>132</v>
      </c>
    </row>
    <row r="3579" spans="1:2" x14ac:dyDescent="0.25">
      <c r="A3579" s="2" t="str">
        <f>IF(Multi_X_Reg!A3579^2&gt;0,Multi_X_Reg!H3579,"")</f>
        <v/>
      </c>
      <c r="B3579" s="2" t="s">
        <v>132</v>
      </c>
    </row>
    <row r="3580" spans="1:2" x14ac:dyDescent="0.25">
      <c r="A3580" s="2" t="str">
        <f>IF(Multi_X_Reg!A3580^2&gt;0,Multi_X_Reg!H3580,"")</f>
        <v/>
      </c>
      <c r="B3580" s="2" t="s">
        <v>132</v>
      </c>
    </row>
    <row r="3581" spans="1:2" x14ac:dyDescent="0.25">
      <c r="A3581" s="2" t="str">
        <f>IF(Multi_X_Reg!A3581^2&gt;0,Multi_X_Reg!H3581,"")</f>
        <v/>
      </c>
      <c r="B3581" s="2" t="s">
        <v>132</v>
      </c>
    </row>
    <row r="3582" spans="1:2" x14ac:dyDescent="0.25">
      <c r="A3582" s="2" t="str">
        <f>IF(Multi_X_Reg!A3582^2&gt;0,Multi_X_Reg!H3582,"")</f>
        <v/>
      </c>
      <c r="B3582" s="2" t="s">
        <v>132</v>
      </c>
    </row>
    <row r="3583" spans="1:2" x14ac:dyDescent="0.25">
      <c r="A3583" s="2" t="str">
        <f>IF(Multi_X_Reg!A3583^2&gt;0,Multi_X_Reg!H3583,"")</f>
        <v/>
      </c>
      <c r="B3583" s="2" t="s">
        <v>132</v>
      </c>
    </row>
    <row r="3584" spans="1:2" x14ac:dyDescent="0.25">
      <c r="A3584" s="2" t="str">
        <f>IF(Multi_X_Reg!A3584^2&gt;0,Multi_X_Reg!H3584,"")</f>
        <v/>
      </c>
      <c r="B3584" s="2" t="s">
        <v>132</v>
      </c>
    </row>
    <row r="3585" spans="1:2" x14ac:dyDescent="0.25">
      <c r="A3585" s="2" t="str">
        <f>IF(Multi_X_Reg!A3585^2&gt;0,Multi_X_Reg!H3585,"")</f>
        <v/>
      </c>
      <c r="B3585" s="2" t="s">
        <v>132</v>
      </c>
    </row>
    <row r="3586" spans="1:2" x14ac:dyDescent="0.25">
      <c r="A3586" s="2" t="str">
        <f>IF(Multi_X_Reg!A3586^2&gt;0,Multi_X_Reg!H3586,"")</f>
        <v/>
      </c>
      <c r="B3586" s="2" t="s">
        <v>132</v>
      </c>
    </row>
    <row r="3587" spans="1:2" x14ac:dyDescent="0.25">
      <c r="A3587" s="2" t="str">
        <f>IF(Multi_X_Reg!A3587^2&gt;0,Multi_X_Reg!H3587,"")</f>
        <v/>
      </c>
      <c r="B3587" s="2" t="s">
        <v>132</v>
      </c>
    </row>
    <row r="3588" spans="1:2" x14ac:dyDescent="0.25">
      <c r="A3588" s="2" t="str">
        <f>IF(Multi_X_Reg!A3588^2&gt;0,Multi_X_Reg!H3588,"")</f>
        <v/>
      </c>
      <c r="B3588" s="2" t="s">
        <v>132</v>
      </c>
    </row>
    <row r="3589" spans="1:2" x14ac:dyDescent="0.25">
      <c r="A3589" s="2" t="str">
        <f>IF(Multi_X_Reg!A3589^2&gt;0,Multi_X_Reg!H3589,"")</f>
        <v/>
      </c>
      <c r="B3589" s="2" t="s">
        <v>132</v>
      </c>
    </row>
    <row r="3590" spans="1:2" x14ac:dyDescent="0.25">
      <c r="A3590" s="2" t="str">
        <f>IF(Multi_X_Reg!A3590^2&gt;0,Multi_X_Reg!H3590,"")</f>
        <v/>
      </c>
      <c r="B3590" s="2" t="s">
        <v>132</v>
      </c>
    </row>
    <row r="3591" spans="1:2" x14ac:dyDescent="0.25">
      <c r="A3591" s="2" t="str">
        <f>IF(Multi_X_Reg!A3591^2&gt;0,Multi_X_Reg!H3591,"")</f>
        <v/>
      </c>
      <c r="B3591" s="2" t="s">
        <v>132</v>
      </c>
    </row>
    <row r="3592" spans="1:2" x14ac:dyDescent="0.25">
      <c r="A3592" s="2" t="str">
        <f>IF(Multi_X_Reg!A3592^2&gt;0,Multi_X_Reg!H3592,"")</f>
        <v/>
      </c>
      <c r="B3592" s="2" t="s">
        <v>132</v>
      </c>
    </row>
    <row r="3593" spans="1:2" x14ac:dyDescent="0.25">
      <c r="A3593" s="2" t="str">
        <f>IF(Multi_X_Reg!A3593^2&gt;0,Multi_X_Reg!H3593,"")</f>
        <v/>
      </c>
      <c r="B3593" s="2" t="s">
        <v>132</v>
      </c>
    </row>
    <row r="3594" spans="1:2" x14ac:dyDescent="0.25">
      <c r="A3594" s="2" t="str">
        <f>IF(Multi_X_Reg!A3594^2&gt;0,Multi_X_Reg!H3594,"")</f>
        <v/>
      </c>
      <c r="B3594" s="2" t="s">
        <v>132</v>
      </c>
    </row>
    <row r="3595" spans="1:2" x14ac:dyDescent="0.25">
      <c r="A3595" s="2" t="str">
        <f>IF(Multi_X_Reg!A3595^2&gt;0,Multi_X_Reg!H3595,"")</f>
        <v/>
      </c>
      <c r="B3595" s="2" t="s">
        <v>132</v>
      </c>
    </row>
    <row r="3596" spans="1:2" x14ac:dyDescent="0.25">
      <c r="A3596" s="2" t="str">
        <f>IF(Multi_X_Reg!A3596^2&gt;0,Multi_X_Reg!H3596,"")</f>
        <v/>
      </c>
      <c r="B3596" s="2" t="s">
        <v>132</v>
      </c>
    </row>
    <row r="3597" spans="1:2" x14ac:dyDescent="0.25">
      <c r="A3597" s="2" t="str">
        <f>IF(Multi_X_Reg!A3597^2&gt;0,Multi_X_Reg!H3597,"")</f>
        <v/>
      </c>
      <c r="B3597" s="2" t="s">
        <v>132</v>
      </c>
    </row>
    <row r="3598" spans="1:2" x14ac:dyDescent="0.25">
      <c r="A3598" s="2" t="str">
        <f>IF(Multi_X_Reg!A3598^2&gt;0,Multi_X_Reg!H3598,"")</f>
        <v/>
      </c>
      <c r="B3598" s="2" t="s">
        <v>132</v>
      </c>
    </row>
    <row r="3599" spans="1:2" x14ac:dyDescent="0.25">
      <c r="A3599" s="2" t="str">
        <f>IF(Multi_X_Reg!A3599^2&gt;0,Multi_X_Reg!H3599,"")</f>
        <v/>
      </c>
      <c r="B3599" s="2" t="s">
        <v>132</v>
      </c>
    </row>
    <row r="3600" spans="1:2" x14ac:dyDescent="0.25">
      <c r="A3600" s="2" t="str">
        <f>IF(Multi_X_Reg!A3600^2&gt;0,Multi_X_Reg!H3600,"")</f>
        <v/>
      </c>
      <c r="B3600" s="2" t="s">
        <v>132</v>
      </c>
    </row>
    <row r="3601" spans="1:2" x14ac:dyDescent="0.25">
      <c r="A3601" s="2" t="str">
        <f>IF(Multi_X_Reg!A3601^2&gt;0,Multi_X_Reg!H3601,"")</f>
        <v/>
      </c>
      <c r="B3601" s="2" t="s">
        <v>132</v>
      </c>
    </row>
    <row r="3602" spans="1:2" x14ac:dyDescent="0.25">
      <c r="A3602" s="2" t="str">
        <f>IF(Multi_X_Reg!A3602^2&gt;0,Multi_X_Reg!H3602,"")</f>
        <v/>
      </c>
      <c r="B3602" s="2" t="s">
        <v>132</v>
      </c>
    </row>
    <row r="3603" spans="1:2" x14ac:dyDescent="0.25">
      <c r="A3603" s="2" t="str">
        <f>IF(Multi_X_Reg!A3603^2&gt;0,Multi_X_Reg!H3603,"")</f>
        <v/>
      </c>
      <c r="B3603" s="2" t="s">
        <v>132</v>
      </c>
    </row>
    <row r="3604" spans="1:2" x14ac:dyDescent="0.25">
      <c r="A3604" s="2" t="str">
        <f>IF(Multi_X_Reg!A3604^2&gt;0,Multi_X_Reg!H3604,"")</f>
        <v/>
      </c>
      <c r="B3604" s="2" t="s">
        <v>132</v>
      </c>
    </row>
    <row r="3605" spans="1:2" x14ac:dyDescent="0.25">
      <c r="A3605" s="2" t="str">
        <f>IF(Multi_X_Reg!A3605^2&gt;0,Multi_X_Reg!H3605,"")</f>
        <v/>
      </c>
      <c r="B3605" s="2" t="s">
        <v>132</v>
      </c>
    </row>
    <row r="3606" spans="1:2" x14ac:dyDescent="0.25">
      <c r="A3606" s="2" t="str">
        <f>IF(Multi_X_Reg!A3606^2&gt;0,Multi_X_Reg!H3606,"")</f>
        <v/>
      </c>
      <c r="B3606" s="2" t="s">
        <v>132</v>
      </c>
    </row>
    <row r="3607" spans="1:2" x14ac:dyDescent="0.25">
      <c r="A3607" s="2" t="str">
        <f>IF(Multi_X_Reg!A3607^2&gt;0,Multi_X_Reg!H3607,"")</f>
        <v/>
      </c>
      <c r="B3607" s="2" t="s">
        <v>132</v>
      </c>
    </row>
    <row r="3608" spans="1:2" x14ac:dyDescent="0.25">
      <c r="A3608" s="2" t="str">
        <f>IF(Multi_X_Reg!A3608^2&gt;0,Multi_X_Reg!H3608,"")</f>
        <v/>
      </c>
      <c r="B3608" s="2" t="s">
        <v>132</v>
      </c>
    </row>
    <row r="3609" spans="1:2" x14ac:dyDescent="0.25">
      <c r="A3609" s="2" t="str">
        <f>IF(Multi_X_Reg!A3609^2&gt;0,Multi_X_Reg!H3609,"")</f>
        <v/>
      </c>
      <c r="B3609" s="2" t="s">
        <v>132</v>
      </c>
    </row>
    <row r="3610" spans="1:2" x14ac:dyDescent="0.25">
      <c r="A3610" s="2" t="str">
        <f>IF(Multi_X_Reg!A3610^2&gt;0,Multi_X_Reg!H3610,"")</f>
        <v/>
      </c>
      <c r="B3610" s="2" t="s">
        <v>132</v>
      </c>
    </row>
    <row r="3611" spans="1:2" x14ac:dyDescent="0.25">
      <c r="A3611" s="2" t="str">
        <f>IF(Multi_X_Reg!A3611^2&gt;0,Multi_X_Reg!H3611,"")</f>
        <v/>
      </c>
      <c r="B3611" s="2" t="s">
        <v>132</v>
      </c>
    </row>
    <row r="3612" spans="1:2" x14ac:dyDescent="0.25">
      <c r="A3612" s="2" t="str">
        <f>IF(Multi_X_Reg!A3612^2&gt;0,Multi_X_Reg!H3612,"")</f>
        <v/>
      </c>
      <c r="B3612" s="2" t="s">
        <v>132</v>
      </c>
    </row>
    <row r="3613" spans="1:2" x14ac:dyDescent="0.25">
      <c r="A3613" s="2" t="str">
        <f>IF(Multi_X_Reg!A3613^2&gt;0,Multi_X_Reg!H3613,"")</f>
        <v/>
      </c>
      <c r="B3613" s="2" t="s">
        <v>132</v>
      </c>
    </row>
    <row r="3614" spans="1:2" x14ac:dyDescent="0.25">
      <c r="A3614" s="2" t="str">
        <f>IF(Multi_X_Reg!A3614^2&gt;0,Multi_X_Reg!H3614,"")</f>
        <v/>
      </c>
      <c r="B3614" s="2" t="s">
        <v>132</v>
      </c>
    </row>
    <row r="3615" spans="1:2" x14ac:dyDescent="0.25">
      <c r="A3615" s="2" t="str">
        <f>IF(Multi_X_Reg!A3615^2&gt;0,Multi_X_Reg!H3615,"")</f>
        <v/>
      </c>
      <c r="B3615" s="2" t="s">
        <v>132</v>
      </c>
    </row>
    <row r="3616" spans="1:2" x14ac:dyDescent="0.25">
      <c r="A3616" s="2" t="str">
        <f>IF(Multi_X_Reg!A3616^2&gt;0,Multi_X_Reg!H3616,"")</f>
        <v/>
      </c>
      <c r="B3616" s="2" t="s">
        <v>132</v>
      </c>
    </row>
    <row r="3617" spans="1:2" x14ac:dyDescent="0.25">
      <c r="A3617" s="2" t="str">
        <f>IF(Multi_X_Reg!A3617^2&gt;0,Multi_X_Reg!H3617,"")</f>
        <v/>
      </c>
      <c r="B3617" s="2" t="s">
        <v>132</v>
      </c>
    </row>
    <row r="3618" spans="1:2" x14ac:dyDescent="0.25">
      <c r="A3618" s="2" t="str">
        <f>IF(Multi_X_Reg!A3618^2&gt;0,Multi_X_Reg!H3618,"")</f>
        <v/>
      </c>
      <c r="B3618" s="2" t="s">
        <v>132</v>
      </c>
    </row>
    <row r="3619" spans="1:2" x14ac:dyDescent="0.25">
      <c r="A3619" s="2" t="str">
        <f>IF(Multi_X_Reg!A3619^2&gt;0,Multi_X_Reg!H3619,"")</f>
        <v/>
      </c>
      <c r="B3619" s="2" t="s">
        <v>132</v>
      </c>
    </row>
    <row r="3620" spans="1:2" x14ac:dyDescent="0.25">
      <c r="A3620" s="2" t="str">
        <f>IF(Multi_X_Reg!A3620^2&gt;0,Multi_X_Reg!H3620,"")</f>
        <v/>
      </c>
      <c r="B3620" s="2" t="s">
        <v>132</v>
      </c>
    </row>
    <row r="3621" spans="1:2" x14ac:dyDescent="0.25">
      <c r="A3621" s="2" t="str">
        <f>IF(Multi_X_Reg!A3621^2&gt;0,Multi_X_Reg!H3621,"")</f>
        <v/>
      </c>
      <c r="B3621" s="2" t="s">
        <v>132</v>
      </c>
    </row>
    <row r="3622" spans="1:2" x14ac:dyDescent="0.25">
      <c r="A3622" s="2" t="str">
        <f>IF(Multi_X_Reg!A3622^2&gt;0,Multi_X_Reg!H3622,"")</f>
        <v/>
      </c>
      <c r="B3622" s="2" t="s">
        <v>132</v>
      </c>
    </row>
    <row r="3623" spans="1:2" x14ac:dyDescent="0.25">
      <c r="A3623" s="2" t="str">
        <f>IF(Multi_X_Reg!A3623^2&gt;0,Multi_X_Reg!H3623,"")</f>
        <v/>
      </c>
      <c r="B3623" s="2" t="s">
        <v>132</v>
      </c>
    </row>
    <row r="3624" spans="1:2" x14ac:dyDescent="0.25">
      <c r="A3624" s="2" t="str">
        <f>IF(Multi_X_Reg!A3624^2&gt;0,Multi_X_Reg!H3624,"")</f>
        <v/>
      </c>
      <c r="B3624" s="2" t="s">
        <v>132</v>
      </c>
    </row>
    <row r="3625" spans="1:2" x14ac:dyDescent="0.25">
      <c r="A3625" s="2" t="str">
        <f>IF(Multi_X_Reg!A3625^2&gt;0,Multi_X_Reg!H3625,"")</f>
        <v/>
      </c>
      <c r="B3625" s="2" t="s">
        <v>132</v>
      </c>
    </row>
    <row r="3626" spans="1:2" x14ac:dyDescent="0.25">
      <c r="A3626" s="2" t="str">
        <f>IF(Multi_X_Reg!A3626^2&gt;0,Multi_X_Reg!H3626,"")</f>
        <v/>
      </c>
      <c r="B3626" s="2" t="s">
        <v>132</v>
      </c>
    </row>
    <row r="3627" spans="1:2" x14ac:dyDescent="0.25">
      <c r="A3627" s="2" t="str">
        <f>IF(Multi_X_Reg!A3627^2&gt;0,Multi_X_Reg!H3627,"")</f>
        <v/>
      </c>
      <c r="B3627" s="2" t="s">
        <v>132</v>
      </c>
    </row>
    <row r="3628" spans="1:2" x14ac:dyDescent="0.25">
      <c r="A3628" s="2" t="str">
        <f>IF(Multi_X_Reg!A3628^2&gt;0,Multi_X_Reg!H3628,"")</f>
        <v/>
      </c>
      <c r="B3628" s="2" t="s">
        <v>132</v>
      </c>
    </row>
    <row r="3629" spans="1:2" x14ac:dyDescent="0.25">
      <c r="A3629" s="2" t="str">
        <f>IF(Multi_X_Reg!A3629^2&gt;0,Multi_X_Reg!H3629,"")</f>
        <v/>
      </c>
      <c r="B3629" s="2" t="s">
        <v>132</v>
      </c>
    </row>
    <row r="3630" spans="1:2" x14ac:dyDescent="0.25">
      <c r="A3630" s="2" t="str">
        <f>IF(Multi_X_Reg!A3630^2&gt;0,Multi_X_Reg!H3630,"")</f>
        <v/>
      </c>
      <c r="B3630" s="2" t="s">
        <v>132</v>
      </c>
    </row>
    <row r="3631" spans="1:2" x14ac:dyDescent="0.25">
      <c r="A3631" s="2" t="str">
        <f>IF(Multi_X_Reg!A3631^2&gt;0,Multi_X_Reg!H3631,"")</f>
        <v/>
      </c>
      <c r="B3631" s="2" t="s">
        <v>132</v>
      </c>
    </row>
    <row r="3632" spans="1:2" x14ac:dyDescent="0.25">
      <c r="A3632" s="2" t="str">
        <f>IF(Multi_X_Reg!A3632^2&gt;0,Multi_X_Reg!H3632,"")</f>
        <v/>
      </c>
      <c r="B3632" s="2" t="s">
        <v>132</v>
      </c>
    </row>
    <row r="3633" spans="1:2" x14ac:dyDescent="0.25">
      <c r="A3633" s="2" t="str">
        <f>IF(Multi_X_Reg!A3633^2&gt;0,Multi_X_Reg!H3633,"")</f>
        <v/>
      </c>
      <c r="B3633" s="2" t="s">
        <v>132</v>
      </c>
    </row>
    <row r="3634" spans="1:2" x14ac:dyDescent="0.25">
      <c r="A3634" s="2" t="str">
        <f>IF(Multi_X_Reg!A3634^2&gt;0,Multi_X_Reg!H3634,"")</f>
        <v/>
      </c>
      <c r="B3634" s="2" t="s">
        <v>132</v>
      </c>
    </row>
    <row r="3635" spans="1:2" x14ac:dyDescent="0.25">
      <c r="A3635" s="2" t="str">
        <f>IF(Multi_X_Reg!A3635^2&gt;0,Multi_X_Reg!H3635,"")</f>
        <v/>
      </c>
      <c r="B3635" s="2" t="s">
        <v>132</v>
      </c>
    </row>
    <row r="3636" spans="1:2" x14ac:dyDescent="0.25">
      <c r="A3636" s="2" t="str">
        <f>IF(Multi_X_Reg!A3636^2&gt;0,Multi_X_Reg!H3636,"")</f>
        <v/>
      </c>
      <c r="B3636" s="2" t="s">
        <v>132</v>
      </c>
    </row>
    <row r="3637" spans="1:2" x14ac:dyDescent="0.25">
      <c r="A3637" s="2" t="str">
        <f>IF(Multi_X_Reg!A3637^2&gt;0,Multi_X_Reg!H3637,"")</f>
        <v/>
      </c>
      <c r="B3637" s="2" t="s">
        <v>132</v>
      </c>
    </row>
    <row r="3638" spans="1:2" x14ac:dyDescent="0.25">
      <c r="A3638" s="2" t="str">
        <f>IF(Multi_X_Reg!A3638^2&gt;0,Multi_X_Reg!H3638,"")</f>
        <v/>
      </c>
      <c r="B3638" s="2" t="s">
        <v>132</v>
      </c>
    </row>
    <row r="3639" spans="1:2" x14ac:dyDescent="0.25">
      <c r="A3639" s="2" t="str">
        <f>IF(Multi_X_Reg!A3639^2&gt;0,Multi_X_Reg!H3639,"")</f>
        <v/>
      </c>
      <c r="B3639" s="2" t="s">
        <v>132</v>
      </c>
    </row>
    <row r="3640" spans="1:2" x14ac:dyDescent="0.25">
      <c r="A3640" s="2" t="str">
        <f>IF(Multi_X_Reg!A3640^2&gt;0,Multi_X_Reg!H3640,"")</f>
        <v/>
      </c>
      <c r="B3640" s="2" t="s">
        <v>132</v>
      </c>
    </row>
    <row r="3641" spans="1:2" x14ac:dyDescent="0.25">
      <c r="A3641" s="2" t="str">
        <f>IF(Multi_X_Reg!A3641^2&gt;0,Multi_X_Reg!H3641,"")</f>
        <v/>
      </c>
      <c r="B3641" s="2" t="s">
        <v>132</v>
      </c>
    </row>
    <row r="3642" spans="1:2" x14ac:dyDescent="0.25">
      <c r="A3642" s="2" t="str">
        <f>IF(Multi_X_Reg!A3642^2&gt;0,Multi_X_Reg!H3642,"")</f>
        <v/>
      </c>
      <c r="B3642" s="2" t="s">
        <v>132</v>
      </c>
    </row>
    <row r="3643" spans="1:2" x14ac:dyDescent="0.25">
      <c r="A3643" s="2" t="str">
        <f>IF(Multi_X_Reg!A3643^2&gt;0,Multi_X_Reg!H3643,"")</f>
        <v/>
      </c>
      <c r="B3643" s="2" t="s">
        <v>132</v>
      </c>
    </row>
    <row r="3644" spans="1:2" x14ac:dyDescent="0.25">
      <c r="A3644" s="2" t="str">
        <f>IF(Multi_X_Reg!A3644^2&gt;0,Multi_X_Reg!H3644,"")</f>
        <v/>
      </c>
      <c r="B3644" s="2" t="s">
        <v>132</v>
      </c>
    </row>
    <row r="3645" spans="1:2" x14ac:dyDescent="0.25">
      <c r="A3645" s="2" t="str">
        <f>IF(Multi_X_Reg!A3645^2&gt;0,Multi_X_Reg!H3645,"")</f>
        <v/>
      </c>
      <c r="B3645" s="2" t="s">
        <v>132</v>
      </c>
    </row>
    <row r="3646" spans="1:2" x14ac:dyDescent="0.25">
      <c r="A3646" s="2" t="str">
        <f>IF(Multi_X_Reg!A3646^2&gt;0,Multi_X_Reg!H3646,"")</f>
        <v/>
      </c>
      <c r="B3646" s="2" t="s">
        <v>132</v>
      </c>
    </row>
    <row r="3647" spans="1:2" x14ac:dyDescent="0.25">
      <c r="A3647" s="2" t="str">
        <f>IF(Multi_X_Reg!A3647^2&gt;0,Multi_X_Reg!H3647,"")</f>
        <v/>
      </c>
      <c r="B3647" s="2" t="s">
        <v>132</v>
      </c>
    </row>
    <row r="3648" spans="1:2" x14ac:dyDescent="0.25">
      <c r="A3648" s="2" t="str">
        <f>IF(Multi_X_Reg!A3648^2&gt;0,Multi_X_Reg!H3648,"")</f>
        <v/>
      </c>
      <c r="B3648" s="2" t="s">
        <v>132</v>
      </c>
    </row>
    <row r="3649" spans="1:2" x14ac:dyDescent="0.25">
      <c r="A3649" s="2" t="str">
        <f>IF(Multi_X_Reg!A3649^2&gt;0,Multi_X_Reg!H3649,"")</f>
        <v/>
      </c>
      <c r="B3649" s="2" t="s">
        <v>132</v>
      </c>
    </row>
    <row r="3650" spans="1:2" x14ac:dyDescent="0.25">
      <c r="A3650" s="2" t="str">
        <f>IF(Multi_X_Reg!A3650^2&gt;0,Multi_X_Reg!H3650,"")</f>
        <v/>
      </c>
      <c r="B3650" s="2" t="s">
        <v>132</v>
      </c>
    </row>
    <row r="3651" spans="1:2" x14ac:dyDescent="0.25">
      <c r="A3651" s="2" t="str">
        <f>IF(Multi_X_Reg!A3651^2&gt;0,Multi_X_Reg!H3651,"")</f>
        <v/>
      </c>
      <c r="B3651" s="2" t="s">
        <v>132</v>
      </c>
    </row>
    <row r="3652" spans="1:2" x14ac:dyDescent="0.25">
      <c r="A3652" s="2" t="str">
        <f>IF(Multi_X_Reg!A3652^2&gt;0,Multi_X_Reg!H3652,"")</f>
        <v/>
      </c>
      <c r="B3652" s="2" t="s">
        <v>132</v>
      </c>
    </row>
    <row r="3653" spans="1:2" x14ac:dyDescent="0.25">
      <c r="A3653" s="2" t="str">
        <f>IF(Multi_X_Reg!A3653^2&gt;0,Multi_X_Reg!H3653,"")</f>
        <v/>
      </c>
      <c r="B3653" s="2" t="s">
        <v>132</v>
      </c>
    </row>
    <row r="3654" spans="1:2" x14ac:dyDescent="0.25">
      <c r="A3654" s="2" t="str">
        <f>IF(Multi_X_Reg!A3654^2&gt;0,Multi_X_Reg!H3654,"")</f>
        <v/>
      </c>
      <c r="B3654" s="2" t="s">
        <v>132</v>
      </c>
    </row>
    <row r="3655" spans="1:2" x14ac:dyDescent="0.25">
      <c r="A3655" s="2" t="str">
        <f>IF(Multi_X_Reg!A3655^2&gt;0,Multi_X_Reg!H3655,"")</f>
        <v/>
      </c>
      <c r="B3655" s="2" t="s">
        <v>132</v>
      </c>
    </row>
    <row r="3656" spans="1:2" x14ac:dyDescent="0.25">
      <c r="A3656" s="2" t="str">
        <f>IF(Multi_X_Reg!A3656^2&gt;0,Multi_X_Reg!H3656,"")</f>
        <v/>
      </c>
      <c r="B3656" s="2" t="s">
        <v>132</v>
      </c>
    </row>
    <row r="3657" spans="1:2" x14ac:dyDescent="0.25">
      <c r="A3657" s="2" t="str">
        <f>IF(Multi_X_Reg!A3657^2&gt;0,Multi_X_Reg!H3657,"")</f>
        <v/>
      </c>
      <c r="B3657" s="2" t="s">
        <v>132</v>
      </c>
    </row>
    <row r="3658" spans="1:2" x14ac:dyDescent="0.25">
      <c r="A3658" s="2" t="str">
        <f>IF(Multi_X_Reg!A3658^2&gt;0,Multi_X_Reg!H3658,"")</f>
        <v/>
      </c>
      <c r="B3658" s="2" t="s">
        <v>132</v>
      </c>
    </row>
    <row r="3659" spans="1:2" x14ac:dyDescent="0.25">
      <c r="A3659" s="2" t="str">
        <f>IF(Multi_X_Reg!A3659^2&gt;0,Multi_X_Reg!H3659,"")</f>
        <v/>
      </c>
      <c r="B3659" s="2" t="s">
        <v>132</v>
      </c>
    </row>
    <row r="3660" spans="1:2" x14ac:dyDescent="0.25">
      <c r="A3660" s="2" t="str">
        <f>IF(Multi_X_Reg!A3660^2&gt;0,Multi_X_Reg!H3660,"")</f>
        <v/>
      </c>
      <c r="B3660" s="2" t="s">
        <v>132</v>
      </c>
    </row>
    <row r="3661" spans="1:2" x14ac:dyDescent="0.25">
      <c r="A3661" s="2" t="str">
        <f>IF(Multi_X_Reg!A3661^2&gt;0,Multi_X_Reg!H3661,"")</f>
        <v/>
      </c>
      <c r="B3661" s="2" t="s">
        <v>132</v>
      </c>
    </row>
    <row r="3662" spans="1:2" x14ac:dyDescent="0.25">
      <c r="A3662" s="2" t="str">
        <f>IF(Multi_X_Reg!A3662^2&gt;0,Multi_X_Reg!H3662,"")</f>
        <v/>
      </c>
      <c r="B3662" s="2" t="s">
        <v>132</v>
      </c>
    </row>
    <row r="3663" spans="1:2" x14ac:dyDescent="0.25">
      <c r="A3663" s="2" t="str">
        <f>IF(Multi_X_Reg!A3663^2&gt;0,Multi_X_Reg!H3663,"")</f>
        <v/>
      </c>
      <c r="B3663" s="2" t="s">
        <v>132</v>
      </c>
    </row>
    <row r="3664" spans="1:2" x14ac:dyDescent="0.25">
      <c r="A3664" s="2" t="str">
        <f>IF(Multi_X_Reg!A3664^2&gt;0,Multi_X_Reg!H3664,"")</f>
        <v/>
      </c>
      <c r="B3664" s="2" t="s">
        <v>132</v>
      </c>
    </row>
    <row r="3665" spans="1:2" x14ac:dyDescent="0.25">
      <c r="A3665" s="2" t="str">
        <f>IF(Multi_X_Reg!A3665^2&gt;0,Multi_X_Reg!H3665,"")</f>
        <v/>
      </c>
      <c r="B3665" s="2" t="s">
        <v>132</v>
      </c>
    </row>
    <row r="3666" spans="1:2" x14ac:dyDescent="0.25">
      <c r="A3666" s="2" t="str">
        <f>IF(Multi_X_Reg!A3666^2&gt;0,Multi_X_Reg!H3666,"")</f>
        <v/>
      </c>
      <c r="B3666" s="2" t="s">
        <v>132</v>
      </c>
    </row>
    <row r="3667" spans="1:2" x14ac:dyDescent="0.25">
      <c r="A3667" s="2" t="str">
        <f>IF(Multi_X_Reg!A3667^2&gt;0,Multi_X_Reg!H3667,"")</f>
        <v/>
      </c>
      <c r="B3667" s="2" t="s">
        <v>132</v>
      </c>
    </row>
    <row r="3668" spans="1:2" x14ac:dyDescent="0.25">
      <c r="A3668" s="2" t="str">
        <f>IF(Multi_X_Reg!A3668^2&gt;0,Multi_X_Reg!H3668,"")</f>
        <v/>
      </c>
      <c r="B3668" s="2" t="s">
        <v>132</v>
      </c>
    </row>
    <row r="3669" spans="1:2" x14ac:dyDescent="0.25">
      <c r="A3669" s="2" t="str">
        <f>IF(Multi_X_Reg!A3669^2&gt;0,Multi_X_Reg!H3669,"")</f>
        <v/>
      </c>
      <c r="B3669" s="2" t="s">
        <v>132</v>
      </c>
    </row>
    <row r="3670" spans="1:2" x14ac:dyDescent="0.25">
      <c r="A3670" s="2" t="str">
        <f>IF(Multi_X_Reg!A3670^2&gt;0,Multi_X_Reg!H3670,"")</f>
        <v/>
      </c>
      <c r="B3670" s="2" t="s">
        <v>132</v>
      </c>
    </row>
    <row r="3671" spans="1:2" x14ac:dyDescent="0.25">
      <c r="A3671" s="2" t="str">
        <f>IF(Multi_X_Reg!A3671^2&gt;0,Multi_X_Reg!H3671,"")</f>
        <v/>
      </c>
      <c r="B3671" s="2" t="s">
        <v>132</v>
      </c>
    </row>
    <row r="3672" spans="1:2" x14ac:dyDescent="0.25">
      <c r="A3672" s="2" t="str">
        <f>IF(Multi_X_Reg!A3672^2&gt;0,Multi_X_Reg!H3672,"")</f>
        <v/>
      </c>
      <c r="B3672" s="2" t="s">
        <v>132</v>
      </c>
    </row>
    <row r="3673" spans="1:2" x14ac:dyDescent="0.25">
      <c r="A3673" s="2" t="str">
        <f>IF(Multi_X_Reg!A3673^2&gt;0,Multi_X_Reg!H3673,"")</f>
        <v/>
      </c>
      <c r="B3673" s="2" t="s">
        <v>132</v>
      </c>
    </row>
    <row r="3674" spans="1:2" x14ac:dyDescent="0.25">
      <c r="A3674" s="2" t="str">
        <f>IF(Multi_X_Reg!A3674^2&gt;0,Multi_X_Reg!H3674,"")</f>
        <v/>
      </c>
      <c r="B3674" s="2" t="s">
        <v>132</v>
      </c>
    </row>
    <row r="3675" spans="1:2" x14ac:dyDescent="0.25">
      <c r="A3675" s="2" t="str">
        <f>IF(Multi_X_Reg!A3675^2&gt;0,Multi_X_Reg!H3675,"")</f>
        <v/>
      </c>
      <c r="B3675" s="2" t="s">
        <v>132</v>
      </c>
    </row>
    <row r="3676" spans="1:2" x14ac:dyDescent="0.25">
      <c r="A3676" s="2" t="str">
        <f>IF(Multi_X_Reg!A3676^2&gt;0,Multi_X_Reg!H3676,"")</f>
        <v/>
      </c>
      <c r="B3676" s="2" t="s">
        <v>132</v>
      </c>
    </row>
    <row r="3677" spans="1:2" x14ac:dyDescent="0.25">
      <c r="A3677" s="2" t="str">
        <f>IF(Multi_X_Reg!A3677^2&gt;0,Multi_X_Reg!H3677,"")</f>
        <v/>
      </c>
      <c r="B3677" s="2" t="s">
        <v>132</v>
      </c>
    </row>
    <row r="3678" spans="1:2" x14ac:dyDescent="0.25">
      <c r="A3678" s="2" t="str">
        <f>IF(Multi_X_Reg!A3678^2&gt;0,Multi_X_Reg!H3678,"")</f>
        <v/>
      </c>
      <c r="B3678" s="2" t="s">
        <v>132</v>
      </c>
    </row>
    <row r="3679" spans="1:2" x14ac:dyDescent="0.25">
      <c r="A3679" s="2" t="str">
        <f>IF(Multi_X_Reg!A3679^2&gt;0,Multi_X_Reg!H3679,"")</f>
        <v/>
      </c>
      <c r="B3679" s="2" t="s">
        <v>132</v>
      </c>
    </row>
    <row r="3680" spans="1:2" x14ac:dyDescent="0.25">
      <c r="A3680" s="2" t="str">
        <f>IF(Multi_X_Reg!A3680^2&gt;0,Multi_X_Reg!H3680,"")</f>
        <v/>
      </c>
      <c r="B3680" s="2" t="s">
        <v>132</v>
      </c>
    </row>
    <row r="3681" spans="1:2" x14ac:dyDescent="0.25">
      <c r="A3681" s="2" t="str">
        <f>IF(Multi_X_Reg!A3681^2&gt;0,Multi_X_Reg!H3681,"")</f>
        <v/>
      </c>
      <c r="B3681" s="2" t="s">
        <v>132</v>
      </c>
    </row>
    <row r="3682" spans="1:2" x14ac:dyDescent="0.25">
      <c r="A3682" s="2" t="str">
        <f>IF(Multi_X_Reg!A3682^2&gt;0,Multi_X_Reg!H3682,"")</f>
        <v/>
      </c>
      <c r="B3682" s="2" t="s">
        <v>132</v>
      </c>
    </row>
    <row r="3683" spans="1:2" x14ac:dyDescent="0.25">
      <c r="A3683" s="2" t="str">
        <f>IF(Multi_X_Reg!A3683^2&gt;0,Multi_X_Reg!H3683,"")</f>
        <v/>
      </c>
      <c r="B3683" s="2" t="s">
        <v>132</v>
      </c>
    </row>
    <row r="3684" spans="1:2" x14ac:dyDescent="0.25">
      <c r="A3684" s="2" t="str">
        <f>IF(Multi_X_Reg!A3684^2&gt;0,Multi_X_Reg!H3684,"")</f>
        <v/>
      </c>
      <c r="B3684" s="2" t="s">
        <v>132</v>
      </c>
    </row>
    <row r="3685" spans="1:2" x14ac:dyDescent="0.25">
      <c r="A3685" s="2" t="str">
        <f>IF(Multi_X_Reg!A3685^2&gt;0,Multi_X_Reg!H3685,"")</f>
        <v/>
      </c>
      <c r="B3685" s="2" t="s">
        <v>132</v>
      </c>
    </row>
    <row r="3686" spans="1:2" x14ac:dyDescent="0.25">
      <c r="A3686" s="2" t="str">
        <f>IF(Multi_X_Reg!A3686^2&gt;0,Multi_X_Reg!H3686,"")</f>
        <v/>
      </c>
      <c r="B3686" s="2" t="s">
        <v>132</v>
      </c>
    </row>
    <row r="3687" spans="1:2" x14ac:dyDescent="0.25">
      <c r="A3687" s="2" t="str">
        <f>IF(Multi_X_Reg!A3687^2&gt;0,Multi_X_Reg!H3687,"")</f>
        <v/>
      </c>
      <c r="B3687" s="2" t="s">
        <v>132</v>
      </c>
    </row>
    <row r="3688" spans="1:2" x14ac:dyDescent="0.25">
      <c r="A3688" s="2" t="str">
        <f>IF(Multi_X_Reg!A3688^2&gt;0,Multi_X_Reg!H3688,"")</f>
        <v/>
      </c>
      <c r="B3688" s="2" t="s">
        <v>132</v>
      </c>
    </row>
    <row r="3689" spans="1:2" x14ac:dyDescent="0.25">
      <c r="A3689" s="2" t="str">
        <f>IF(Multi_X_Reg!A3689^2&gt;0,Multi_X_Reg!H3689,"")</f>
        <v/>
      </c>
      <c r="B3689" s="2" t="s">
        <v>132</v>
      </c>
    </row>
    <row r="3690" spans="1:2" x14ac:dyDescent="0.25">
      <c r="A3690" s="2" t="str">
        <f>IF(Multi_X_Reg!A3690^2&gt;0,Multi_X_Reg!H3690,"")</f>
        <v/>
      </c>
      <c r="B3690" s="2" t="s">
        <v>132</v>
      </c>
    </row>
    <row r="3691" spans="1:2" x14ac:dyDescent="0.25">
      <c r="A3691" s="2" t="str">
        <f>IF(Multi_X_Reg!A3691^2&gt;0,Multi_X_Reg!H3691,"")</f>
        <v/>
      </c>
      <c r="B3691" s="2" t="s">
        <v>132</v>
      </c>
    </row>
    <row r="3692" spans="1:2" x14ac:dyDescent="0.25">
      <c r="A3692" s="2" t="str">
        <f>IF(Multi_X_Reg!A3692^2&gt;0,Multi_X_Reg!H3692,"")</f>
        <v/>
      </c>
      <c r="B3692" s="2" t="s">
        <v>132</v>
      </c>
    </row>
    <row r="3693" spans="1:2" x14ac:dyDescent="0.25">
      <c r="A3693" s="2" t="str">
        <f>IF(Multi_X_Reg!A3693^2&gt;0,Multi_X_Reg!H3693,"")</f>
        <v/>
      </c>
      <c r="B3693" s="2" t="s">
        <v>132</v>
      </c>
    </row>
    <row r="3694" spans="1:2" x14ac:dyDescent="0.25">
      <c r="A3694" s="2" t="str">
        <f>IF(Multi_X_Reg!A3694^2&gt;0,Multi_X_Reg!H3694,"")</f>
        <v/>
      </c>
      <c r="B3694" s="2" t="s">
        <v>132</v>
      </c>
    </row>
    <row r="3695" spans="1:2" x14ac:dyDescent="0.25">
      <c r="A3695" s="2" t="str">
        <f>IF(Multi_X_Reg!A3695^2&gt;0,Multi_X_Reg!H3695,"")</f>
        <v/>
      </c>
      <c r="B3695" s="2" t="s">
        <v>132</v>
      </c>
    </row>
    <row r="3696" spans="1:2" x14ac:dyDescent="0.25">
      <c r="A3696" s="2" t="str">
        <f>IF(Multi_X_Reg!A3696^2&gt;0,Multi_X_Reg!H3696,"")</f>
        <v/>
      </c>
      <c r="B3696" s="2" t="s">
        <v>132</v>
      </c>
    </row>
    <row r="3697" spans="1:2" x14ac:dyDescent="0.25">
      <c r="A3697" s="2" t="str">
        <f>IF(Multi_X_Reg!A3697^2&gt;0,Multi_X_Reg!H3697,"")</f>
        <v/>
      </c>
      <c r="B3697" s="2" t="s">
        <v>132</v>
      </c>
    </row>
    <row r="3698" spans="1:2" x14ac:dyDescent="0.25">
      <c r="A3698" s="2" t="str">
        <f>IF(Multi_X_Reg!A3698^2&gt;0,Multi_X_Reg!H3698,"")</f>
        <v/>
      </c>
      <c r="B3698" s="2" t="s">
        <v>132</v>
      </c>
    </row>
    <row r="3699" spans="1:2" x14ac:dyDescent="0.25">
      <c r="A3699" s="2" t="str">
        <f>IF(Multi_X_Reg!A3699^2&gt;0,Multi_X_Reg!H3699,"")</f>
        <v/>
      </c>
      <c r="B3699" s="2" t="s">
        <v>132</v>
      </c>
    </row>
    <row r="3700" spans="1:2" x14ac:dyDescent="0.25">
      <c r="A3700" s="2" t="str">
        <f>IF(Multi_X_Reg!A3700^2&gt;0,Multi_X_Reg!H3700,"")</f>
        <v/>
      </c>
      <c r="B3700" s="2" t="s">
        <v>132</v>
      </c>
    </row>
    <row r="3701" spans="1:2" x14ac:dyDescent="0.25">
      <c r="A3701" s="2" t="str">
        <f>IF(Multi_X_Reg!A3701^2&gt;0,Multi_X_Reg!H3701,"")</f>
        <v/>
      </c>
      <c r="B3701" s="2" t="s">
        <v>132</v>
      </c>
    </row>
    <row r="3702" spans="1:2" x14ac:dyDescent="0.25">
      <c r="A3702" s="2" t="str">
        <f>IF(Multi_X_Reg!A3702^2&gt;0,Multi_X_Reg!H3702,"")</f>
        <v/>
      </c>
      <c r="B3702" s="2" t="s">
        <v>132</v>
      </c>
    </row>
    <row r="3703" spans="1:2" x14ac:dyDescent="0.25">
      <c r="A3703" s="2" t="str">
        <f>IF(Multi_X_Reg!A3703^2&gt;0,Multi_X_Reg!H3703,"")</f>
        <v/>
      </c>
      <c r="B3703" s="2" t="s">
        <v>132</v>
      </c>
    </row>
    <row r="3704" spans="1:2" x14ac:dyDescent="0.25">
      <c r="A3704" s="2" t="str">
        <f>IF(Multi_X_Reg!A3704^2&gt;0,Multi_X_Reg!H3704,"")</f>
        <v/>
      </c>
      <c r="B3704" s="2" t="s">
        <v>132</v>
      </c>
    </row>
    <row r="3705" spans="1:2" x14ac:dyDescent="0.25">
      <c r="A3705" s="2" t="str">
        <f>IF(Multi_X_Reg!A3705^2&gt;0,Multi_X_Reg!H3705,"")</f>
        <v/>
      </c>
      <c r="B3705" s="2" t="s">
        <v>132</v>
      </c>
    </row>
    <row r="3706" spans="1:2" x14ac:dyDescent="0.25">
      <c r="A3706" s="2" t="str">
        <f>IF(Multi_X_Reg!A3706^2&gt;0,Multi_X_Reg!H3706,"")</f>
        <v/>
      </c>
      <c r="B3706" s="2" t="s">
        <v>132</v>
      </c>
    </row>
    <row r="3707" spans="1:2" x14ac:dyDescent="0.25">
      <c r="A3707" s="2" t="str">
        <f>IF(Multi_X_Reg!A3707^2&gt;0,Multi_X_Reg!H3707,"")</f>
        <v/>
      </c>
      <c r="B3707" s="2" t="s">
        <v>132</v>
      </c>
    </row>
    <row r="3708" spans="1:2" x14ac:dyDescent="0.25">
      <c r="A3708" s="2" t="str">
        <f>IF(Multi_X_Reg!A3708^2&gt;0,Multi_X_Reg!H3708,"")</f>
        <v/>
      </c>
      <c r="B3708" s="2" t="s">
        <v>132</v>
      </c>
    </row>
    <row r="3709" spans="1:2" x14ac:dyDescent="0.25">
      <c r="A3709" s="2" t="str">
        <f>IF(Multi_X_Reg!A3709^2&gt;0,Multi_X_Reg!H3709,"")</f>
        <v/>
      </c>
      <c r="B3709" s="2" t="s">
        <v>132</v>
      </c>
    </row>
    <row r="3710" spans="1:2" x14ac:dyDescent="0.25">
      <c r="A3710" s="2" t="str">
        <f>IF(Multi_X_Reg!A3710^2&gt;0,Multi_X_Reg!H3710,"")</f>
        <v/>
      </c>
      <c r="B3710" s="2" t="s">
        <v>132</v>
      </c>
    </row>
    <row r="3711" spans="1:2" x14ac:dyDescent="0.25">
      <c r="A3711" s="2" t="str">
        <f>IF(Multi_X_Reg!A3711^2&gt;0,Multi_X_Reg!H3711,"")</f>
        <v/>
      </c>
      <c r="B3711" s="2" t="s">
        <v>132</v>
      </c>
    </row>
    <row r="3712" spans="1:2" x14ac:dyDescent="0.25">
      <c r="A3712" s="2" t="str">
        <f>IF(Multi_X_Reg!A3712^2&gt;0,Multi_X_Reg!H3712,"")</f>
        <v/>
      </c>
      <c r="B3712" s="2" t="s">
        <v>132</v>
      </c>
    </row>
    <row r="3713" spans="1:2" x14ac:dyDescent="0.25">
      <c r="A3713" s="2" t="str">
        <f>IF(Multi_X_Reg!A3713^2&gt;0,Multi_X_Reg!H3713,"")</f>
        <v/>
      </c>
      <c r="B3713" s="2" t="s">
        <v>132</v>
      </c>
    </row>
    <row r="3714" spans="1:2" x14ac:dyDescent="0.25">
      <c r="A3714" s="2" t="str">
        <f>IF(Multi_X_Reg!A3714^2&gt;0,Multi_X_Reg!H3714,"")</f>
        <v/>
      </c>
      <c r="B3714" s="2" t="s">
        <v>132</v>
      </c>
    </row>
    <row r="3715" spans="1:2" x14ac:dyDescent="0.25">
      <c r="A3715" s="2" t="str">
        <f>IF(Multi_X_Reg!A3715^2&gt;0,Multi_X_Reg!H3715,"")</f>
        <v/>
      </c>
      <c r="B3715" s="2" t="s">
        <v>132</v>
      </c>
    </row>
    <row r="3716" spans="1:2" x14ac:dyDescent="0.25">
      <c r="A3716" s="2" t="str">
        <f>IF(Multi_X_Reg!A3716^2&gt;0,Multi_X_Reg!H3716,"")</f>
        <v/>
      </c>
      <c r="B3716" s="2" t="s">
        <v>132</v>
      </c>
    </row>
    <row r="3717" spans="1:2" x14ac:dyDescent="0.25">
      <c r="A3717" s="2" t="str">
        <f>IF(Multi_X_Reg!A3717^2&gt;0,Multi_X_Reg!H3717,"")</f>
        <v/>
      </c>
      <c r="B3717" s="2" t="s">
        <v>132</v>
      </c>
    </row>
    <row r="3718" spans="1:2" x14ac:dyDescent="0.25">
      <c r="A3718" s="2" t="str">
        <f>IF(Multi_X_Reg!A3718^2&gt;0,Multi_X_Reg!H3718,"")</f>
        <v/>
      </c>
      <c r="B3718" s="2" t="s">
        <v>132</v>
      </c>
    </row>
    <row r="3719" spans="1:2" x14ac:dyDescent="0.25">
      <c r="A3719" s="2" t="str">
        <f>IF(Multi_X_Reg!A3719^2&gt;0,Multi_X_Reg!H3719,"")</f>
        <v/>
      </c>
      <c r="B3719" s="2" t="s">
        <v>132</v>
      </c>
    </row>
    <row r="3720" spans="1:2" x14ac:dyDescent="0.25">
      <c r="A3720" s="2" t="str">
        <f>IF(Multi_X_Reg!A3720^2&gt;0,Multi_X_Reg!H3720,"")</f>
        <v/>
      </c>
      <c r="B3720" s="2" t="s">
        <v>132</v>
      </c>
    </row>
    <row r="3721" spans="1:2" x14ac:dyDescent="0.25">
      <c r="A3721" s="2" t="str">
        <f>IF(Multi_X_Reg!A3721^2&gt;0,Multi_X_Reg!H3721,"")</f>
        <v/>
      </c>
      <c r="B3721" s="2" t="s">
        <v>132</v>
      </c>
    </row>
    <row r="3722" spans="1:2" x14ac:dyDescent="0.25">
      <c r="A3722" s="2" t="str">
        <f>IF(Multi_X_Reg!A3722^2&gt;0,Multi_X_Reg!H3722,"")</f>
        <v/>
      </c>
      <c r="B3722" s="2" t="s">
        <v>132</v>
      </c>
    </row>
    <row r="3723" spans="1:2" x14ac:dyDescent="0.25">
      <c r="A3723" s="2" t="str">
        <f>IF(Multi_X_Reg!A3723^2&gt;0,Multi_X_Reg!H3723,"")</f>
        <v/>
      </c>
      <c r="B3723" s="2" t="s">
        <v>132</v>
      </c>
    </row>
    <row r="3724" spans="1:2" x14ac:dyDescent="0.25">
      <c r="A3724" s="2" t="str">
        <f>IF(Multi_X_Reg!A3724^2&gt;0,Multi_X_Reg!H3724,"")</f>
        <v/>
      </c>
      <c r="B3724" s="2" t="s">
        <v>132</v>
      </c>
    </row>
    <row r="3725" spans="1:2" x14ac:dyDescent="0.25">
      <c r="A3725" s="2" t="str">
        <f>IF(Multi_X_Reg!A3725^2&gt;0,Multi_X_Reg!H3725,"")</f>
        <v/>
      </c>
      <c r="B3725" s="2" t="s">
        <v>132</v>
      </c>
    </row>
    <row r="3726" spans="1:2" x14ac:dyDescent="0.25">
      <c r="A3726" s="2" t="str">
        <f>IF(Multi_X_Reg!A3726^2&gt;0,Multi_X_Reg!H3726,"")</f>
        <v/>
      </c>
      <c r="B3726" s="2" t="s">
        <v>132</v>
      </c>
    </row>
    <row r="3727" spans="1:2" x14ac:dyDescent="0.25">
      <c r="A3727" s="2" t="str">
        <f>IF(Multi_X_Reg!A3727^2&gt;0,Multi_X_Reg!H3727,"")</f>
        <v/>
      </c>
      <c r="B3727" s="2" t="s">
        <v>132</v>
      </c>
    </row>
    <row r="3728" spans="1:2" x14ac:dyDescent="0.25">
      <c r="A3728" s="2" t="str">
        <f>IF(Multi_X_Reg!A3728^2&gt;0,Multi_X_Reg!H3728,"")</f>
        <v/>
      </c>
      <c r="B3728" s="2" t="s">
        <v>132</v>
      </c>
    </row>
    <row r="3729" spans="1:2" x14ac:dyDescent="0.25">
      <c r="A3729" s="2" t="str">
        <f>IF(Multi_X_Reg!A3729^2&gt;0,Multi_X_Reg!H3729,"")</f>
        <v/>
      </c>
      <c r="B3729" s="2" t="s">
        <v>132</v>
      </c>
    </row>
    <row r="3730" spans="1:2" x14ac:dyDescent="0.25">
      <c r="A3730" s="2" t="str">
        <f>IF(Multi_X_Reg!A3730^2&gt;0,Multi_X_Reg!H3730,"")</f>
        <v/>
      </c>
      <c r="B3730" s="2" t="s">
        <v>132</v>
      </c>
    </row>
    <row r="3731" spans="1:2" x14ac:dyDescent="0.25">
      <c r="A3731" s="2" t="str">
        <f>IF(Multi_X_Reg!A3731^2&gt;0,Multi_X_Reg!H3731,"")</f>
        <v/>
      </c>
      <c r="B3731" s="2" t="s">
        <v>132</v>
      </c>
    </row>
    <row r="3732" spans="1:2" x14ac:dyDescent="0.25">
      <c r="A3732" s="2" t="str">
        <f>IF(Multi_X_Reg!A3732^2&gt;0,Multi_X_Reg!H3732,"")</f>
        <v/>
      </c>
      <c r="B3732" s="2" t="s">
        <v>132</v>
      </c>
    </row>
    <row r="3733" spans="1:2" x14ac:dyDescent="0.25">
      <c r="A3733" s="2" t="str">
        <f>IF(Multi_X_Reg!A3733^2&gt;0,Multi_X_Reg!H3733,"")</f>
        <v/>
      </c>
      <c r="B3733" s="2" t="s">
        <v>132</v>
      </c>
    </row>
    <row r="3734" spans="1:2" x14ac:dyDescent="0.25">
      <c r="A3734" s="2" t="str">
        <f>IF(Multi_X_Reg!A3734^2&gt;0,Multi_X_Reg!H3734,"")</f>
        <v/>
      </c>
      <c r="B3734" s="2" t="s">
        <v>132</v>
      </c>
    </row>
    <row r="3735" spans="1:2" x14ac:dyDescent="0.25">
      <c r="A3735" s="2" t="str">
        <f>IF(Multi_X_Reg!A3735^2&gt;0,Multi_X_Reg!H3735,"")</f>
        <v/>
      </c>
      <c r="B3735" s="2" t="s">
        <v>132</v>
      </c>
    </row>
    <row r="3736" spans="1:2" x14ac:dyDescent="0.25">
      <c r="A3736" s="2" t="str">
        <f>IF(Multi_X_Reg!A3736^2&gt;0,Multi_X_Reg!H3736,"")</f>
        <v/>
      </c>
      <c r="B3736" s="2" t="s">
        <v>132</v>
      </c>
    </row>
    <row r="3737" spans="1:2" x14ac:dyDescent="0.25">
      <c r="A3737" s="2" t="str">
        <f>IF(Multi_X_Reg!A3737^2&gt;0,Multi_X_Reg!H3737,"")</f>
        <v/>
      </c>
      <c r="B3737" s="2" t="s">
        <v>132</v>
      </c>
    </row>
    <row r="3738" spans="1:2" x14ac:dyDescent="0.25">
      <c r="A3738" s="2" t="str">
        <f>IF(Multi_X_Reg!A3738^2&gt;0,Multi_X_Reg!H3738,"")</f>
        <v/>
      </c>
      <c r="B3738" s="2" t="s">
        <v>132</v>
      </c>
    </row>
    <row r="3739" spans="1:2" x14ac:dyDescent="0.25">
      <c r="A3739" s="2" t="str">
        <f>IF(Multi_X_Reg!A3739^2&gt;0,Multi_X_Reg!H3739,"")</f>
        <v/>
      </c>
      <c r="B3739" s="2" t="s">
        <v>132</v>
      </c>
    </row>
    <row r="3740" spans="1:2" x14ac:dyDescent="0.25">
      <c r="A3740" s="2" t="str">
        <f>IF(Multi_X_Reg!A3740^2&gt;0,Multi_X_Reg!H3740,"")</f>
        <v/>
      </c>
      <c r="B3740" s="2" t="s">
        <v>132</v>
      </c>
    </row>
    <row r="3741" spans="1:2" x14ac:dyDescent="0.25">
      <c r="A3741" s="2" t="str">
        <f>IF(Multi_X_Reg!A3741^2&gt;0,Multi_X_Reg!H3741,"")</f>
        <v/>
      </c>
      <c r="B3741" s="2" t="s">
        <v>132</v>
      </c>
    </row>
    <row r="3742" spans="1:2" x14ac:dyDescent="0.25">
      <c r="A3742" s="2" t="str">
        <f>IF(Multi_X_Reg!A3742^2&gt;0,Multi_X_Reg!H3742,"")</f>
        <v/>
      </c>
      <c r="B3742" s="2" t="s">
        <v>132</v>
      </c>
    </row>
    <row r="3743" spans="1:2" x14ac:dyDescent="0.25">
      <c r="A3743" s="2" t="str">
        <f>IF(Multi_X_Reg!A3743^2&gt;0,Multi_X_Reg!H3743,"")</f>
        <v/>
      </c>
      <c r="B3743" s="2" t="s">
        <v>132</v>
      </c>
    </row>
    <row r="3744" spans="1:2" x14ac:dyDescent="0.25">
      <c r="A3744" s="2" t="str">
        <f>IF(Multi_X_Reg!A3744^2&gt;0,Multi_X_Reg!H3744,"")</f>
        <v/>
      </c>
      <c r="B3744" s="2" t="s">
        <v>132</v>
      </c>
    </row>
    <row r="3745" spans="1:2" x14ac:dyDescent="0.25">
      <c r="A3745" s="2" t="str">
        <f>IF(Multi_X_Reg!A3745^2&gt;0,Multi_X_Reg!H3745,"")</f>
        <v/>
      </c>
      <c r="B3745" s="2" t="s">
        <v>132</v>
      </c>
    </row>
    <row r="3746" spans="1:2" x14ac:dyDescent="0.25">
      <c r="A3746" s="2" t="str">
        <f>IF(Multi_X_Reg!A3746^2&gt;0,Multi_X_Reg!H3746,"")</f>
        <v/>
      </c>
      <c r="B3746" s="2" t="s">
        <v>132</v>
      </c>
    </row>
    <row r="3747" spans="1:2" x14ac:dyDescent="0.25">
      <c r="A3747" s="2" t="str">
        <f>IF(Multi_X_Reg!A3747^2&gt;0,Multi_X_Reg!H3747,"")</f>
        <v/>
      </c>
      <c r="B3747" s="2" t="s">
        <v>132</v>
      </c>
    </row>
    <row r="3748" spans="1:2" x14ac:dyDescent="0.25">
      <c r="A3748" s="2" t="str">
        <f>IF(Multi_X_Reg!A3748^2&gt;0,Multi_X_Reg!H3748,"")</f>
        <v/>
      </c>
      <c r="B3748" s="2" t="s">
        <v>132</v>
      </c>
    </row>
    <row r="3749" spans="1:2" x14ac:dyDescent="0.25">
      <c r="A3749" s="2" t="str">
        <f>IF(Multi_X_Reg!A3749^2&gt;0,Multi_X_Reg!H3749,"")</f>
        <v/>
      </c>
      <c r="B3749" s="2" t="s">
        <v>132</v>
      </c>
    </row>
    <row r="3750" spans="1:2" x14ac:dyDescent="0.25">
      <c r="A3750" s="2" t="str">
        <f>IF(Multi_X_Reg!A3750^2&gt;0,Multi_X_Reg!H3750,"")</f>
        <v/>
      </c>
      <c r="B3750" s="2" t="s">
        <v>132</v>
      </c>
    </row>
    <row r="3751" spans="1:2" x14ac:dyDescent="0.25">
      <c r="A3751" s="2" t="str">
        <f>IF(Multi_X_Reg!A3751^2&gt;0,Multi_X_Reg!H3751,"")</f>
        <v/>
      </c>
      <c r="B3751" s="2" t="s">
        <v>132</v>
      </c>
    </row>
    <row r="3752" spans="1:2" x14ac:dyDescent="0.25">
      <c r="A3752" s="2" t="str">
        <f>IF(Multi_X_Reg!A3752^2&gt;0,Multi_X_Reg!H3752,"")</f>
        <v/>
      </c>
      <c r="B3752" s="2" t="s">
        <v>132</v>
      </c>
    </row>
    <row r="3753" spans="1:2" x14ac:dyDescent="0.25">
      <c r="A3753" s="2" t="str">
        <f>IF(Multi_X_Reg!A3753^2&gt;0,Multi_X_Reg!H3753,"")</f>
        <v/>
      </c>
      <c r="B3753" s="2" t="s">
        <v>132</v>
      </c>
    </row>
    <row r="3754" spans="1:2" x14ac:dyDescent="0.25">
      <c r="A3754" s="2" t="str">
        <f>IF(Multi_X_Reg!A3754^2&gt;0,Multi_X_Reg!H3754,"")</f>
        <v/>
      </c>
      <c r="B3754" s="2" t="s">
        <v>132</v>
      </c>
    </row>
    <row r="3755" spans="1:2" x14ac:dyDescent="0.25">
      <c r="A3755" s="2" t="str">
        <f>IF(Multi_X_Reg!A3755^2&gt;0,Multi_X_Reg!H3755,"")</f>
        <v/>
      </c>
      <c r="B3755" s="2" t="s">
        <v>132</v>
      </c>
    </row>
    <row r="3756" spans="1:2" x14ac:dyDescent="0.25">
      <c r="A3756" s="2" t="str">
        <f>IF(Multi_X_Reg!A3756^2&gt;0,Multi_X_Reg!H3756,"")</f>
        <v/>
      </c>
      <c r="B3756" s="2" t="s">
        <v>132</v>
      </c>
    </row>
    <row r="3757" spans="1:2" x14ac:dyDescent="0.25">
      <c r="A3757" s="2" t="str">
        <f>IF(Multi_X_Reg!A3757^2&gt;0,Multi_X_Reg!H3757,"")</f>
        <v/>
      </c>
      <c r="B3757" s="2" t="s">
        <v>132</v>
      </c>
    </row>
    <row r="3758" spans="1:2" x14ac:dyDescent="0.25">
      <c r="A3758" s="2" t="str">
        <f>IF(Multi_X_Reg!A3758^2&gt;0,Multi_X_Reg!H3758,"")</f>
        <v/>
      </c>
      <c r="B3758" s="2" t="s">
        <v>132</v>
      </c>
    </row>
    <row r="3759" spans="1:2" x14ac:dyDescent="0.25">
      <c r="A3759" s="2" t="str">
        <f>IF(Multi_X_Reg!A3759^2&gt;0,Multi_X_Reg!H3759,"")</f>
        <v/>
      </c>
      <c r="B3759" s="2" t="s">
        <v>132</v>
      </c>
    </row>
    <row r="3760" spans="1:2" x14ac:dyDescent="0.25">
      <c r="A3760" s="2" t="str">
        <f>IF(Multi_X_Reg!A3760^2&gt;0,Multi_X_Reg!H3760,"")</f>
        <v/>
      </c>
      <c r="B3760" s="2" t="s">
        <v>132</v>
      </c>
    </row>
    <row r="3761" spans="1:2" x14ac:dyDescent="0.25">
      <c r="A3761" s="2" t="str">
        <f>IF(Multi_X_Reg!A3761^2&gt;0,Multi_X_Reg!H3761,"")</f>
        <v/>
      </c>
      <c r="B3761" s="2" t="s">
        <v>132</v>
      </c>
    </row>
    <row r="3762" spans="1:2" x14ac:dyDescent="0.25">
      <c r="A3762" s="2" t="str">
        <f>IF(Multi_X_Reg!A3762^2&gt;0,Multi_X_Reg!H3762,"")</f>
        <v/>
      </c>
      <c r="B3762" s="2" t="s">
        <v>132</v>
      </c>
    </row>
    <row r="3763" spans="1:2" x14ac:dyDescent="0.25">
      <c r="A3763" s="2" t="str">
        <f>IF(Multi_X_Reg!A3763^2&gt;0,Multi_X_Reg!H3763,"")</f>
        <v/>
      </c>
      <c r="B3763" s="2" t="s">
        <v>132</v>
      </c>
    </row>
    <row r="3764" spans="1:2" x14ac:dyDescent="0.25">
      <c r="A3764" s="2" t="str">
        <f>IF(Multi_X_Reg!A3764^2&gt;0,Multi_X_Reg!H3764,"")</f>
        <v/>
      </c>
      <c r="B3764" s="2" t="s">
        <v>132</v>
      </c>
    </row>
    <row r="3765" spans="1:2" x14ac:dyDescent="0.25">
      <c r="A3765" s="2" t="str">
        <f>IF(Multi_X_Reg!A3765^2&gt;0,Multi_X_Reg!H3765,"")</f>
        <v/>
      </c>
      <c r="B3765" s="2" t="s">
        <v>132</v>
      </c>
    </row>
    <row r="3766" spans="1:2" x14ac:dyDescent="0.25">
      <c r="A3766" s="2" t="str">
        <f>IF(Multi_X_Reg!A3766^2&gt;0,Multi_X_Reg!H3766,"")</f>
        <v/>
      </c>
      <c r="B3766" s="2" t="s">
        <v>132</v>
      </c>
    </row>
    <row r="3767" spans="1:2" x14ac:dyDescent="0.25">
      <c r="A3767" s="2" t="str">
        <f>IF(Multi_X_Reg!A3767^2&gt;0,Multi_X_Reg!H3767,"")</f>
        <v/>
      </c>
      <c r="B3767" s="2" t="s">
        <v>132</v>
      </c>
    </row>
    <row r="3768" spans="1:2" x14ac:dyDescent="0.25">
      <c r="A3768" s="2" t="str">
        <f>IF(Multi_X_Reg!A3768^2&gt;0,Multi_X_Reg!H3768,"")</f>
        <v/>
      </c>
      <c r="B3768" s="2" t="s">
        <v>132</v>
      </c>
    </row>
    <row r="3769" spans="1:2" x14ac:dyDescent="0.25">
      <c r="A3769" s="2" t="str">
        <f>IF(Multi_X_Reg!A3769^2&gt;0,Multi_X_Reg!H3769,"")</f>
        <v/>
      </c>
      <c r="B3769" s="2" t="s">
        <v>132</v>
      </c>
    </row>
    <row r="3770" spans="1:2" x14ac:dyDescent="0.25">
      <c r="A3770" s="2" t="str">
        <f>IF(Multi_X_Reg!A3770^2&gt;0,Multi_X_Reg!H3770,"")</f>
        <v/>
      </c>
      <c r="B3770" s="2" t="s">
        <v>132</v>
      </c>
    </row>
    <row r="3771" spans="1:2" x14ac:dyDescent="0.25">
      <c r="A3771" s="2" t="str">
        <f>IF(Multi_X_Reg!A3771^2&gt;0,Multi_X_Reg!H3771,"")</f>
        <v/>
      </c>
      <c r="B3771" s="2" t="s">
        <v>132</v>
      </c>
    </row>
    <row r="3772" spans="1:2" x14ac:dyDescent="0.25">
      <c r="A3772" s="2" t="str">
        <f>IF(Multi_X_Reg!A3772^2&gt;0,Multi_X_Reg!H3772,"")</f>
        <v/>
      </c>
      <c r="B3772" s="2" t="s">
        <v>132</v>
      </c>
    </row>
    <row r="3773" spans="1:2" x14ac:dyDescent="0.25">
      <c r="A3773" s="2" t="str">
        <f>IF(Multi_X_Reg!A3773^2&gt;0,Multi_X_Reg!H3773,"")</f>
        <v/>
      </c>
      <c r="B3773" s="2" t="s">
        <v>132</v>
      </c>
    </row>
    <row r="3774" spans="1:2" x14ac:dyDescent="0.25">
      <c r="A3774" s="2" t="str">
        <f>IF(Multi_X_Reg!A3774^2&gt;0,Multi_X_Reg!H3774,"")</f>
        <v/>
      </c>
      <c r="B3774" s="2" t="s">
        <v>132</v>
      </c>
    </row>
    <row r="3775" spans="1:2" x14ac:dyDescent="0.25">
      <c r="A3775" s="2" t="str">
        <f>IF(Multi_X_Reg!A3775^2&gt;0,Multi_X_Reg!H3775,"")</f>
        <v/>
      </c>
      <c r="B3775" s="2" t="s">
        <v>132</v>
      </c>
    </row>
    <row r="3776" spans="1:2" x14ac:dyDescent="0.25">
      <c r="A3776" s="2" t="str">
        <f>IF(Multi_X_Reg!A3776^2&gt;0,Multi_X_Reg!H3776,"")</f>
        <v/>
      </c>
      <c r="B3776" s="2" t="s">
        <v>132</v>
      </c>
    </row>
    <row r="3777" spans="1:2" x14ac:dyDescent="0.25">
      <c r="A3777" s="2" t="str">
        <f>IF(Multi_X_Reg!A3777^2&gt;0,Multi_X_Reg!H3777,"")</f>
        <v/>
      </c>
      <c r="B3777" s="2" t="s">
        <v>132</v>
      </c>
    </row>
    <row r="3778" spans="1:2" x14ac:dyDescent="0.25">
      <c r="A3778" s="2" t="str">
        <f>IF(Multi_X_Reg!A3778^2&gt;0,Multi_X_Reg!H3778,"")</f>
        <v/>
      </c>
      <c r="B3778" s="2" t="s">
        <v>132</v>
      </c>
    </row>
    <row r="3779" spans="1:2" x14ac:dyDescent="0.25">
      <c r="A3779" s="2" t="str">
        <f>IF(Multi_X_Reg!A3779^2&gt;0,Multi_X_Reg!H3779,"")</f>
        <v/>
      </c>
      <c r="B3779" s="2" t="s">
        <v>132</v>
      </c>
    </row>
    <row r="3780" spans="1:2" x14ac:dyDescent="0.25">
      <c r="A3780" s="2" t="str">
        <f>IF(Multi_X_Reg!A3780^2&gt;0,Multi_X_Reg!H3780,"")</f>
        <v/>
      </c>
      <c r="B3780" s="2" t="s">
        <v>132</v>
      </c>
    </row>
    <row r="3781" spans="1:2" x14ac:dyDescent="0.25">
      <c r="A3781" s="2" t="str">
        <f>IF(Multi_X_Reg!A3781^2&gt;0,Multi_X_Reg!H3781,"")</f>
        <v/>
      </c>
      <c r="B3781" s="2" t="s">
        <v>132</v>
      </c>
    </row>
    <row r="3782" spans="1:2" x14ac:dyDescent="0.25">
      <c r="A3782" s="2" t="str">
        <f>IF(Multi_X_Reg!A3782^2&gt;0,Multi_X_Reg!H3782,"")</f>
        <v/>
      </c>
      <c r="B3782" s="2" t="s">
        <v>132</v>
      </c>
    </row>
    <row r="3783" spans="1:2" x14ac:dyDescent="0.25">
      <c r="A3783" s="2" t="str">
        <f>IF(Multi_X_Reg!A3783^2&gt;0,Multi_X_Reg!H3783,"")</f>
        <v/>
      </c>
      <c r="B3783" s="2" t="s">
        <v>132</v>
      </c>
    </row>
    <row r="3784" spans="1:2" x14ac:dyDescent="0.25">
      <c r="A3784" s="2" t="str">
        <f>IF(Multi_X_Reg!A3784^2&gt;0,Multi_X_Reg!H3784,"")</f>
        <v/>
      </c>
      <c r="B3784" s="2" t="s">
        <v>132</v>
      </c>
    </row>
    <row r="3785" spans="1:2" x14ac:dyDescent="0.25">
      <c r="A3785" s="2" t="str">
        <f>IF(Multi_X_Reg!A3785^2&gt;0,Multi_X_Reg!H3785,"")</f>
        <v/>
      </c>
      <c r="B3785" s="2" t="s">
        <v>132</v>
      </c>
    </row>
    <row r="3786" spans="1:2" x14ac:dyDescent="0.25">
      <c r="A3786" s="2" t="str">
        <f>IF(Multi_X_Reg!A3786^2&gt;0,Multi_X_Reg!H3786,"")</f>
        <v/>
      </c>
      <c r="B3786" s="2" t="s">
        <v>132</v>
      </c>
    </row>
    <row r="3787" spans="1:2" x14ac:dyDescent="0.25">
      <c r="A3787" s="2" t="str">
        <f>IF(Multi_X_Reg!A3787^2&gt;0,Multi_X_Reg!H3787,"")</f>
        <v/>
      </c>
      <c r="B3787" s="2" t="s">
        <v>132</v>
      </c>
    </row>
    <row r="3788" spans="1:2" x14ac:dyDescent="0.25">
      <c r="A3788" s="2" t="str">
        <f>IF(Multi_X_Reg!A3788^2&gt;0,Multi_X_Reg!H3788,"")</f>
        <v/>
      </c>
      <c r="B3788" s="2" t="s">
        <v>132</v>
      </c>
    </row>
    <row r="3789" spans="1:2" x14ac:dyDescent="0.25">
      <c r="A3789" s="2" t="str">
        <f>IF(Multi_X_Reg!A3789^2&gt;0,Multi_X_Reg!H3789,"")</f>
        <v/>
      </c>
      <c r="B3789" s="2" t="s">
        <v>132</v>
      </c>
    </row>
    <row r="3790" spans="1:2" x14ac:dyDescent="0.25">
      <c r="A3790" s="2" t="str">
        <f>IF(Multi_X_Reg!A3790^2&gt;0,Multi_X_Reg!H3790,"")</f>
        <v/>
      </c>
      <c r="B3790" s="2" t="s">
        <v>132</v>
      </c>
    </row>
    <row r="3791" spans="1:2" x14ac:dyDescent="0.25">
      <c r="A3791" s="2" t="str">
        <f>IF(Multi_X_Reg!A3791^2&gt;0,Multi_X_Reg!H3791,"")</f>
        <v/>
      </c>
      <c r="B3791" s="2" t="s">
        <v>132</v>
      </c>
    </row>
    <row r="3792" spans="1:2" x14ac:dyDescent="0.25">
      <c r="A3792" s="2" t="str">
        <f>IF(Multi_X_Reg!A3792^2&gt;0,Multi_X_Reg!H3792,"")</f>
        <v/>
      </c>
      <c r="B3792" s="2" t="s">
        <v>132</v>
      </c>
    </row>
    <row r="3793" spans="1:2" x14ac:dyDescent="0.25">
      <c r="A3793" s="2" t="str">
        <f>IF(Multi_X_Reg!A3793^2&gt;0,Multi_X_Reg!H3793,"")</f>
        <v/>
      </c>
      <c r="B3793" s="2" t="s">
        <v>132</v>
      </c>
    </row>
    <row r="3794" spans="1:2" x14ac:dyDescent="0.25">
      <c r="A3794" s="2" t="str">
        <f>IF(Multi_X_Reg!A3794^2&gt;0,Multi_X_Reg!H3794,"")</f>
        <v/>
      </c>
      <c r="B3794" s="2" t="s">
        <v>132</v>
      </c>
    </row>
    <row r="3795" spans="1:2" x14ac:dyDescent="0.25">
      <c r="A3795" s="2" t="str">
        <f>IF(Multi_X_Reg!A3795^2&gt;0,Multi_X_Reg!H3795,"")</f>
        <v/>
      </c>
      <c r="B3795" s="2" t="s">
        <v>132</v>
      </c>
    </row>
    <row r="3796" spans="1:2" x14ac:dyDescent="0.25">
      <c r="A3796" s="2" t="str">
        <f>IF(Multi_X_Reg!A3796^2&gt;0,Multi_X_Reg!H3796,"")</f>
        <v/>
      </c>
      <c r="B3796" s="2" t="s">
        <v>132</v>
      </c>
    </row>
    <row r="3797" spans="1:2" x14ac:dyDescent="0.25">
      <c r="A3797" s="2" t="str">
        <f>IF(Multi_X_Reg!A3797^2&gt;0,Multi_X_Reg!H3797,"")</f>
        <v/>
      </c>
      <c r="B3797" s="2" t="s">
        <v>132</v>
      </c>
    </row>
    <row r="3798" spans="1:2" x14ac:dyDescent="0.25">
      <c r="A3798" s="2" t="str">
        <f>IF(Multi_X_Reg!A3798^2&gt;0,Multi_X_Reg!H3798,"")</f>
        <v/>
      </c>
      <c r="B3798" s="2" t="s">
        <v>132</v>
      </c>
    </row>
    <row r="3799" spans="1:2" x14ac:dyDescent="0.25">
      <c r="A3799" s="2" t="str">
        <f>IF(Multi_X_Reg!A3799^2&gt;0,Multi_X_Reg!H3799,"")</f>
        <v/>
      </c>
      <c r="B3799" s="2" t="s">
        <v>132</v>
      </c>
    </row>
    <row r="3800" spans="1:2" x14ac:dyDescent="0.25">
      <c r="A3800" s="2" t="str">
        <f>IF(Multi_X_Reg!A3800^2&gt;0,Multi_X_Reg!H3800,"")</f>
        <v/>
      </c>
      <c r="B3800" s="2" t="s">
        <v>132</v>
      </c>
    </row>
    <row r="3801" spans="1:2" x14ac:dyDescent="0.25">
      <c r="A3801" s="2" t="str">
        <f>IF(Multi_X_Reg!A3801^2&gt;0,Multi_X_Reg!H3801,"")</f>
        <v/>
      </c>
      <c r="B3801" s="2" t="s">
        <v>132</v>
      </c>
    </row>
    <row r="3802" spans="1:2" x14ac:dyDescent="0.25">
      <c r="A3802" s="2" t="str">
        <f>IF(Multi_X_Reg!A3802^2&gt;0,Multi_X_Reg!H3802,"")</f>
        <v/>
      </c>
      <c r="B3802" s="2" t="s">
        <v>132</v>
      </c>
    </row>
    <row r="3803" spans="1:2" x14ac:dyDescent="0.25">
      <c r="A3803" s="2" t="str">
        <f>IF(Multi_X_Reg!A3803^2&gt;0,Multi_X_Reg!H3803,"")</f>
        <v/>
      </c>
      <c r="B3803" s="2" t="s">
        <v>132</v>
      </c>
    </row>
    <row r="3804" spans="1:2" x14ac:dyDescent="0.25">
      <c r="A3804" s="2" t="str">
        <f>IF(Multi_X_Reg!A3804^2&gt;0,Multi_X_Reg!H3804,"")</f>
        <v/>
      </c>
      <c r="B3804" s="2" t="s">
        <v>132</v>
      </c>
    </row>
    <row r="3805" spans="1:2" x14ac:dyDescent="0.25">
      <c r="A3805" s="2" t="str">
        <f>IF(Multi_X_Reg!A3805^2&gt;0,Multi_X_Reg!H3805,"")</f>
        <v/>
      </c>
      <c r="B3805" s="2" t="s">
        <v>132</v>
      </c>
    </row>
    <row r="3806" spans="1:2" x14ac:dyDescent="0.25">
      <c r="A3806" s="2" t="str">
        <f>IF(Multi_X_Reg!A3806^2&gt;0,Multi_X_Reg!H3806,"")</f>
        <v/>
      </c>
      <c r="B3806" s="2" t="s">
        <v>132</v>
      </c>
    </row>
    <row r="3807" spans="1:2" x14ac:dyDescent="0.25">
      <c r="A3807" s="2" t="str">
        <f>IF(Multi_X_Reg!A3807^2&gt;0,Multi_X_Reg!H3807,"")</f>
        <v/>
      </c>
      <c r="B3807" s="2" t="s">
        <v>132</v>
      </c>
    </row>
    <row r="3808" spans="1:2" x14ac:dyDescent="0.25">
      <c r="A3808" s="2" t="str">
        <f>IF(Multi_X_Reg!A3808^2&gt;0,Multi_X_Reg!H3808,"")</f>
        <v/>
      </c>
      <c r="B3808" s="2" t="s">
        <v>132</v>
      </c>
    </row>
    <row r="3809" spans="1:2" x14ac:dyDescent="0.25">
      <c r="A3809" s="2" t="str">
        <f>IF(Multi_X_Reg!A3809^2&gt;0,Multi_X_Reg!H3809,"")</f>
        <v/>
      </c>
      <c r="B3809" s="2" t="s">
        <v>132</v>
      </c>
    </row>
    <row r="3810" spans="1:2" x14ac:dyDescent="0.25">
      <c r="A3810" s="2" t="str">
        <f>IF(Multi_X_Reg!A3810^2&gt;0,Multi_X_Reg!H3810,"")</f>
        <v/>
      </c>
      <c r="B3810" s="2" t="s">
        <v>132</v>
      </c>
    </row>
    <row r="3811" spans="1:2" x14ac:dyDescent="0.25">
      <c r="A3811" s="2" t="str">
        <f>IF(Multi_X_Reg!A3811^2&gt;0,Multi_X_Reg!H3811,"")</f>
        <v/>
      </c>
      <c r="B3811" s="2" t="s">
        <v>132</v>
      </c>
    </row>
    <row r="3812" spans="1:2" x14ac:dyDescent="0.25">
      <c r="A3812" s="2" t="str">
        <f>IF(Multi_X_Reg!A3812^2&gt;0,Multi_X_Reg!H3812,"")</f>
        <v/>
      </c>
      <c r="B3812" s="2" t="s">
        <v>132</v>
      </c>
    </row>
    <row r="3813" spans="1:2" x14ac:dyDescent="0.25">
      <c r="A3813" s="2" t="str">
        <f>IF(Multi_X_Reg!A3813^2&gt;0,Multi_X_Reg!H3813,"")</f>
        <v/>
      </c>
      <c r="B3813" s="2" t="s">
        <v>132</v>
      </c>
    </row>
    <row r="3814" spans="1:2" x14ac:dyDescent="0.25">
      <c r="A3814" s="2" t="str">
        <f>IF(Multi_X_Reg!A3814^2&gt;0,Multi_X_Reg!H3814,"")</f>
        <v/>
      </c>
      <c r="B3814" s="2" t="s">
        <v>132</v>
      </c>
    </row>
    <row r="3815" spans="1:2" x14ac:dyDescent="0.25">
      <c r="A3815" s="2" t="str">
        <f>IF(Multi_X_Reg!A3815^2&gt;0,Multi_X_Reg!H3815,"")</f>
        <v/>
      </c>
      <c r="B3815" s="2" t="s">
        <v>132</v>
      </c>
    </row>
    <row r="3816" spans="1:2" x14ac:dyDescent="0.25">
      <c r="A3816" s="2" t="str">
        <f>IF(Multi_X_Reg!A3816^2&gt;0,Multi_X_Reg!H3816,"")</f>
        <v/>
      </c>
      <c r="B3816" s="2" t="s">
        <v>132</v>
      </c>
    </row>
    <row r="3817" spans="1:2" x14ac:dyDescent="0.25">
      <c r="A3817" s="2" t="str">
        <f>IF(Multi_X_Reg!A3817^2&gt;0,Multi_X_Reg!H3817,"")</f>
        <v/>
      </c>
      <c r="B3817" s="2" t="s">
        <v>132</v>
      </c>
    </row>
    <row r="3818" spans="1:2" x14ac:dyDescent="0.25">
      <c r="A3818" s="2" t="str">
        <f>IF(Multi_X_Reg!A3818^2&gt;0,Multi_X_Reg!H3818,"")</f>
        <v/>
      </c>
      <c r="B3818" s="2" t="s">
        <v>132</v>
      </c>
    </row>
    <row r="3819" spans="1:2" x14ac:dyDescent="0.25">
      <c r="A3819" s="2" t="str">
        <f>IF(Multi_X_Reg!A3819^2&gt;0,Multi_X_Reg!H3819,"")</f>
        <v/>
      </c>
      <c r="B3819" s="2" t="s">
        <v>132</v>
      </c>
    </row>
    <row r="3820" spans="1:2" x14ac:dyDescent="0.25">
      <c r="A3820" s="2" t="str">
        <f>IF(Multi_X_Reg!A3820^2&gt;0,Multi_X_Reg!H3820,"")</f>
        <v/>
      </c>
      <c r="B3820" s="2" t="s">
        <v>132</v>
      </c>
    </row>
    <row r="3821" spans="1:2" x14ac:dyDescent="0.25">
      <c r="A3821" s="2" t="str">
        <f>IF(Multi_X_Reg!A3821^2&gt;0,Multi_X_Reg!H3821,"")</f>
        <v/>
      </c>
      <c r="B3821" s="2" t="s">
        <v>132</v>
      </c>
    </row>
    <row r="3822" spans="1:2" x14ac:dyDescent="0.25">
      <c r="A3822" s="2" t="str">
        <f>IF(Multi_X_Reg!A3822^2&gt;0,Multi_X_Reg!H3822,"")</f>
        <v/>
      </c>
      <c r="B3822" s="2" t="s">
        <v>132</v>
      </c>
    </row>
    <row r="3823" spans="1:2" x14ac:dyDescent="0.25">
      <c r="A3823" s="2" t="str">
        <f>IF(Multi_X_Reg!A3823^2&gt;0,Multi_X_Reg!H3823,"")</f>
        <v/>
      </c>
      <c r="B3823" s="2" t="s">
        <v>132</v>
      </c>
    </row>
    <row r="3824" spans="1:2" x14ac:dyDescent="0.25">
      <c r="A3824" s="2" t="str">
        <f>IF(Multi_X_Reg!A3824^2&gt;0,Multi_X_Reg!H3824,"")</f>
        <v/>
      </c>
      <c r="B3824" s="2" t="s">
        <v>132</v>
      </c>
    </row>
    <row r="3825" spans="1:2" x14ac:dyDescent="0.25">
      <c r="A3825" s="2" t="str">
        <f>IF(Multi_X_Reg!A3825^2&gt;0,Multi_X_Reg!H3825,"")</f>
        <v/>
      </c>
      <c r="B3825" s="2" t="s">
        <v>132</v>
      </c>
    </row>
    <row r="3826" spans="1:2" x14ac:dyDescent="0.25">
      <c r="A3826" s="2" t="str">
        <f>IF(Multi_X_Reg!A3826^2&gt;0,Multi_X_Reg!H3826,"")</f>
        <v/>
      </c>
      <c r="B3826" s="2" t="s">
        <v>132</v>
      </c>
    </row>
    <row r="3827" spans="1:2" x14ac:dyDescent="0.25">
      <c r="A3827" s="2" t="str">
        <f>IF(Multi_X_Reg!A3827^2&gt;0,Multi_X_Reg!H3827,"")</f>
        <v/>
      </c>
      <c r="B3827" s="2" t="s">
        <v>132</v>
      </c>
    </row>
    <row r="3828" spans="1:2" x14ac:dyDescent="0.25">
      <c r="A3828" s="2" t="str">
        <f>IF(Multi_X_Reg!A3828^2&gt;0,Multi_X_Reg!H3828,"")</f>
        <v/>
      </c>
      <c r="B3828" s="2" t="s">
        <v>132</v>
      </c>
    </row>
    <row r="3829" spans="1:2" x14ac:dyDescent="0.25">
      <c r="A3829" s="2" t="str">
        <f>IF(Multi_X_Reg!A3829^2&gt;0,Multi_X_Reg!H3829,"")</f>
        <v/>
      </c>
      <c r="B3829" s="2" t="s">
        <v>132</v>
      </c>
    </row>
    <row r="3830" spans="1:2" x14ac:dyDescent="0.25">
      <c r="A3830" s="2" t="str">
        <f>IF(Multi_X_Reg!A3830^2&gt;0,Multi_X_Reg!H3830,"")</f>
        <v/>
      </c>
      <c r="B3830" s="2" t="s">
        <v>132</v>
      </c>
    </row>
    <row r="3831" spans="1:2" x14ac:dyDescent="0.25">
      <c r="A3831" s="2" t="str">
        <f>IF(Multi_X_Reg!A3831^2&gt;0,Multi_X_Reg!H3831,"")</f>
        <v/>
      </c>
      <c r="B3831" s="2" t="s">
        <v>132</v>
      </c>
    </row>
    <row r="3832" spans="1:2" x14ac:dyDescent="0.25">
      <c r="A3832" s="2" t="str">
        <f>IF(Multi_X_Reg!A3832^2&gt;0,Multi_X_Reg!H3832,"")</f>
        <v/>
      </c>
      <c r="B3832" s="2" t="s">
        <v>132</v>
      </c>
    </row>
    <row r="3833" spans="1:2" x14ac:dyDescent="0.25">
      <c r="A3833" s="2" t="str">
        <f>IF(Multi_X_Reg!A3833^2&gt;0,Multi_X_Reg!H3833,"")</f>
        <v/>
      </c>
      <c r="B3833" s="2" t="s">
        <v>132</v>
      </c>
    </row>
    <row r="3834" spans="1:2" x14ac:dyDescent="0.25">
      <c r="A3834" s="2" t="str">
        <f>IF(Multi_X_Reg!A3834^2&gt;0,Multi_X_Reg!H3834,"")</f>
        <v/>
      </c>
      <c r="B3834" s="2" t="s">
        <v>132</v>
      </c>
    </row>
    <row r="3835" spans="1:2" x14ac:dyDescent="0.25">
      <c r="A3835" s="2" t="str">
        <f>IF(Multi_X_Reg!A3835^2&gt;0,Multi_X_Reg!H3835,"")</f>
        <v/>
      </c>
      <c r="B3835" s="2" t="s">
        <v>132</v>
      </c>
    </row>
    <row r="3836" spans="1:2" x14ac:dyDescent="0.25">
      <c r="A3836" s="2" t="str">
        <f>IF(Multi_X_Reg!A3836^2&gt;0,Multi_X_Reg!H3836,"")</f>
        <v/>
      </c>
      <c r="B3836" s="2" t="s">
        <v>132</v>
      </c>
    </row>
    <row r="3837" spans="1:2" x14ac:dyDescent="0.25">
      <c r="A3837" s="2" t="str">
        <f>IF(Multi_X_Reg!A3837^2&gt;0,Multi_X_Reg!H3837,"")</f>
        <v/>
      </c>
      <c r="B3837" s="2" t="s">
        <v>132</v>
      </c>
    </row>
    <row r="3838" spans="1:2" x14ac:dyDescent="0.25">
      <c r="A3838" s="2" t="str">
        <f>IF(Multi_X_Reg!A3838^2&gt;0,Multi_X_Reg!H3838,"")</f>
        <v/>
      </c>
      <c r="B3838" s="2" t="s">
        <v>132</v>
      </c>
    </row>
    <row r="3839" spans="1:2" x14ac:dyDescent="0.25">
      <c r="A3839" s="2" t="str">
        <f>IF(Multi_X_Reg!A3839^2&gt;0,Multi_X_Reg!H3839,"")</f>
        <v/>
      </c>
      <c r="B3839" s="2" t="s">
        <v>132</v>
      </c>
    </row>
    <row r="3840" spans="1:2" x14ac:dyDescent="0.25">
      <c r="A3840" s="2" t="str">
        <f>IF(Multi_X_Reg!A3840^2&gt;0,Multi_X_Reg!H3840,"")</f>
        <v/>
      </c>
      <c r="B3840" s="2" t="s">
        <v>132</v>
      </c>
    </row>
    <row r="3841" spans="1:2" x14ac:dyDescent="0.25">
      <c r="A3841" s="2" t="str">
        <f>IF(Multi_X_Reg!A3841^2&gt;0,Multi_X_Reg!H3841,"")</f>
        <v/>
      </c>
      <c r="B3841" s="2" t="s">
        <v>132</v>
      </c>
    </row>
    <row r="3842" spans="1:2" x14ac:dyDescent="0.25">
      <c r="A3842" s="2" t="str">
        <f>IF(Multi_X_Reg!A3842^2&gt;0,Multi_X_Reg!H3842,"")</f>
        <v/>
      </c>
      <c r="B3842" s="2" t="s">
        <v>132</v>
      </c>
    </row>
    <row r="3843" spans="1:2" x14ac:dyDescent="0.25">
      <c r="A3843" s="2" t="str">
        <f>IF(Multi_X_Reg!A3843^2&gt;0,Multi_X_Reg!H3843,"")</f>
        <v/>
      </c>
      <c r="B3843" s="2" t="s">
        <v>132</v>
      </c>
    </row>
    <row r="3844" spans="1:2" x14ac:dyDescent="0.25">
      <c r="A3844" s="2" t="str">
        <f>IF(Multi_X_Reg!A3844^2&gt;0,Multi_X_Reg!H3844,"")</f>
        <v/>
      </c>
      <c r="B3844" s="2" t="s">
        <v>132</v>
      </c>
    </row>
    <row r="3845" spans="1:2" x14ac:dyDescent="0.25">
      <c r="A3845" s="2" t="str">
        <f>IF(Multi_X_Reg!A3845^2&gt;0,Multi_X_Reg!H3845,"")</f>
        <v/>
      </c>
      <c r="B3845" s="2" t="s">
        <v>132</v>
      </c>
    </row>
    <row r="3846" spans="1:2" x14ac:dyDescent="0.25">
      <c r="A3846" s="2" t="str">
        <f>IF(Multi_X_Reg!A3846^2&gt;0,Multi_X_Reg!H3846,"")</f>
        <v/>
      </c>
      <c r="B3846" s="2" t="s">
        <v>132</v>
      </c>
    </row>
    <row r="3847" spans="1:2" x14ac:dyDescent="0.25">
      <c r="A3847" s="2" t="str">
        <f>IF(Multi_X_Reg!A3847^2&gt;0,Multi_X_Reg!H3847,"")</f>
        <v/>
      </c>
      <c r="B3847" s="2" t="s">
        <v>132</v>
      </c>
    </row>
    <row r="3848" spans="1:2" x14ac:dyDescent="0.25">
      <c r="A3848" s="2" t="str">
        <f>IF(Multi_X_Reg!A3848^2&gt;0,Multi_X_Reg!H3848,"")</f>
        <v/>
      </c>
      <c r="B3848" s="2" t="s">
        <v>132</v>
      </c>
    </row>
    <row r="3849" spans="1:2" x14ac:dyDescent="0.25">
      <c r="A3849" s="2" t="str">
        <f>IF(Multi_X_Reg!A3849^2&gt;0,Multi_X_Reg!H3849,"")</f>
        <v/>
      </c>
      <c r="B3849" s="2" t="s">
        <v>132</v>
      </c>
    </row>
    <row r="3850" spans="1:2" x14ac:dyDescent="0.25">
      <c r="A3850" s="2" t="str">
        <f>IF(Multi_X_Reg!A3850^2&gt;0,Multi_X_Reg!H3850,"")</f>
        <v/>
      </c>
      <c r="B3850" s="2" t="s">
        <v>132</v>
      </c>
    </row>
    <row r="3851" spans="1:2" x14ac:dyDescent="0.25">
      <c r="A3851" s="2" t="str">
        <f>IF(Multi_X_Reg!A3851^2&gt;0,Multi_X_Reg!H3851,"")</f>
        <v/>
      </c>
      <c r="B3851" s="2" t="s">
        <v>132</v>
      </c>
    </row>
    <row r="3852" spans="1:2" x14ac:dyDescent="0.25">
      <c r="A3852" s="2" t="str">
        <f>IF(Multi_X_Reg!A3852^2&gt;0,Multi_X_Reg!H3852,"")</f>
        <v/>
      </c>
      <c r="B3852" s="2" t="s">
        <v>132</v>
      </c>
    </row>
    <row r="3853" spans="1:2" x14ac:dyDescent="0.25">
      <c r="A3853" s="2" t="str">
        <f>IF(Multi_X_Reg!A3853^2&gt;0,Multi_X_Reg!H3853,"")</f>
        <v/>
      </c>
      <c r="B3853" s="2" t="s">
        <v>132</v>
      </c>
    </row>
    <row r="3854" spans="1:2" x14ac:dyDescent="0.25">
      <c r="A3854" s="2" t="str">
        <f>IF(Multi_X_Reg!A3854^2&gt;0,Multi_X_Reg!H3854,"")</f>
        <v/>
      </c>
      <c r="B3854" s="2" t="s">
        <v>132</v>
      </c>
    </row>
    <row r="3855" spans="1:2" x14ac:dyDescent="0.25">
      <c r="A3855" s="2" t="str">
        <f>IF(Multi_X_Reg!A3855^2&gt;0,Multi_X_Reg!H3855,"")</f>
        <v/>
      </c>
      <c r="B3855" s="2" t="s">
        <v>132</v>
      </c>
    </row>
    <row r="3856" spans="1:2" x14ac:dyDescent="0.25">
      <c r="A3856" s="2" t="str">
        <f>IF(Multi_X_Reg!A3856^2&gt;0,Multi_X_Reg!H3856,"")</f>
        <v/>
      </c>
      <c r="B3856" s="2" t="s">
        <v>132</v>
      </c>
    </row>
    <row r="3857" spans="1:2" x14ac:dyDescent="0.25">
      <c r="A3857" s="2" t="str">
        <f>IF(Multi_X_Reg!A3857^2&gt;0,Multi_X_Reg!H3857,"")</f>
        <v/>
      </c>
      <c r="B3857" s="2" t="s">
        <v>132</v>
      </c>
    </row>
    <row r="3858" spans="1:2" x14ac:dyDescent="0.25">
      <c r="A3858" s="2" t="str">
        <f>IF(Multi_X_Reg!A3858^2&gt;0,Multi_X_Reg!H3858,"")</f>
        <v/>
      </c>
      <c r="B3858" s="2" t="s">
        <v>132</v>
      </c>
    </row>
    <row r="3859" spans="1:2" x14ac:dyDescent="0.25">
      <c r="A3859" s="2" t="str">
        <f>IF(Multi_X_Reg!A3859^2&gt;0,Multi_X_Reg!H3859,"")</f>
        <v/>
      </c>
      <c r="B3859" s="2" t="s">
        <v>132</v>
      </c>
    </row>
    <row r="3860" spans="1:2" x14ac:dyDescent="0.25">
      <c r="A3860" s="2" t="str">
        <f>IF(Multi_X_Reg!A3860^2&gt;0,Multi_X_Reg!H3860,"")</f>
        <v/>
      </c>
      <c r="B3860" s="2" t="s">
        <v>132</v>
      </c>
    </row>
    <row r="3861" spans="1:2" x14ac:dyDescent="0.25">
      <c r="A3861" s="2" t="str">
        <f>IF(Multi_X_Reg!A3861^2&gt;0,Multi_X_Reg!H3861,"")</f>
        <v/>
      </c>
      <c r="B3861" s="2" t="s">
        <v>132</v>
      </c>
    </row>
    <row r="3862" spans="1:2" x14ac:dyDescent="0.25">
      <c r="A3862" s="2" t="str">
        <f>IF(Multi_X_Reg!A3862^2&gt;0,Multi_X_Reg!H3862,"")</f>
        <v/>
      </c>
      <c r="B3862" s="2" t="s">
        <v>132</v>
      </c>
    </row>
    <row r="3863" spans="1:2" x14ac:dyDescent="0.25">
      <c r="A3863" s="2" t="str">
        <f>IF(Multi_X_Reg!A3863^2&gt;0,Multi_X_Reg!H3863,"")</f>
        <v/>
      </c>
      <c r="B3863" s="2" t="s">
        <v>132</v>
      </c>
    </row>
    <row r="3864" spans="1:2" x14ac:dyDescent="0.25">
      <c r="A3864" s="2" t="str">
        <f>IF(Multi_X_Reg!A3864^2&gt;0,Multi_X_Reg!H3864,"")</f>
        <v/>
      </c>
      <c r="B3864" s="2" t="s">
        <v>132</v>
      </c>
    </row>
    <row r="3865" spans="1:2" x14ac:dyDescent="0.25">
      <c r="A3865" s="2" t="str">
        <f>IF(Multi_X_Reg!A3865^2&gt;0,Multi_X_Reg!H3865,"")</f>
        <v/>
      </c>
      <c r="B3865" s="2" t="s">
        <v>132</v>
      </c>
    </row>
    <row r="3866" spans="1:2" x14ac:dyDescent="0.25">
      <c r="A3866" s="2" t="str">
        <f>IF(Multi_X_Reg!A3866^2&gt;0,Multi_X_Reg!H3866,"")</f>
        <v/>
      </c>
      <c r="B3866" s="2" t="s">
        <v>132</v>
      </c>
    </row>
    <row r="3867" spans="1:2" x14ac:dyDescent="0.25">
      <c r="A3867" s="2" t="str">
        <f>IF(Multi_X_Reg!A3867^2&gt;0,Multi_X_Reg!H3867,"")</f>
        <v/>
      </c>
      <c r="B3867" s="2" t="s">
        <v>132</v>
      </c>
    </row>
    <row r="3868" spans="1:2" x14ac:dyDescent="0.25">
      <c r="A3868" s="2" t="str">
        <f>IF(Multi_X_Reg!A3868^2&gt;0,Multi_X_Reg!H3868,"")</f>
        <v/>
      </c>
      <c r="B3868" s="2" t="s">
        <v>132</v>
      </c>
    </row>
    <row r="3869" spans="1:2" x14ac:dyDescent="0.25">
      <c r="A3869" s="2" t="str">
        <f>IF(Multi_X_Reg!A3869^2&gt;0,Multi_X_Reg!H3869,"")</f>
        <v/>
      </c>
      <c r="B3869" s="2" t="s">
        <v>132</v>
      </c>
    </row>
    <row r="3870" spans="1:2" x14ac:dyDescent="0.25">
      <c r="A3870" s="2" t="str">
        <f>IF(Multi_X_Reg!A3870^2&gt;0,Multi_X_Reg!H3870,"")</f>
        <v/>
      </c>
      <c r="B3870" s="2" t="s">
        <v>132</v>
      </c>
    </row>
    <row r="3871" spans="1:2" x14ac:dyDescent="0.25">
      <c r="A3871" s="2" t="str">
        <f>IF(Multi_X_Reg!A3871^2&gt;0,Multi_X_Reg!H3871,"")</f>
        <v/>
      </c>
      <c r="B3871" s="2" t="s">
        <v>132</v>
      </c>
    </row>
    <row r="3872" spans="1:2" x14ac:dyDescent="0.25">
      <c r="A3872" s="2" t="str">
        <f>IF(Multi_X_Reg!A3872^2&gt;0,Multi_X_Reg!H3872,"")</f>
        <v/>
      </c>
      <c r="B3872" s="2" t="s">
        <v>132</v>
      </c>
    </row>
    <row r="3873" spans="1:2" x14ac:dyDescent="0.25">
      <c r="A3873" s="2" t="str">
        <f>IF(Multi_X_Reg!A3873^2&gt;0,Multi_X_Reg!H3873,"")</f>
        <v/>
      </c>
      <c r="B3873" s="2" t="s">
        <v>132</v>
      </c>
    </row>
    <row r="3874" spans="1:2" x14ac:dyDescent="0.25">
      <c r="A3874" s="2" t="str">
        <f>IF(Multi_X_Reg!A3874^2&gt;0,Multi_X_Reg!H3874,"")</f>
        <v/>
      </c>
      <c r="B3874" s="2" t="s">
        <v>132</v>
      </c>
    </row>
    <row r="3875" spans="1:2" x14ac:dyDescent="0.25">
      <c r="A3875" s="2" t="str">
        <f>IF(Multi_X_Reg!A3875^2&gt;0,Multi_X_Reg!H3875,"")</f>
        <v/>
      </c>
      <c r="B3875" s="2" t="s">
        <v>132</v>
      </c>
    </row>
    <row r="3876" spans="1:2" x14ac:dyDescent="0.25">
      <c r="A3876" s="2" t="str">
        <f>IF(Multi_X_Reg!A3876^2&gt;0,Multi_X_Reg!H3876,"")</f>
        <v/>
      </c>
      <c r="B3876" s="2" t="s">
        <v>132</v>
      </c>
    </row>
    <row r="3877" spans="1:2" x14ac:dyDescent="0.25">
      <c r="A3877" s="2" t="str">
        <f>IF(Multi_X_Reg!A3877^2&gt;0,Multi_X_Reg!H3877,"")</f>
        <v/>
      </c>
      <c r="B3877" s="2" t="s">
        <v>132</v>
      </c>
    </row>
    <row r="3878" spans="1:2" x14ac:dyDescent="0.25">
      <c r="A3878" s="2" t="str">
        <f>IF(Multi_X_Reg!A3878^2&gt;0,Multi_X_Reg!H3878,"")</f>
        <v/>
      </c>
      <c r="B3878" s="2" t="s">
        <v>132</v>
      </c>
    </row>
    <row r="3879" spans="1:2" x14ac:dyDescent="0.25">
      <c r="A3879" s="2" t="str">
        <f>IF(Multi_X_Reg!A3879^2&gt;0,Multi_X_Reg!H3879,"")</f>
        <v/>
      </c>
      <c r="B3879" s="2" t="s">
        <v>132</v>
      </c>
    </row>
    <row r="3880" spans="1:2" x14ac:dyDescent="0.25">
      <c r="A3880" s="2" t="str">
        <f>IF(Multi_X_Reg!A3880^2&gt;0,Multi_X_Reg!H3880,"")</f>
        <v/>
      </c>
      <c r="B3880" s="2" t="s">
        <v>132</v>
      </c>
    </row>
    <row r="3881" spans="1:2" x14ac:dyDescent="0.25">
      <c r="A3881" s="2" t="str">
        <f>IF(Multi_X_Reg!A3881^2&gt;0,Multi_X_Reg!H3881,"")</f>
        <v/>
      </c>
      <c r="B3881" s="2" t="s">
        <v>132</v>
      </c>
    </row>
    <row r="3882" spans="1:2" x14ac:dyDescent="0.25">
      <c r="A3882" s="2" t="str">
        <f>IF(Multi_X_Reg!A3882^2&gt;0,Multi_X_Reg!H3882,"")</f>
        <v/>
      </c>
      <c r="B3882" s="2" t="s">
        <v>132</v>
      </c>
    </row>
    <row r="3883" spans="1:2" x14ac:dyDescent="0.25">
      <c r="A3883" s="2" t="str">
        <f>IF(Multi_X_Reg!A3883^2&gt;0,Multi_X_Reg!H3883,"")</f>
        <v/>
      </c>
      <c r="B3883" s="2" t="s">
        <v>132</v>
      </c>
    </row>
    <row r="3884" spans="1:2" x14ac:dyDescent="0.25">
      <c r="A3884" s="2" t="str">
        <f>IF(Multi_X_Reg!A3884^2&gt;0,Multi_X_Reg!H3884,"")</f>
        <v/>
      </c>
      <c r="B3884" s="2" t="s">
        <v>132</v>
      </c>
    </row>
    <row r="3885" spans="1:2" x14ac:dyDescent="0.25">
      <c r="A3885" s="2" t="str">
        <f>IF(Multi_X_Reg!A3885^2&gt;0,Multi_X_Reg!H3885,"")</f>
        <v/>
      </c>
      <c r="B3885" s="2" t="s">
        <v>132</v>
      </c>
    </row>
    <row r="3886" spans="1:2" x14ac:dyDescent="0.25">
      <c r="A3886" s="2" t="str">
        <f>IF(Multi_X_Reg!A3886^2&gt;0,Multi_X_Reg!H3886,"")</f>
        <v/>
      </c>
      <c r="B3886" s="2" t="s">
        <v>132</v>
      </c>
    </row>
    <row r="3887" spans="1:2" x14ac:dyDescent="0.25">
      <c r="A3887" s="2" t="str">
        <f>IF(Multi_X_Reg!A3887^2&gt;0,Multi_X_Reg!H3887,"")</f>
        <v/>
      </c>
      <c r="B3887" s="2" t="s">
        <v>132</v>
      </c>
    </row>
    <row r="3888" spans="1:2" x14ac:dyDescent="0.25">
      <c r="A3888" s="2" t="str">
        <f>IF(Multi_X_Reg!A3888^2&gt;0,Multi_X_Reg!H3888,"")</f>
        <v/>
      </c>
      <c r="B3888" s="2" t="s">
        <v>132</v>
      </c>
    </row>
    <row r="3889" spans="1:2" x14ac:dyDescent="0.25">
      <c r="A3889" s="2" t="str">
        <f>IF(Multi_X_Reg!A3889^2&gt;0,Multi_X_Reg!H3889,"")</f>
        <v/>
      </c>
      <c r="B3889" s="2" t="s">
        <v>132</v>
      </c>
    </row>
    <row r="3890" spans="1:2" x14ac:dyDescent="0.25">
      <c r="A3890" s="2" t="str">
        <f>IF(Multi_X_Reg!A3890^2&gt;0,Multi_X_Reg!H3890,"")</f>
        <v/>
      </c>
      <c r="B3890" s="2" t="s">
        <v>132</v>
      </c>
    </row>
    <row r="3891" spans="1:2" x14ac:dyDescent="0.25">
      <c r="A3891" s="2" t="str">
        <f>IF(Multi_X_Reg!A3891^2&gt;0,Multi_X_Reg!H3891,"")</f>
        <v/>
      </c>
      <c r="B3891" s="2" t="s">
        <v>132</v>
      </c>
    </row>
    <row r="3892" spans="1:2" x14ac:dyDescent="0.25">
      <c r="A3892" s="2" t="str">
        <f>IF(Multi_X_Reg!A3892^2&gt;0,Multi_X_Reg!H3892,"")</f>
        <v/>
      </c>
      <c r="B3892" s="2" t="s">
        <v>132</v>
      </c>
    </row>
    <row r="3893" spans="1:2" x14ac:dyDescent="0.25">
      <c r="A3893" s="2" t="str">
        <f>IF(Multi_X_Reg!A3893^2&gt;0,Multi_X_Reg!H3893,"")</f>
        <v/>
      </c>
      <c r="B3893" s="2" t="s">
        <v>132</v>
      </c>
    </row>
    <row r="3894" spans="1:2" x14ac:dyDescent="0.25">
      <c r="A3894" s="2" t="str">
        <f>IF(Multi_X_Reg!A3894^2&gt;0,Multi_X_Reg!H3894,"")</f>
        <v/>
      </c>
      <c r="B3894" s="2" t="s">
        <v>132</v>
      </c>
    </row>
    <row r="3895" spans="1:2" x14ac:dyDescent="0.25">
      <c r="A3895" s="2" t="str">
        <f>IF(Multi_X_Reg!A3895^2&gt;0,Multi_X_Reg!H3895,"")</f>
        <v/>
      </c>
      <c r="B3895" s="2" t="s">
        <v>132</v>
      </c>
    </row>
    <row r="3896" spans="1:2" x14ac:dyDescent="0.25">
      <c r="A3896" s="2" t="str">
        <f>IF(Multi_X_Reg!A3896^2&gt;0,Multi_X_Reg!H3896,"")</f>
        <v/>
      </c>
      <c r="B3896" s="2" t="s">
        <v>132</v>
      </c>
    </row>
    <row r="3897" spans="1:2" x14ac:dyDescent="0.25">
      <c r="A3897" s="2" t="str">
        <f>IF(Multi_X_Reg!A3897^2&gt;0,Multi_X_Reg!H3897,"")</f>
        <v/>
      </c>
      <c r="B3897" s="2" t="s">
        <v>132</v>
      </c>
    </row>
    <row r="3898" spans="1:2" x14ac:dyDescent="0.25">
      <c r="A3898" s="2" t="str">
        <f>IF(Multi_X_Reg!A3898^2&gt;0,Multi_X_Reg!H3898,"")</f>
        <v/>
      </c>
      <c r="B3898" s="2" t="s">
        <v>132</v>
      </c>
    </row>
    <row r="3899" spans="1:2" x14ac:dyDescent="0.25">
      <c r="A3899" s="2" t="str">
        <f>IF(Multi_X_Reg!A3899^2&gt;0,Multi_X_Reg!H3899,"")</f>
        <v/>
      </c>
      <c r="B3899" s="2" t="s">
        <v>132</v>
      </c>
    </row>
    <row r="3900" spans="1:2" x14ac:dyDescent="0.25">
      <c r="A3900" s="2" t="str">
        <f>IF(Multi_X_Reg!A3900^2&gt;0,Multi_X_Reg!H3900,"")</f>
        <v/>
      </c>
      <c r="B3900" s="2" t="s">
        <v>132</v>
      </c>
    </row>
    <row r="3901" spans="1:2" x14ac:dyDescent="0.25">
      <c r="A3901" s="2" t="str">
        <f>IF(Multi_X_Reg!A3901^2&gt;0,Multi_X_Reg!H3901,"")</f>
        <v/>
      </c>
      <c r="B3901" s="2" t="s">
        <v>132</v>
      </c>
    </row>
    <row r="3902" spans="1:2" x14ac:dyDescent="0.25">
      <c r="A3902" s="2" t="str">
        <f>IF(Multi_X_Reg!A3902^2&gt;0,Multi_X_Reg!H3902,"")</f>
        <v/>
      </c>
      <c r="B3902" s="2" t="s">
        <v>132</v>
      </c>
    </row>
    <row r="3903" spans="1:2" x14ac:dyDescent="0.25">
      <c r="A3903" s="2" t="str">
        <f>IF(Multi_X_Reg!A3903^2&gt;0,Multi_X_Reg!H3903,"")</f>
        <v/>
      </c>
      <c r="B3903" s="2" t="s">
        <v>132</v>
      </c>
    </row>
    <row r="3904" spans="1:2" x14ac:dyDescent="0.25">
      <c r="A3904" s="2" t="str">
        <f>IF(Multi_X_Reg!A3904^2&gt;0,Multi_X_Reg!H3904,"")</f>
        <v/>
      </c>
      <c r="B3904" s="2" t="s">
        <v>132</v>
      </c>
    </row>
    <row r="3905" spans="1:2" x14ac:dyDescent="0.25">
      <c r="A3905" s="2" t="str">
        <f>IF(Multi_X_Reg!A3905^2&gt;0,Multi_X_Reg!H3905,"")</f>
        <v/>
      </c>
      <c r="B3905" s="2" t="s">
        <v>132</v>
      </c>
    </row>
    <row r="3906" spans="1:2" x14ac:dyDescent="0.25">
      <c r="A3906" s="2" t="str">
        <f>IF(Multi_X_Reg!A3906^2&gt;0,Multi_X_Reg!H3906,"")</f>
        <v/>
      </c>
      <c r="B3906" s="2" t="s">
        <v>132</v>
      </c>
    </row>
    <row r="3907" spans="1:2" x14ac:dyDescent="0.25">
      <c r="A3907" s="2" t="str">
        <f>IF(Multi_X_Reg!A3907^2&gt;0,Multi_X_Reg!H3907,"")</f>
        <v/>
      </c>
      <c r="B3907" s="2" t="s">
        <v>132</v>
      </c>
    </row>
    <row r="3908" spans="1:2" x14ac:dyDescent="0.25">
      <c r="A3908" s="2" t="str">
        <f>IF(Multi_X_Reg!A3908^2&gt;0,Multi_X_Reg!H3908,"")</f>
        <v/>
      </c>
      <c r="B3908" s="2" t="s">
        <v>132</v>
      </c>
    </row>
    <row r="3909" spans="1:2" x14ac:dyDescent="0.25">
      <c r="A3909" s="2" t="str">
        <f>IF(Multi_X_Reg!A3909^2&gt;0,Multi_X_Reg!H3909,"")</f>
        <v/>
      </c>
      <c r="B3909" s="2" t="s">
        <v>132</v>
      </c>
    </row>
    <row r="3910" spans="1:2" x14ac:dyDescent="0.25">
      <c r="A3910" s="2" t="str">
        <f>IF(Multi_X_Reg!A3910^2&gt;0,Multi_X_Reg!H3910,"")</f>
        <v/>
      </c>
      <c r="B3910" s="2" t="s">
        <v>132</v>
      </c>
    </row>
    <row r="3911" spans="1:2" x14ac:dyDescent="0.25">
      <c r="A3911" s="2" t="str">
        <f>IF(Multi_X_Reg!A3911^2&gt;0,Multi_X_Reg!H3911,"")</f>
        <v/>
      </c>
      <c r="B3911" s="2" t="s">
        <v>132</v>
      </c>
    </row>
    <row r="3912" spans="1:2" x14ac:dyDescent="0.25">
      <c r="A3912" s="2" t="str">
        <f>IF(Multi_X_Reg!A3912^2&gt;0,Multi_X_Reg!H3912,"")</f>
        <v/>
      </c>
      <c r="B3912" s="2" t="s">
        <v>132</v>
      </c>
    </row>
    <row r="3913" spans="1:2" x14ac:dyDescent="0.25">
      <c r="A3913" s="2" t="str">
        <f>IF(Multi_X_Reg!A3913^2&gt;0,Multi_X_Reg!H3913,"")</f>
        <v/>
      </c>
      <c r="B3913" s="2" t="s">
        <v>132</v>
      </c>
    </row>
    <row r="3914" spans="1:2" x14ac:dyDescent="0.25">
      <c r="A3914" s="2" t="str">
        <f>IF(Multi_X_Reg!A3914^2&gt;0,Multi_X_Reg!H3914,"")</f>
        <v/>
      </c>
      <c r="B3914" s="2" t="s">
        <v>132</v>
      </c>
    </row>
    <row r="3915" spans="1:2" x14ac:dyDescent="0.25">
      <c r="A3915" s="2" t="str">
        <f>IF(Multi_X_Reg!A3915^2&gt;0,Multi_X_Reg!H3915,"")</f>
        <v/>
      </c>
      <c r="B3915" s="2" t="s">
        <v>132</v>
      </c>
    </row>
    <row r="3916" spans="1:2" x14ac:dyDescent="0.25">
      <c r="A3916" s="2" t="str">
        <f>IF(Multi_X_Reg!A3916^2&gt;0,Multi_X_Reg!H3916,"")</f>
        <v/>
      </c>
      <c r="B3916" s="2" t="s">
        <v>132</v>
      </c>
    </row>
    <row r="3917" spans="1:2" x14ac:dyDescent="0.25">
      <c r="A3917" s="2" t="str">
        <f>IF(Multi_X_Reg!A3917^2&gt;0,Multi_X_Reg!H3917,"")</f>
        <v/>
      </c>
      <c r="B3917" s="2" t="s">
        <v>132</v>
      </c>
    </row>
    <row r="3918" spans="1:2" x14ac:dyDescent="0.25">
      <c r="A3918" s="2" t="str">
        <f>IF(Multi_X_Reg!A3918^2&gt;0,Multi_X_Reg!H3918,"")</f>
        <v/>
      </c>
      <c r="B3918" s="2" t="s">
        <v>132</v>
      </c>
    </row>
    <row r="3919" spans="1:2" x14ac:dyDescent="0.25">
      <c r="A3919" s="2" t="str">
        <f>IF(Multi_X_Reg!A3919^2&gt;0,Multi_X_Reg!H3919,"")</f>
        <v/>
      </c>
      <c r="B3919" s="2" t="s">
        <v>132</v>
      </c>
    </row>
    <row r="3920" spans="1:2" x14ac:dyDescent="0.25">
      <c r="A3920" s="2" t="str">
        <f>IF(Multi_X_Reg!A3920^2&gt;0,Multi_X_Reg!H3920,"")</f>
        <v/>
      </c>
      <c r="B3920" s="2" t="s">
        <v>132</v>
      </c>
    </row>
    <row r="3921" spans="1:2" x14ac:dyDescent="0.25">
      <c r="A3921" s="2" t="str">
        <f>IF(Multi_X_Reg!A3921^2&gt;0,Multi_X_Reg!H3921,"")</f>
        <v/>
      </c>
      <c r="B3921" s="2" t="s">
        <v>132</v>
      </c>
    </row>
    <row r="3922" spans="1:2" x14ac:dyDescent="0.25">
      <c r="A3922" s="2" t="str">
        <f>IF(Multi_X_Reg!A3922^2&gt;0,Multi_X_Reg!H3922,"")</f>
        <v/>
      </c>
      <c r="B3922" s="2" t="s">
        <v>132</v>
      </c>
    </row>
    <row r="3923" spans="1:2" x14ac:dyDescent="0.25">
      <c r="A3923" s="2" t="str">
        <f>IF(Multi_X_Reg!A3923^2&gt;0,Multi_X_Reg!H3923,"")</f>
        <v/>
      </c>
      <c r="B3923" s="2" t="s">
        <v>132</v>
      </c>
    </row>
    <row r="3924" spans="1:2" x14ac:dyDescent="0.25">
      <c r="A3924" s="2" t="str">
        <f>IF(Multi_X_Reg!A3924^2&gt;0,Multi_X_Reg!H3924,"")</f>
        <v/>
      </c>
      <c r="B3924" s="2" t="s">
        <v>132</v>
      </c>
    </row>
    <row r="3925" spans="1:2" x14ac:dyDescent="0.25">
      <c r="A3925" s="2" t="str">
        <f>IF(Multi_X_Reg!A3925^2&gt;0,Multi_X_Reg!H3925,"")</f>
        <v/>
      </c>
      <c r="B3925" s="2" t="s">
        <v>132</v>
      </c>
    </row>
    <row r="3926" spans="1:2" x14ac:dyDescent="0.25">
      <c r="A3926" s="2" t="str">
        <f>IF(Multi_X_Reg!A3926^2&gt;0,Multi_X_Reg!H3926,"")</f>
        <v/>
      </c>
      <c r="B3926" s="2" t="s">
        <v>132</v>
      </c>
    </row>
    <row r="3927" spans="1:2" x14ac:dyDescent="0.25">
      <c r="A3927" s="2" t="str">
        <f>IF(Multi_X_Reg!A3927^2&gt;0,Multi_X_Reg!H3927,"")</f>
        <v/>
      </c>
      <c r="B3927" s="2" t="s">
        <v>132</v>
      </c>
    </row>
    <row r="3928" spans="1:2" x14ac:dyDescent="0.25">
      <c r="A3928" s="2" t="str">
        <f>IF(Multi_X_Reg!A3928^2&gt;0,Multi_X_Reg!H3928,"")</f>
        <v/>
      </c>
      <c r="B3928" s="2" t="s">
        <v>132</v>
      </c>
    </row>
    <row r="3929" spans="1:2" x14ac:dyDescent="0.25">
      <c r="A3929" s="2" t="str">
        <f>IF(Multi_X_Reg!A3929^2&gt;0,Multi_X_Reg!H3929,"")</f>
        <v/>
      </c>
      <c r="B3929" s="2" t="s">
        <v>132</v>
      </c>
    </row>
    <row r="3930" spans="1:2" x14ac:dyDescent="0.25">
      <c r="A3930" s="2" t="str">
        <f>IF(Multi_X_Reg!A3930^2&gt;0,Multi_X_Reg!H3930,"")</f>
        <v/>
      </c>
      <c r="B3930" s="2" t="s">
        <v>132</v>
      </c>
    </row>
    <row r="3931" spans="1:2" x14ac:dyDescent="0.25">
      <c r="A3931" s="2" t="str">
        <f>IF(Multi_X_Reg!A3931^2&gt;0,Multi_X_Reg!H3931,"")</f>
        <v/>
      </c>
      <c r="B3931" s="2" t="s">
        <v>132</v>
      </c>
    </row>
    <row r="3932" spans="1:2" x14ac:dyDescent="0.25">
      <c r="A3932" s="2" t="str">
        <f>IF(Multi_X_Reg!A3932^2&gt;0,Multi_X_Reg!H3932,"")</f>
        <v/>
      </c>
      <c r="B3932" s="2" t="s">
        <v>132</v>
      </c>
    </row>
    <row r="3933" spans="1:2" x14ac:dyDescent="0.25">
      <c r="A3933" s="2" t="str">
        <f>IF(Multi_X_Reg!A3933^2&gt;0,Multi_X_Reg!H3933,"")</f>
        <v/>
      </c>
      <c r="B3933" s="2" t="s">
        <v>132</v>
      </c>
    </row>
    <row r="3934" spans="1:2" x14ac:dyDescent="0.25">
      <c r="A3934" s="2" t="str">
        <f>IF(Multi_X_Reg!A3934^2&gt;0,Multi_X_Reg!H3934,"")</f>
        <v/>
      </c>
      <c r="B3934" s="2" t="s">
        <v>132</v>
      </c>
    </row>
    <row r="3935" spans="1:2" x14ac:dyDescent="0.25">
      <c r="A3935" s="2" t="str">
        <f>IF(Multi_X_Reg!A3935^2&gt;0,Multi_X_Reg!H3935,"")</f>
        <v/>
      </c>
      <c r="B3935" s="2" t="s">
        <v>132</v>
      </c>
    </row>
    <row r="3936" spans="1:2" x14ac:dyDescent="0.25">
      <c r="A3936" s="2" t="str">
        <f>IF(Multi_X_Reg!A3936^2&gt;0,Multi_X_Reg!H3936,"")</f>
        <v/>
      </c>
      <c r="B3936" s="2" t="s">
        <v>132</v>
      </c>
    </row>
    <row r="3937" spans="1:2" x14ac:dyDescent="0.25">
      <c r="A3937" s="2" t="str">
        <f>IF(Multi_X_Reg!A3937^2&gt;0,Multi_X_Reg!H3937,"")</f>
        <v/>
      </c>
      <c r="B3937" s="2" t="s">
        <v>132</v>
      </c>
    </row>
    <row r="3938" spans="1:2" x14ac:dyDescent="0.25">
      <c r="A3938" s="2" t="str">
        <f>IF(Multi_X_Reg!A3938^2&gt;0,Multi_X_Reg!H3938,"")</f>
        <v/>
      </c>
      <c r="B3938" s="2" t="s">
        <v>132</v>
      </c>
    </row>
    <row r="3939" spans="1:2" x14ac:dyDescent="0.25">
      <c r="A3939" s="2" t="str">
        <f>IF(Multi_X_Reg!A3939^2&gt;0,Multi_X_Reg!H3939,"")</f>
        <v/>
      </c>
      <c r="B3939" s="2" t="s">
        <v>132</v>
      </c>
    </row>
    <row r="3940" spans="1:2" x14ac:dyDescent="0.25">
      <c r="A3940" s="2" t="str">
        <f>IF(Multi_X_Reg!A3940^2&gt;0,Multi_X_Reg!H3940,"")</f>
        <v/>
      </c>
      <c r="B3940" s="2" t="s">
        <v>132</v>
      </c>
    </row>
    <row r="3941" spans="1:2" x14ac:dyDescent="0.25">
      <c r="A3941" s="2" t="str">
        <f>IF(Multi_X_Reg!A3941^2&gt;0,Multi_X_Reg!H3941,"")</f>
        <v/>
      </c>
      <c r="B3941" s="2" t="s">
        <v>132</v>
      </c>
    </row>
    <row r="3942" spans="1:2" x14ac:dyDescent="0.25">
      <c r="A3942" s="2" t="str">
        <f>IF(Multi_X_Reg!A3942^2&gt;0,Multi_X_Reg!H3942,"")</f>
        <v/>
      </c>
      <c r="B3942" s="2" t="s">
        <v>132</v>
      </c>
    </row>
    <row r="3943" spans="1:2" x14ac:dyDescent="0.25">
      <c r="A3943" s="2" t="str">
        <f>IF(Multi_X_Reg!A3943^2&gt;0,Multi_X_Reg!H3943,"")</f>
        <v/>
      </c>
      <c r="B3943" s="2" t="s">
        <v>132</v>
      </c>
    </row>
    <row r="3944" spans="1:2" x14ac:dyDescent="0.25">
      <c r="A3944" s="2" t="str">
        <f>IF(Multi_X_Reg!A3944^2&gt;0,Multi_X_Reg!H3944,"")</f>
        <v/>
      </c>
      <c r="B3944" s="2" t="s">
        <v>132</v>
      </c>
    </row>
    <row r="3945" spans="1:2" x14ac:dyDescent="0.25">
      <c r="A3945" s="2" t="str">
        <f>IF(Multi_X_Reg!A3945^2&gt;0,Multi_X_Reg!H3945,"")</f>
        <v/>
      </c>
      <c r="B3945" s="2" t="s">
        <v>132</v>
      </c>
    </row>
    <row r="3946" spans="1:2" x14ac:dyDescent="0.25">
      <c r="A3946" s="2" t="str">
        <f>IF(Multi_X_Reg!A3946^2&gt;0,Multi_X_Reg!H3946,"")</f>
        <v/>
      </c>
      <c r="B3946" s="2" t="s">
        <v>132</v>
      </c>
    </row>
    <row r="3947" spans="1:2" x14ac:dyDescent="0.25">
      <c r="A3947" s="2" t="str">
        <f>IF(Multi_X_Reg!A3947^2&gt;0,Multi_X_Reg!H3947,"")</f>
        <v/>
      </c>
      <c r="B3947" s="2" t="s">
        <v>132</v>
      </c>
    </row>
    <row r="3948" spans="1:2" x14ac:dyDescent="0.25">
      <c r="A3948" s="2" t="str">
        <f>IF(Multi_X_Reg!A3948^2&gt;0,Multi_X_Reg!H3948,"")</f>
        <v/>
      </c>
      <c r="B3948" s="2" t="s">
        <v>132</v>
      </c>
    </row>
    <row r="3949" spans="1:2" x14ac:dyDescent="0.25">
      <c r="A3949" s="2" t="str">
        <f>IF(Multi_X_Reg!A3949^2&gt;0,Multi_X_Reg!H3949,"")</f>
        <v/>
      </c>
      <c r="B3949" s="2" t="s">
        <v>132</v>
      </c>
    </row>
    <row r="3950" spans="1:2" x14ac:dyDescent="0.25">
      <c r="A3950" s="2" t="str">
        <f>IF(Multi_X_Reg!A3950^2&gt;0,Multi_X_Reg!H3950,"")</f>
        <v/>
      </c>
      <c r="B3950" s="2" t="s">
        <v>132</v>
      </c>
    </row>
    <row r="3951" spans="1:2" x14ac:dyDescent="0.25">
      <c r="A3951" s="2" t="str">
        <f>IF(Multi_X_Reg!A3951^2&gt;0,Multi_X_Reg!H3951,"")</f>
        <v/>
      </c>
      <c r="B3951" s="2" t="s">
        <v>132</v>
      </c>
    </row>
    <row r="3952" spans="1:2" x14ac:dyDescent="0.25">
      <c r="A3952" s="2" t="str">
        <f>IF(Multi_X_Reg!A3952^2&gt;0,Multi_X_Reg!H3952,"")</f>
        <v/>
      </c>
      <c r="B3952" s="2" t="s">
        <v>132</v>
      </c>
    </row>
    <row r="3953" spans="1:2" x14ac:dyDescent="0.25">
      <c r="A3953" s="2" t="str">
        <f>IF(Multi_X_Reg!A3953^2&gt;0,Multi_X_Reg!H3953,"")</f>
        <v/>
      </c>
      <c r="B3953" s="2" t="s">
        <v>132</v>
      </c>
    </row>
    <row r="3954" spans="1:2" x14ac:dyDescent="0.25">
      <c r="A3954" s="2" t="str">
        <f>IF(Multi_X_Reg!A3954^2&gt;0,Multi_X_Reg!H3954,"")</f>
        <v/>
      </c>
      <c r="B3954" s="2" t="s">
        <v>132</v>
      </c>
    </row>
    <row r="3955" spans="1:2" x14ac:dyDescent="0.25">
      <c r="A3955" s="2" t="str">
        <f>IF(Multi_X_Reg!A3955^2&gt;0,Multi_X_Reg!H3955,"")</f>
        <v/>
      </c>
      <c r="B3955" s="2" t="s">
        <v>132</v>
      </c>
    </row>
    <row r="3956" spans="1:2" x14ac:dyDescent="0.25">
      <c r="A3956" s="2" t="str">
        <f>IF(Multi_X_Reg!A3956^2&gt;0,Multi_X_Reg!H3956,"")</f>
        <v/>
      </c>
      <c r="B3956" s="2" t="s">
        <v>132</v>
      </c>
    </row>
    <row r="3957" spans="1:2" x14ac:dyDescent="0.25">
      <c r="A3957" s="2" t="str">
        <f>IF(Multi_X_Reg!A3957^2&gt;0,Multi_X_Reg!H3957,"")</f>
        <v/>
      </c>
      <c r="B3957" s="2" t="s">
        <v>132</v>
      </c>
    </row>
    <row r="3958" spans="1:2" x14ac:dyDescent="0.25">
      <c r="A3958" s="2" t="str">
        <f>IF(Multi_X_Reg!A3958^2&gt;0,Multi_X_Reg!H3958,"")</f>
        <v/>
      </c>
      <c r="B3958" s="2" t="s">
        <v>132</v>
      </c>
    </row>
    <row r="3959" spans="1:2" x14ac:dyDescent="0.25">
      <c r="A3959" s="2" t="str">
        <f>IF(Multi_X_Reg!A3959^2&gt;0,Multi_X_Reg!H3959,"")</f>
        <v/>
      </c>
      <c r="B3959" s="2" t="s">
        <v>132</v>
      </c>
    </row>
    <row r="3960" spans="1:2" x14ac:dyDescent="0.25">
      <c r="A3960" s="2" t="str">
        <f>IF(Multi_X_Reg!A3960^2&gt;0,Multi_X_Reg!H3960,"")</f>
        <v/>
      </c>
      <c r="B3960" s="2" t="s">
        <v>132</v>
      </c>
    </row>
    <row r="3961" spans="1:2" x14ac:dyDescent="0.25">
      <c r="A3961" s="2" t="str">
        <f>IF(Multi_X_Reg!A3961^2&gt;0,Multi_X_Reg!H3961,"")</f>
        <v/>
      </c>
      <c r="B3961" s="2" t="s">
        <v>132</v>
      </c>
    </row>
    <row r="3962" spans="1:2" x14ac:dyDescent="0.25">
      <c r="A3962" s="2" t="str">
        <f>IF(Multi_X_Reg!A3962^2&gt;0,Multi_X_Reg!H3962,"")</f>
        <v/>
      </c>
      <c r="B3962" s="2" t="s">
        <v>132</v>
      </c>
    </row>
    <row r="3963" spans="1:2" x14ac:dyDescent="0.25">
      <c r="A3963" s="2" t="str">
        <f>IF(Multi_X_Reg!A3963^2&gt;0,Multi_X_Reg!H3963,"")</f>
        <v/>
      </c>
      <c r="B3963" s="2" t="s">
        <v>132</v>
      </c>
    </row>
    <row r="3964" spans="1:2" x14ac:dyDescent="0.25">
      <c r="A3964" s="2" t="str">
        <f>IF(Multi_X_Reg!A3964^2&gt;0,Multi_X_Reg!H3964,"")</f>
        <v/>
      </c>
      <c r="B3964" s="2" t="s">
        <v>132</v>
      </c>
    </row>
    <row r="3965" spans="1:2" x14ac:dyDescent="0.25">
      <c r="A3965" s="2" t="str">
        <f>IF(Multi_X_Reg!A3965^2&gt;0,Multi_X_Reg!H3965,"")</f>
        <v/>
      </c>
      <c r="B3965" s="2" t="s">
        <v>132</v>
      </c>
    </row>
    <row r="3966" spans="1:2" x14ac:dyDescent="0.25">
      <c r="A3966" s="2" t="str">
        <f>IF(Multi_X_Reg!A3966^2&gt;0,Multi_X_Reg!H3966,"")</f>
        <v/>
      </c>
      <c r="B3966" s="2" t="s">
        <v>132</v>
      </c>
    </row>
    <row r="3967" spans="1:2" x14ac:dyDescent="0.25">
      <c r="A3967" s="2" t="str">
        <f>IF(Multi_X_Reg!A3967^2&gt;0,Multi_X_Reg!H3967,"")</f>
        <v/>
      </c>
      <c r="B3967" s="2" t="s">
        <v>132</v>
      </c>
    </row>
    <row r="3968" spans="1:2" x14ac:dyDescent="0.25">
      <c r="A3968" s="2" t="str">
        <f>IF(Multi_X_Reg!A3968^2&gt;0,Multi_X_Reg!H3968,"")</f>
        <v/>
      </c>
      <c r="B3968" s="2" t="s">
        <v>132</v>
      </c>
    </row>
    <row r="3969" spans="1:2" x14ac:dyDescent="0.25">
      <c r="A3969" s="2" t="str">
        <f>IF(Multi_X_Reg!A3969^2&gt;0,Multi_X_Reg!H3969,"")</f>
        <v/>
      </c>
      <c r="B3969" s="2" t="s">
        <v>132</v>
      </c>
    </row>
    <row r="3970" spans="1:2" x14ac:dyDescent="0.25">
      <c r="A3970" s="2" t="str">
        <f>IF(Multi_X_Reg!A3970^2&gt;0,Multi_X_Reg!H3970,"")</f>
        <v/>
      </c>
      <c r="B3970" s="2" t="s">
        <v>132</v>
      </c>
    </row>
    <row r="3971" spans="1:2" x14ac:dyDescent="0.25">
      <c r="A3971" s="2" t="str">
        <f>IF(Multi_X_Reg!A3971^2&gt;0,Multi_X_Reg!H3971,"")</f>
        <v/>
      </c>
      <c r="B3971" s="2" t="s">
        <v>132</v>
      </c>
    </row>
    <row r="3972" spans="1:2" x14ac:dyDescent="0.25">
      <c r="A3972" s="2" t="str">
        <f>IF(Multi_X_Reg!A3972^2&gt;0,Multi_X_Reg!H3972,"")</f>
        <v/>
      </c>
      <c r="B3972" s="2" t="s">
        <v>132</v>
      </c>
    </row>
    <row r="3973" spans="1:2" x14ac:dyDescent="0.25">
      <c r="A3973" s="2" t="str">
        <f>IF(Multi_X_Reg!A3973^2&gt;0,Multi_X_Reg!H3973,"")</f>
        <v/>
      </c>
      <c r="B3973" s="2" t="s">
        <v>132</v>
      </c>
    </row>
    <row r="3974" spans="1:2" x14ac:dyDescent="0.25">
      <c r="A3974" s="2" t="str">
        <f>IF(Multi_X_Reg!A3974^2&gt;0,Multi_X_Reg!H3974,"")</f>
        <v/>
      </c>
      <c r="B3974" s="2" t="s">
        <v>132</v>
      </c>
    </row>
    <row r="3975" spans="1:2" x14ac:dyDescent="0.25">
      <c r="A3975" s="2" t="str">
        <f>IF(Multi_X_Reg!A3975^2&gt;0,Multi_X_Reg!H3975,"")</f>
        <v/>
      </c>
      <c r="B3975" s="2" t="s">
        <v>132</v>
      </c>
    </row>
    <row r="3976" spans="1:2" x14ac:dyDescent="0.25">
      <c r="A3976" s="2" t="str">
        <f>IF(Multi_X_Reg!A3976^2&gt;0,Multi_X_Reg!H3976,"")</f>
        <v/>
      </c>
      <c r="B3976" s="2" t="s">
        <v>132</v>
      </c>
    </row>
    <row r="3977" spans="1:2" x14ac:dyDescent="0.25">
      <c r="A3977" s="2" t="str">
        <f>IF(Multi_X_Reg!A3977^2&gt;0,Multi_X_Reg!H3977,"")</f>
        <v/>
      </c>
      <c r="B3977" s="2" t="s">
        <v>132</v>
      </c>
    </row>
    <row r="3978" spans="1:2" x14ac:dyDescent="0.25">
      <c r="A3978" s="2" t="str">
        <f>IF(Multi_X_Reg!A3978^2&gt;0,Multi_X_Reg!H3978,"")</f>
        <v/>
      </c>
      <c r="B3978" s="2" t="s">
        <v>132</v>
      </c>
    </row>
    <row r="3979" spans="1:2" x14ac:dyDescent="0.25">
      <c r="A3979" s="2" t="str">
        <f>IF(Multi_X_Reg!A3979^2&gt;0,Multi_X_Reg!H3979,"")</f>
        <v/>
      </c>
      <c r="B3979" s="2" t="s">
        <v>132</v>
      </c>
    </row>
    <row r="3980" spans="1:2" x14ac:dyDescent="0.25">
      <c r="A3980" s="2" t="str">
        <f>IF(Multi_X_Reg!A3980^2&gt;0,Multi_X_Reg!H3980,"")</f>
        <v/>
      </c>
      <c r="B3980" s="2" t="s">
        <v>132</v>
      </c>
    </row>
    <row r="3981" spans="1:2" x14ac:dyDescent="0.25">
      <c r="A3981" s="2" t="str">
        <f>IF(Multi_X_Reg!A3981^2&gt;0,Multi_X_Reg!H3981,"")</f>
        <v/>
      </c>
      <c r="B3981" s="2" t="s">
        <v>132</v>
      </c>
    </row>
    <row r="3982" spans="1:2" x14ac:dyDescent="0.25">
      <c r="A3982" s="2" t="str">
        <f>IF(Multi_X_Reg!A3982^2&gt;0,Multi_X_Reg!H3982,"")</f>
        <v/>
      </c>
      <c r="B3982" s="2" t="s">
        <v>132</v>
      </c>
    </row>
    <row r="3983" spans="1:2" x14ac:dyDescent="0.25">
      <c r="A3983" s="2" t="str">
        <f>IF(Multi_X_Reg!A3983^2&gt;0,Multi_X_Reg!H3983,"")</f>
        <v/>
      </c>
      <c r="B3983" s="2" t="s">
        <v>132</v>
      </c>
    </row>
    <row r="3984" spans="1:2" x14ac:dyDescent="0.25">
      <c r="A3984" s="2" t="str">
        <f>IF(Multi_X_Reg!A3984^2&gt;0,Multi_X_Reg!H3984,"")</f>
        <v/>
      </c>
      <c r="B3984" s="2" t="s">
        <v>132</v>
      </c>
    </row>
    <row r="3985" spans="1:2" x14ac:dyDescent="0.25">
      <c r="A3985" s="2" t="str">
        <f>IF(Multi_X_Reg!A3985^2&gt;0,Multi_X_Reg!H3985,"")</f>
        <v/>
      </c>
      <c r="B3985" s="2" t="s">
        <v>132</v>
      </c>
    </row>
    <row r="3986" spans="1:2" x14ac:dyDescent="0.25">
      <c r="A3986" s="2" t="str">
        <f>IF(Multi_X_Reg!A3986^2&gt;0,Multi_X_Reg!H3986,"")</f>
        <v/>
      </c>
      <c r="B3986" s="2" t="s">
        <v>132</v>
      </c>
    </row>
    <row r="3987" spans="1:2" x14ac:dyDescent="0.25">
      <c r="A3987" s="2" t="str">
        <f>IF(Multi_X_Reg!A3987^2&gt;0,Multi_X_Reg!H3987,"")</f>
        <v/>
      </c>
      <c r="B3987" s="2" t="s">
        <v>132</v>
      </c>
    </row>
    <row r="3988" spans="1:2" x14ac:dyDescent="0.25">
      <c r="A3988" s="2" t="str">
        <f>IF(Multi_X_Reg!A3988^2&gt;0,Multi_X_Reg!H3988,"")</f>
        <v/>
      </c>
      <c r="B3988" s="2" t="s">
        <v>132</v>
      </c>
    </row>
    <row r="3989" spans="1:2" x14ac:dyDescent="0.25">
      <c r="A3989" s="2" t="str">
        <f>IF(Multi_X_Reg!A3989^2&gt;0,Multi_X_Reg!H3989,"")</f>
        <v/>
      </c>
      <c r="B3989" s="2" t="s">
        <v>132</v>
      </c>
    </row>
    <row r="3990" spans="1:2" x14ac:dyDescent="0.25">
      <c r="A3990" s="2" t="str">
        <f>IF(Multi_X_Reg!A3990^2&gt;0,Multi_X_Reg!H3990,"")</f>
        <v/>
      </c>
      <c r="B3990" s="2" t="s">
        <v>132</v>
      </c>
    </row>
    <row r="3991" spans="1:2" x14ac:dyDescent="0.25">
      <c r="A3991" s="2" t="str">
        <f>IF(Multi_X_Reg!A3991^2&gt;0,Multi_X_Reg!H3991,"")</f>
        <v/>
      </c>
      <c r="B3991" s="2" t="s">
        <v>132</v>
      </c>
    </row>
    <row r="3992" spans="1:2" x14ac:dyDescent="0.25">
      <c r="A3992" s="2" t="str">
        <f>IF(Multi_X_Reg!A3992^2&gt;0,Multi_X_Reg!H3992,"")</f>
        <v/>
      </c>
      <c r="B3992" s="2" t="s">
        <v>132</v>
      </c>
    </row>
    <row r="3993" spans="1:2" x14ac:dyDescent="0.25">
      <c r="A3993" s="2" t="str">
        <f>IF(Multi_X_Reg!A3993^2&gt;0,Multi_X_Reg!H3993,"")</f>
        <v/>
      </c>
      <c r="B3993" s="2" t="s">
        <v>132</v>
      </c>
    </row>
    <row r="3994" spans="1:2" x14ac:dyDescent="0.25">
      <c r="A3994" s="2" t="str">
        <f>IF(Multi_X_Reg!A3994^2&gt;0,Multi_X_Reg!H3994,"")</f>
        <v/>
      </c>
      <c r="B3994" s="2" t="s">
        <v>132</v>
      </c>
    </row>
    <row r="3995" spans="1:2" x14ac:dyDescent="0.25">
      <c r="A3995" s="2" t="str">
        <f>IF(Multi_X_Reg!A3995^2&gt;0,Multi_X_Reg!H3995,"")</f>
        <v/>
      </c>
      <c r="B3995" s="2" t="s">
        <v>132</v>
      </c>
    </row>
    <row r="3996" spans="1:2" x14ac:dyDescent="0.25">
      <c r="A3996" s="2" t="str">
        <f>IF(Multi_X_Reg!A3996^2&gt;0,Multi_X_Reg!H3996,"")</f>
        <v/>
      </c>
      <c r="B3996" s="2" t="s">
        <v>132</v>
      </c>
    </row>
    <row r="3997" spans="1:2" x14ac:dyDescent="0.25">
      <c r="A3997" s="2" t="str">
        <f>IF(Multi_X_Reg!A3997^2&gt;0,Multi_X_Reg!H3997,"")</f>
        <v/>
      </c>
      <c r="B3997" s="2" t="s">
        <v>132</v>
      </c>
    </row>
    <row r="3998" spans="1:2" x14ac:dyDescent="0.25">
      <c r="A3998" s="2" t="str">
        <f>IF(Multi_X_Reg!A3998^2&gt;0,Multi_X_Reg!H3998,"")</f>
        <v/>
      </c>
      <c r="B3998" s="2" t="s">
        <v>132</v>
      </c>
    </row>
    <row r="3999" spans="1:2" x14ac:dyDescent="0.25">
      <c r="A3999" s="2" t="str">
        <f>IF(Multi_X_Reg!A3999^2&gt;0,Multi_X_Reg!H3999,"")</f>
        <v/>
      </c>
      <c r="B3999" s="2" t="s">
        <v>132</v>
      </c>
    </row>
    <row r="4000" spans="1:2" x14ac:dyDescent="0.25">
      <c r="A4000" s="2" t="str">
        <f>IF(Multi_X_Reg!A4000^2&gt;0,Multi_X_Reg!H4000,"")</f>
        <v/>
      </c>
      <c r="B4000" s="2" t="s">
        <v>132</v>
      </c>
    </row>
    <row r="4001" spans="1:2" x14ac:dyDescent="0.25">
      <c r="A4001" s="2" t="str">
        <f>IF(Multi_X_Reg!A4001^2&gt;0,Multi_X_Reg!H4001,"")</f>
        <v/>
      </c>
      <c r="B4001" s="2" t="s">
        <v>132</v>
      </c>
    </row>
    <row r="4002" spans="1:2" x14ac:dyDescent="0.25">
      <c r="A4002" s="2" t="str">
        <f>IF(Multi_X_Reg!A4002^2&gt;0,Multi_X_Reg!H4002,"")</f>
        <v/>
      </c>
      <c r="B4002" s="2" t="s">
        <v>132</v>
      </c>
    </row>
    <row r="4003" spans="1:2" x14ac:dyDescent="0.25">
      <c r="A4003" s="2" t="str">
        <f>IF(Multi_X_Reg!A4003^2&gt;0,Multi_X_Reg!H4003,"")</f>
        <v/>
      </c>
      <c r="B4003" s="2" t="s">
        <v>132</v>
      </c>
    </row>
    <row r="4004" spans="1:2" x14ac:dyDescent="0.25">
      <c r="A4004" s="2" t="str">
        <f>IF(Multi_X_Reg!A4004^2&gt;0,Multi_X_Reg!H4004,"")</f>
        <v/>
      </c>
      <c r="B4004" s="2" t="s">
        <v>132</v>
      </c>
    </row>
    <row r="4005" spans="1:2" x14ac:dyDescent="0.25">
      <c r="A4005" s="2" t="str">
        <f>IF(Multi_X_Reg!A4005^2&gt;0,Multi_X_Reg!H4005,"")</f>
        <v/>
      </c>
      <c r="B4005" s="2" t="s">
        <v>132</v>
      </c>
    </row>
    <row r="4006" spans="1:2" x14ac:dyDescent="0.25">
      <c r="A4006" s="2" t="str">
        <f>IF(Multi_X_Reg!A4006^2&gt;0,Multi_X_Reg!H4006,"")</f>
        <v/>
      </c>
      <c r="B4006" s="2" t="s">
        <v>132</v>
      </c>
    </row>
    <row r="4007" spans="1:2" x14ac:dyDescent="0.25">
      <c r="A4007" s="2" t="str">
        <f>IF(Multi_X_Reg!A4007^2&gt;0,Multi_X_Reg!H4007,"")</f>
        <v/>
      </c>
      <c r="B4007" s="2" t="s">
        <v>132</v>
      </c>
    </row>
    <row r="4008" spans="1:2" x14ac:dyDescent="0.25">
      <c r="A4008" s="2" t="str">
        <f>IF(Multi_X_Reg!A4008^2&gt;0,Multi_X_Reg!H4008,"")</f>
        <v/>
      </c>
      <c r="B4008" s="2" t="s">
        <v>132</v>
      </c>
    </row>
    <row r="4009" spans="1:2" x14ac:dyDescent="0.25">
      <c r="A4009" s="2" t="str">
        <f>IF(Multi_X_Reg!A4009^2&gt;0,Multi_X_Reg!H4009,"")</f>
        <v/>
      </c>
      <c r="B4009" s="2" t="s">
        <v>132</v>
      </c>
    </row>
    <row r="4010" spans="1:2" x14ac:dyDescent="0.25">
      <c r="A4010" s="2" t="str">
        <f>IF(Multi_X_Reg!A4010^2&gt;0,Multi_X_Reg!H4010,"")</f>
        <v/>
      </c>
      <c r="B4010" s="2" t="s">
        <v>132</v>
      </c>
    </row>
    <row r="4011" spans="1:2" x14ac:dyDescent="0.25">
      <c r="A4011" s="2" t="str">
        <f>IF(Multi_X_Reg!A4011^2&gt;0,Multi_X_Reg!H4011,"")</f>
        <v/>
      </c>
      <c r="B4011" s="2" t="s">
        <v>132</v>
      </c>
    </row>
    <row r="4012" spans="1:2" x14ac:dyDescent="0.25">
      <c r="A4012" s="2" t="str">
        <f>IF(Multi_X_Reg!A4012^2&gt;0,Multi_X_Reg!H4012,"")</f>
        <v/>
      </c>
      <c r="B4012" s="2" t="s">
        <v>132</v>
      </c>
    </row>
    <row r="4013" spans="1:2" x14ac:dyDescent="0.25">
      <c r="A4013" s="2" t="str">
        <f>IF(Multi_X_Reg!A4013^2&gt;0,Multi_X_Reg!H4013,"")</f>
        <v/>
      </c>
      <c r="B4013" s="2" t="s">
        <v>132</v>
      </c>
    </row>
    <row r="4014" spans="1:2" x14ac:dyDescent="0.25">
      <c r="A4014" s="2" t="str">
        <f>IF(Multi_X_Reg!A4014^2&gt;0,Multi_X_Reg!H4014,"")</f>
        <v/>
      </c>
      <c r="B4014" s="2" t="s">
        <v>132</v>
      </c>
    </row>
    <row r="4015" spans="1:2" x14ac:dyDescent="0.25">
      <c r="A4015" s="2" t="str">
        <f>IF(Multi_X_Reg!A4015^2&gt;0,Multi_X_Reg!H4015,"")</f>
        <v/>
      </c>
      <c r="B4015" s="2" t="s">
        <v>132</v>
      </c>
    </row>
    <row r="4016" spans="1:2" x14ac:dyDescent="0.25">
      <c r="A4016" s="2" t="str">
        <f>IF(Multi_X_Reg!A4016^2&gt;0,Multi_X_Reg!H4016,"")</f>
        <v/>
      </c>
      <c r="B4016" s="2" t="s">
        <v>132</v>
      </c>
    </row>
    <row r="4017" spans="1:2" x14ac:dyDescent="0.25">
      <c r="A4017" s="2" t="str">
        <f>IF(Multi_X_Reg!A4017^2&gt;0,Multi_X_Reg!H4017,"")</f>
        <v/>
      </c>
      <c r="B4017" s="2" t="s">
        <v>132</v>
      </c>
    </row>
    <row r="4018" spans="1:2" x14ac:dyDescent="0.25">
      <c r="A4018" s="2" t="str">
        <f>IF(Multi_X_Reg!A4018^2&gt;0,Multi_X_Reg!H4018,"")</f>
        <v/>
      </c>
      <c r="B4018" s="2" t="s">
        <v>132</v>
      </c>
    </row>
    <row r="4019" spans="1:2" x14ac:dyDescent="0.25">
      <c r="A4019" s="2" t="str">
        <f>IF(Multi_X_Reg!A4019^2&gt;0,Multi_X_Reg!H4019,"")</f>
        <v/>
      </c>
      <c r="B4019" s="2" t="s">
        <v>132</v>
      </c>
    </row>
    <row r="4020" spans="1:2" x14ac:dyDescent="0.25">
      <c r="A4020" s="2" t="str">
        <f>IF(Multi_X_Reg!A4020^2&gt;0,Multi_X_Reg!H4020,"")</f>
        <v/>
      </c>
      <c r="B4020" s="2" t="s">
        <v>132</v>
      </c>
    </row>
    <row r="4021" spans="1:2" x14ac:dyDescent="0.25">
      <c r="A4021" s="2" t="str">
        <f>IF(Multi_X_Reg!A4021^2&gt;0,Multi_X_Reg!H4021,"")</f>
        <v/>
      </c>
      <c r="B4021" s="2" t="s">
        <v>132</v>
      </c>
    </row>
    <row r="4022" spans="1:2" x14ac:dyDescent="0.25">
      <c r="A4022" s="2" t="str">
        <f>IF(Multi_X_Reg!A4022^2&gt;0,Multi_X_Reg!H4022,"")</f>
        <v/>
      </c>
      <c r="B4022" s="2" t="s">
        <v>132</v>
      </c>
    </row>
    <row r="4023" spans="1:2" x14ac:dyDescent="0.25">
      <c r="A4023" s="2" t="str">
        <f>IF(Multi_X_Reg!A4023^2&gt;0,Multi_X_Reg!H4023,"")</f>
        <v/>
      </c>
      <c r="B4023" s="2" t="s">
        <v>132</v>
      </c>
    </row>
    <row r="4024" spans="1:2" x14ac:dyDescent="0.25">
      <c r="A4024" s="2" t="str">
        <f>IF(Multi_X_Reg!A4024^2&gt;0,Multi_X_Reg!H4024,"")</f>
        <v/>
      </c>
      <c r="B4024" s="2" t="s">
        <v>132</v>
      </c>
    </row>
    <row r="4025" spans="1:2" x14ac:dyDescent="0.25">
      <c r="A4025" s="2" t="str">
        <f>IF(Multi_X_Reg!A4025^2&gt;0,Multi_X_Reg!H4025,"")</f>
        <v/>
      </c>
      <c r="B4025" s="2" t="s">
        <v>132</v>
      </c>
    </row>
    <row r="4026" spans="1:2" x14ac:dyDescent="0.25">
      <c r="A4026" s="2" t="str">
        <f>IF(Multi_X_Reg!A4026^2&gt;0,Multi_X_Reg!H4026,"")</f>
        <v/>
      </c>
      <c r="B4026" s="2" t="s">
        <v>132</v>
      </c>
    </row>
    <row r="4027" spans="1:2" x14ac:dyDescent="0.25">
      <c r="A4027" s="2" t="str">
        <f>IF(Multi_X_Reg!A4027^2&gt;0,Multi_X_Reg!H4027,"")</f>
        <v/>
      </c>
      <c r="B4027" s="2" t="s">
        <v>132</v>
      </c>
    </row>
    <row r="4028" spans="1:2" x14ac:dyDescent="0.25">
      <c r="A4028" s="2" t="str">
        <f>IF(Multi_X_Reg!A4028^2&gt;0,Multi_X_Reg!H4028,"")</f>
        <v/>
      </c>
      <c r="B4028" s="2" t="s">
        <v>132</v>
      </c>
    </row>
    <row r="4029" spans="1:2" x14ac:dyDescent="0.25">
      <c r="A4029" s="2" t="str">
        <f>IF(Multi_X_Reg!A4029^2&gt;0,Multi_X_Reg!H4029,"")</f>
        <v/>
      </c>
      <c r="B4029" s="2" t="s">
        <v>132</v>
      </c>
    </row>
    <row r="4030" spans="1:2" x14ac:dyDescent="0.25">
      <c r="A4030" s="2" t="str">
        <f>IF(Multi_X_Reg!A4030^2&gt;0,Multi_X_Reg!H4030,"")</f>
        <v/>
      </c>
      <c r="B4030" s="2" t="s">
        <v>132</v>
      </c>
    </row>
    <row r="4031" spans="1:2" x14ac:dyDescent="0.25">
      <c r="A4031" s="2" t="str">
        <f>IF(Multi_X_Reg!A4031^2&gt;0,Multi_X_Reg!H4031,"")</f>
        <v/>
      </c>
      <c r="B4031" s="2" t="s">
        <v>132</v>
      </c>
    </row>
    <row r="4032" spans="1:2" x14ac:dyDescent="0.25">
      <c r="A4032" s="2" t="str">
        <f>IF(Multi_X_Reg!A4032^2&gt;0,Multi_X_Reg!H4032,"")</f>
        <v/>
      </c>
      <c r="B4032" s="2" t="s">
        <v>132</v>
      </c>
    </row>
    <row r="4033" spans="1:2" x14ac:dyDescent="0.25">
      <c r="A4033" s="2" t="str">
        <f>IF(Multi_X_Reg!A4033^2&gt;0,Multi_X_Reg!H4033,"")</f>
        <v/>
      </c>
      <c r="B4033" s="2" t="s">
        <v>132</v>
      </c>
    </row>
    <row r="4034" spans="1:2" x14ac:dyDescent="0.25">
      <c r="A4034" s="2" t="str">
        <f>IF(Multi_X_Reg!A4034^2&gt;0,Multi_X_Reg!H4034,"")</f>
        <v/>
      </c>
      <c r="B4034" s="2" t="s">
        <v>132</v>
      </c>
    </row>
    <row r="4035" spans="1:2" x14ac:dyDescent="0.25">
      <c r="A4035" s="2" t="str">
        <f>IF(Multi_X_Reg!A4035^2&gt;0,Multi_X_Reg!H4035,"")</f>
        <v/>
      </c>
      <c r="B4035" s="2" t="s">
        <v>132</v>
      </c>
    </row>
    <row r="4036" spans="1:2" x14ac:dyDescent="0.25">
      <c r="A4036" s="2" t="str">
        <f>IF(Multi_X_Reg!A4036^2&gt;0,Multi_X_Reg!H4036,"")</f>
        <v/>
      </c>
      <c r="B4036" s="2" t="s">
        <v>132</v>
      </c>
    </row>
    <row r="4037" spans="1:2" x14ac:dyDescent="0.25">
      <c r="A4037" s="2" t="str">
        <f>IF(Multi_X_Reg!A4037^2&gt;0,Multi_X_Reg!H4037,"")</f>
        <v/>
      </c>
      <c r="B4037" s="2" t="s">
        <v>132</v>
      </c>
    </row>
    <row r="4038" spans="1:2" x14ac:dyDescent="0.25">
      <c r="A4038" s="2" t="str">
        <f>IF(Multi_X_Reg!A4038^2&gt;0,Multi_X_Reg!H4038,"")</f>
        <v/>
      </c>
      <c r="B4038" s="2" t="s">
        <v>132</v>
      </c>
    </row>
    <row r="4039" spans="1:2" x14ac:dyDescent="0.25">
      <c r="A4039" s="2" t="str">
        <f>IF(Multi_X_Reg!A4039^2&gt;0,Multi_X_Reg!H4039,"")</f>
        <v/>
      </c>
      <c r="B4039" s="2" t="s">
        <v>132</v>
      </c>
    </row>
    <row r="4040" spans="1:2" x14ac:dyDescent="0.25">
      <c r="A4040" s="2" t="str">
        <f>IF(Multi_X_Reg!A4040^2&gt;0,Multi_X_Reg!H4040,"")</f>
        <v/>
      </c>
      <c r="B4040" s="2" t="s">
        <v>132</v>
      </c>
    </row>
    <row r="4041" spans="1:2" x14ac:dyDescent="0.25">
      <c r="A4041" s="2" t="str">
        <f>IF(Multi_X_Reg!A4041^2&gt;0,Multi_X_Reg!H4041,"")</f>
        <v/>
      </c>
      <c r="B4041" s="2" t="s">
        <v>132</v>
      </c>
    </row>
    <row r="4042" spans="1:2" x14ac:dyDescent="0.25">
      <c r="A4042" s="2" t="str">
        <f>IF(Multi_X_Reg!A4042^2&gt;0,Multi_X_Reg!H4042,"")</f>
        <v/>
      </c>
      <c r="B4042" s="2" t="s">
        <v>132</v>
      </c>
    </row>
    <row r="4043" spans="1:2" x14ac:dyDescent="0.25">
      <c r="A4043" s="2" t="str">
        <f>IF(Multi_X_Reg!A4043^2&gt;0,Multi_X_Reg!H4043,"")</f>
        <v/>
      </c>
      <c r="B4043" s="2" t="s">
        <v>132</v>
      </c>
    </row>
    <row r="4044" spans="1:2" x14ac:dyDescent="0.25">
      <c r="A4044" s="2" t="str">
        <f>IF(Multi_X_Reg!A4044^2&gt;0,Multi_X_Reg!H4044,"")</f>
        <v/>
      </c>
      <c r="B4044" s="2" t="s">
        <v>132</v>
      </c>
    </row>
    <row r="4045" spans="1:2" x14ac:dyDescent="0.25">
      <c r="A4045" s="2" t="str">
        <f>IF(Multi_X_Reg!A4045^2&gt;0,Multi_X_Reg!H4045,"")</f>
        <v/>
      </c>
      <c r="B4045" s="2" t="s">
        <v>132</v>
      </c>
    </row>
    <row r="4046" spans="1:2" x14ac:dyDescent="0.25">
      <c r="A4046" s="2" t="str">
        <f>IF(Multi_X_Reg!A4046^2&gt;0,Multi_X_Reg!H4046,"")</f>
        <v/>
      </c>
      <c r="B4046" s="2" t="s">
        <v>132</v>
      </c>
    </row>
    <row r="4047" spans="1:2" x14ac:dyDescent="0.25">
      <c r="A4047" s="2" t="str">
        <f>IF(Multi_X_Reg!A4047^2&gt;0,Multi_X_Reg!H4047,"")</f>
        <v/>
      </c>
      <c r="B4047" s="2" t="s">
        <v>132</v>
      </c>
    </row>
    <row r="4048" spans="1:2" x14ac:dyDescent="0.25">
      <c r="A4048" s="2" t="str">
        <f>IF(Multi_X_Reg!A4048^2&gt;0,Multi_X_Reg!H4048,"")</f>
        <v/>
      </c>
      <c r="B4048" s="2" t="s">
        <v>132</v>
      </c>
    </row>
    <row r="4049" spans="1:2" x14ac:dyDescent="0.25">
      <c r="A4049" s="2" t="str">
        <f>IF(Multi_X_Reg!A4049^2&gt;0,Multi_X_Reg!H4049,"")</f>
        <v/>
      </c>
      <c r="B4049" s="2" t="s">
        <v>132</v>
      </c>
    </row>
    <row r="4050" spans="1:2" x14ac:dyDescent="0.25">
      <c r="A4050" s="2" t="str">
        <f>IF(Multi_X_Reg!A4050^2&gt;0,Multi_X_Reg!H4050,"")</f>
        <v/>
      </c>
      <c r="B4050" s="2" t="s">
        <v>132</v>
      </c>
    </row>
    <row r="4051" spans="1:2" x14ac:dyDescent="0.25">
      <c r="A4051" s="2" t="str">
        <f>IF(Multi_X_Reg!A4051^2&gt;0,Multi_X_Reg!H4051,"")</f>
        <v/>
      </c>
      <c r="B4051" s="2" t="s">
        <v>132</v>
      </c>
    </row>
    <row r="4052" spans="1:2" x14ac:dyDescent="0.25">
      <c r="A4052" s="2" t="str">
        <f>IF(Multi_X_Reg!A4052^2&gt;0,Multi_X_Reg!H4052,"")</f>
        <v/>
      </c>
      <c r="B4052" s="2" t="s">
        <v>132</v>
      </c>
    </row>
    <row r="4053" spans="1:2" x14ac:dyDescent="0.25">
      <c r="A4053" s="2" t="str">
        <f>IF(Multi_X_Reg!A4053^2&gt;0,Multi_X_Reg!H4053,"")</f>
        <v/>
      </c>
      <c r="B4053" s="2" t="s">
        <v>132</v>
      </c>
    </row>
    <row r="4054" spans="1:2" x14ac:dyDescent="0.25">
      <c r="A4054" s="2" t="str">
        <f>IF(Multi_X_Reg!A4054^2&gt;0,Multi_X_Reg!H4054,"")</f>
        <v/>
      </c>
      <c r="B4054" s="2" t="s">
        <v>132</v>
      </c>
    </row>
    <row r="4055" spans="1:2" x14ac:dyDescent="0.25">
      <c r="A4055" s="2" t="str">
        <f>IF(Multi_X_Reg!A4055^2&gt;0,Multi_X_Reg!H4055,"")</f>
        <v/>
      </c>
      <c r="B4055" s="2" t="s">
        <v>132</v>
      </c>
    </row>
    <row r="4056" spans="1:2" x14ac:dyDescent="0.25">
      <c r="A4056" s="2" t="str">
        <f>IF(Multi_X_Reg!A4056^2&gt;0,Multi_X_Reg!H4056,"")</f>
        <v/>
      </c>
      <c r="B4056" s="2" t="s">
        <v>132</v>
      </c>
    </row>
    <row r="4057" spans="1:2" x14ac:dyDescent="0.25">
      <c r="A4057" s="2" t="str">
        <f>IF(Multi_X_Reg!A4057^2&gt;0,Multi_X_Reg!H4057,"")</f>
        <v/>
      </c>
      <c r="B4057" s="2" t="s">
        <v>132</v>
      </c>
    </row>
    <row r="4058" spans="1:2" x14ac:dyDescent="0.25">
      <c r="A4058" s="2" t="str">
        <f>IF(Multi_X_Reg!A4058^2&gt;0,Multi_X_Reg!H4058,"")</f>
        <v/>
      </c>
      <c r="B4058" s="2" t="s">
        <v>132</v>
      </c>
    </row>
    <row r="4059" spans="1:2" x14ac:dyDescent="0.25">
      <c r="A4059" s="2" t="str">
        <f>IF(Multi_X_Reg!A4059^2&gt;0,Multi_X_Reg!H4059,"")</f>
        <v/>
      </c>
      <c r="B4059" s="2" t="s">
        <v>132</v>
      </c>
    </row>
    <row r="4060" spans="1:2" x14ac:dyDescent="0.25">
      <c r="A4060" s="2" t="str">
        <f>IF(Multi_X_Reg!A4060^2&gt;0,Multi_X_Reg!H4060,"")</f>
        <v/>
      </c>
      <c r="B4060" s="2" t="s">
        <v>132</v>
      </c>
    </row>
    <row r="4061" spans="1:2" x14ac:dyDescent="0.25">
      <c r="A4061" s="2" t="str">
        <f>IF(Multi_X_Reg!A4061^2&gt;0,Multi_X_Reg!H4061,"")</f>
        <v/>
      </c>
      <c r="B4061" s="2" t="s">
        <v>132</v>
      </c>
    </row>
    <row r="4062" spans="1:2" x14ac:dyDescent="0.25">
      <c r="A4062" s="2" t="str">
        <f>IF(Multi_X_Reg!A4062^2&gt;0,Multi_X_Reg!H4062,"")</f>
        <v/>
      </c>
      <c r="B4062" s="2" t="s">
        <v>132</v>
      </c>
    </row>
    <row r="4063" spans="1:2" x14ac:dyDescent="0.25">
      <c r="A4063" s="2" t="str">
        <f>IF(Multi_X_Reg!A4063^2&gt;0,Multi_X_Reg!H4063,"")</f>
        <v/>
      </c>
      <c r="B4063" s="2" t="s">
        <v>132</v>
      </c>
    </row>
    <row r="4064" spans="1:2" x14ac:dyDescent="0.25">
      <c r="A4064" s="2" t="str">
        <f>IF(Multi_X_Reg!A4064^2&gt;0,Multi_X_Reg!H4064,"")</f>
        <v/>
      </c>
      <c r="B4064" s="2" t="s">
        <v>132</v>
      </c>
    </row>
    <row r="4065" spans="1:2" x14ac:dyDescent="0.25">
      <c r="A4065" s="2" t="str">
        <f>IF(Multi_X_Reg!A4065^2&gt;0,Multi_X_Reg!H4065,"")</f>
        <v/>
      </c>
      <c r="B4065" s="2" t="s">
        <v>132</v>
      </c>
    </row>
    <row r="4066" spans="1:2" x14ac:dyDescent="0.25">
      <c r="A4066" s="2" t="str">
        <f>IF(Multi_X_Reg!A4066^2&gt;0,Multi_X_Reg!H4066,"")</f>
        <v/>
      </c>
      <c r="B4066" s="2" t="s">
        <v>132</v>
      </c>
    </row>
    <row r="4067" spans="1:2" x14ac:dyDescent="0.25">
      <c r="A4067" s="2" t="str">
        <f>IF(Multi_X_Reg!A4067^2&gt;0,Multi_X_Reg!H4067,"")</f>
        <v/>
      </c>
      <c r="B4067" s="2" t="s">
        <v>132</v>
      </c>
    </row>
    <row r="4068" spans="1:2" x14ac:dyDescent="0.25">
      <c r="A4068" s="2" t="str">
        <f>IF(Multi_X_Reg!A4068^2&gt;0,Multi_X_Reg!H4068,"")</f>
        <v/>
      </c>
      <c r="B4068" s="2" t="s">
        <v>132</v>
      </c>
    </row>
    <row r="4069" spans="1:2" x14ac:dyDescent="0.25">
      <c r="A4069" s="2" t="str">
        <f>IF(Multi_X_Reg!A4069^2&gt;0,Multi_X_Reg!H4069,"")</f>
        <v/>
      </c>
      <c r="B4069" s="2" t="s">
        <v>132</v>
      </c>
    </row>
    <row r="4070" spans="1:2" x14ac:dyDescent="0.25">
      <c r="A4070" s="2" t="str">
        <f>IF(Multi_X_Reg!A4070^2&gt;0,Multi_X_Reg!H4070,"")</f>
        <v/>
      </c>
      <c r="B4070" s="2" t="s">
        <v>132</v>
      </c>
    </row>
    <row r="4071" spans="1:2" x14ac:dyDescent="0.25">
      <c r="A4071" s="2" t="str">
        <f>IF(Multi_X_Reg!A4071^2&gt;0,Multi_X_Reg!H4071,"")</f>
        <v/>
      </c>
      <c r="B4071" s="2" t="s">
        <v>132</v>
      </c>
    </row>
    <row r="4072" spans="1:2" x14ac:dyDescent="0.25">
      <c r="A4072" s="2" t="str">
        <f>IF(Multi_X_Reg!A4072^2&gt;0,Multi_X_Reg!H4072,"")</f>
        <v/>
      </c>
      <c r="B4072" s="2" t="s">
        <v>132</v>
      </c>
    </row>
    <row r="4073" spans="1:2" x14ac:dyDescent="0.25">
      <c r="A4073" s="2" t="str">
        <f>IF(Multi_X_Reg!A4073^2&gt;0,Multi_X_Reg!H4073,"")</f>
        <v/>
      </c>
      <c r="B4073" s="2" t="s">
        <v>132</v>
      </c>
    </row>
    <row r="4074" spans="1:2" x14ac:dyDescent="0.25">
      <c r="A4074" s="2" t="str">
        <f>IF(Multi_X_Reg!A4074^2&gt;0,Multi_X_Reg!H4074,"")</f>
        <v/>
      </c>
      <c r="B4074" s="2" t="s">
        <v>132</v>
      </c>
    </row>
    <row r="4075" spans="1:2" x14ac:dyDescent="0.25">
      <c r="A4075" s="2" t="str">
        <f>IF(Multi_X_Reg!A4075^2&gt;0,Multi_X_Reg!H4075,"")</f>
        <v/>
      </c>
      <c r="B4075" s="2" t="s">
        <v>132</v>
      </c>
    </row>
    <row r="4076" spans="1:2" x14ac:dyDescent="0.25">
      <c r="A4076" s="2" t="str">
        <f>IF(Multi_X_Reg!A4076^2&gt;0,Multi_X_Reg!H4076,"")</f>
        <v/>
      </c>
      <c r="B4076" s="2" t="s">
        <v>132</v>
      </c>
    </row>
    <row r="4077" spans="1:2" x14ac:dyDescent="0.25">
      <c r="A4077" s="2" t="str">
        <f>IF(Multi_X_Reg!A4077^2&gt;0,Multi_X_Reg!H4077,"")</f>
        <v/>
      </c>
      <c r="B4077" s="2" t="s">
        <v>132</v>
      </c>
    </row>
    <row r="4078" spans="1:2" x14ac:dyDescent="0.25">
      <c r="A4078" s="2" t="str">
        <f>IF(Multi_X_Reg!A4078^2&gt;0,Multi_X_Reg!H4078,"")</f>
        <v/>
      </c>
      <c r="B4078" s="2" t="s">
        <v>132</v>
      </c>
    </row>
    <row r="4079" spans="1:2" x14ac:dyDescent="0.25">
      <c r="A4079" s="2" t="str">
        <f>IF(Multi_X_Reg!A4079^2&gt;0,Multi_X_Reg!H4079,"")</f>
        <v/>
      </c>
      <c r="B4079" s="2" t="s">
        <v>132</v>
      </c>
    </row>
    <row r="4080" spans="1:2" x14ac:dyDescent="0.25">
      <c r="A4080" s="2" t="str">
        <f>IF(Multi_X_Reg!A4080^2&gt;0,Multi_X_Reg!H4080,"")</f>
        <v/>
      </c>
      <c r="B4080" s="2" t="s">
        <v>132</v>
      </c>
    </row>
    <row r="4081" spans="1:2" x14ac:dyDescent="0.25">
      <c r="A4081" s="2" t="str">
        <f>IF(Multi_X_Reg!A4081^2&gt;0,Multi_X_Reg!H4081,"")</f>
        <v/>
      </c>
      <c r="B4081" s="2" t="s">
        <v>132</v>
      </c>
    </row>
    <row r="4082" spans="1:2" x14ac:dyDescent="0.25">
      <c r="A4082" s="2" t="str">
        <f>IF(Multi_X_Reg!A4082^2&gt;0,Multi_X_Reg!H4082,"")</f>
        <v/>
      </c>
      <c r="B4082" s="2" t="s">
        <v>132</v>
      </c>
    </row>
    <row r="4083" spans="1:2" x14ac:dyDescent="0.25">
      <c r="A4083" s="2" t="str">
        <f>IF(Multi_X_Reg!A4083^2&gt;0,Multi_X_Reg!H4083,"")</f>
        <v/>
      </c>
      <c r="B4083" s="2" t="s">
        <v>132</v>
      </c>
    </row>
    <row r="4084" spans="1:2" x14ac:dyDescent="0.25">
      <c r="A4084" s="2" t="str">
        <f>IF(Multi_X_Reg!A4084^2&gt;0,Multi_X_Reg!H4084,"")</f>
        <v/>
      </c>
      <c r="B4084" s="2" t="s">
        <v>132</v>
      </c>
    </row>
    <row r="4085" spans="1:2" x14ac:dyDescent="0.25">
      <c r="A4085" s="2" t="str">
        <f>IF(Multi_X_Reg!A4085^2&gt;0,Multi_X_Reg!H4085,"")</f>
        <v/>
      </c>
      <c r="B4085" s="2" t="s">
        <v>132</v>
      </c>
    </row>
    <row r="4086" spans="1:2" x14ac:dyDescent="0.25">
      <c r="A4086" s="2" t="str">
        <f>IF(Multi_X_Reg!A4086^2&gt;0,Multi_X_Reg!H4086,"")</f>
        <v/>
      </c>
      <c r="B4086" s="2" t="s">
        <v>132</v>
      </c>
    </row>
    <row r="4087" spans="1:2" x14ac:dyDescent="0.25">
      <c r="A4087" s="2" t="str">
        <f>IF(Multi_X_Reg!A4087^2&gt;0,Multi_X_Reg!H4087,"")</f>
        <v/>
      </c>
      <c r="B4087" s="2" t="s">
        <v>132</v>
      </c>
    </row>
    <row r="4088" spans="1:2" x14ac:dyDescent="0.25">
      <c r="A4088" s="2" t="str">
        <f>IF(Multi_X_Reg!A4088^2&gt;0,Multi_X_Reg!H4088,"")</f>
        <v/>
      </c>
      <c r="B4088" s="2" t="s">
        <v>132</v>
      </c>
    </row>
    <row r="4089" spans="1:2" x14ac:dyDescent="0.25">
      <c r="A4089" s="2" t="str">
        <f>IF(Multi_X_Reg!A4089^2&gt;0,Multi_X_Reg!H4089,"")</f>
        <v/>
      </c>
      <c r="B4089" s="2" t="s">
        <v>132</v>
      </c>
    </row>
    <row r="4090" spans="1:2" x14ac:dyDescent="0.25">
      <c r="A4090" s="2" t="str">
        <f>IF(Multi_X_Reg!A4090^2&gt;0,Multi_X_Reg!H4090,"")</f>
        <v/>
      </c>
      <c r="B4090" s="2" t="s">
        <v>132</v>
      </c>
    </row>
    <row r="4091" spans="1:2" x14ac:dyDescent="0.25">
      <c r="A4091" s="2" t="str">
        <f>IF(Multi_X_Reg!A4091^2&gt;0,Multi_X_Reg!H4091,"")</f>
        <v/>
      </c>
      <c r="B4091" s="2" t="s">
        <v>132</v>
      </c>
    </row>
    <row r="4092" spans="1:2" x14ac:dyDescent="0.25">
      <c r="A4092" s="2" t="str">
        <f>IF(Multi_X_Reg!A4092^2&gt;0,Multi_X_Reg!H4092,"")</f>
        <v/>
      </c>
      <c r="B4092" s="2" t="s">
        <v>132</v>
      </c>
    </row>
    <row r="4093" spans="1:2" x14ac:dyDescent="0.25">
      <c r="A4093" s="2" t="str">
        <f>IF(Multi_X_Reg!A4093^2&gt;0,Multi_X_Reg!H4093,"")</f>
        <v/>
      </c>
      <c r="B4093" s="2" t="s">
        <v>132</v>
      </c>
    </row>
    <row r="4094" spans="1:2" x14ac:dyDescent="0.25">
      <c r="A4094" s="2" t="str">
        <f>IF(Multi_X_Reg!A4094^2&gt;0,Multi_X_Reg!H4094,"")</f>
        <v/>
      </c>
      <c r="B4094" s="2" t="s">
        <v>132</v>
      </c>
    </row>
    <row r="4095" spans="1:2" x14ac:dyDescent="0.25">
      <c r="A4095" s="2" t="str">
        <f>IF(Multi_X_Reg!A4095^2&gt;0,Multi_X_Reg!H4095,"")</f>
        <v/>
      </c>
      <c r="B4095" s="2" t="s">
        <v>132</v>
      </c>
    </row>
    <row r="4096" spans="1:2" x14ac:dyDescent="0.25">
      <c r="A4096" s="2" t="str">
        <f>IF(Multi_X_Reg!A4096^2&gt;0,Multi_X_Reg!H4096,"")</f>
        <v/>
      </c>
      <c r="B4096" s="2" t="s">
        <v>132</v>
      </c>
    </row>
    <row r="4097" spans="1:2" x14ac:dyDescent="0.25">
      <c r="A4097" s="2" t="str">
        <f>IF(Multi_X_Reg!A4097^2&gt;0,Multi_X_Reg!H4097,"")</f>
        <v/>
      </c>
      <c r="B4097" s="2" t="s">
        <v>132</v>
      </c>
    </row>
    <row r="4098" spans="1:2" x14ac:dyDescent="0.25">
      <c r="A4098" s="2" t="str">
        <f>IF(Multi_X_Reg!A4098^2&gt;0,Multi_X_Reg!H4098,"")</f>
        <v/>
      </c>
      <c r="B4098" s="2" t="s">
        <v>132</v>
      </c>
    </row>
    <row r="4099" spans="1:2" x14ac:dyDescent="0.25">
      <c r="A4099" s="2" t="str">
        <f>IF(Multi_X_Reg!A4099^2&gt;0,Multi_X_Reg!H4099,"")</f>
        <v/>
      </c>
      <c r="B4099" s="2" t="s">
        <v>132</v>
      </c>
    </row>
    <row r="4100" spans="1:2" x14ac:dyDescent="0.25">
      <c r="A4100" s="2" t="str">
        <f>IF(Multi_X_Reg!A4100^2&gt;0,Multi_X_Reg!H4100,"")</f>
        <v/>
      </c>
      <c r="B4100" s="2" t="s">
        <v>132</v>
      </c>
    </row>
    <row r="4101" spans="1:2" x14ac:dyDescent="0.25">
      <c r="A4101" s="2" t="str">
        <f>IF(Multi_X_Reg!A4101^2&gt;0,Multi_X_Reg!H4101,"")</f>
        <v/>
      </c>
      <c r="B4101" s="2" t="s">
        <v>132</v>
      </c>
    </row>
    <row r="4102" spans="1:2" x14ac:dyDescent="0.25">
      <c r="A4102" s="2" t="str">
        <f>IF(Multi_X_Reg!A4102^2&gt;0,Multi_X_Reg!H4102,"")</f>
        <v/>
      </c>
      <c r="B4102" s="2" t="s">
        <v>132</v>
      </c>
    </row>
    <row r="4103" spans="1:2" x14ac:dyDescent="0.25">
      <c r="A4103" s="2" t="str">
        <f>IF(Multi_X_Reg!A4103^2&gt;0,Multi_X_Reg!H4103,"")</f>
        <v/>
      </c>
      <c r="B4103" s="2" t="s">
        <v>132</v>
      </c>
    </row>
    <row r="4104" spans="1:2" x14ac:dyDescent="0.25">
      <c r="A4104" s="2" t="str">
        <f>IF(Multi_X_Reg!A4104^2&gt;0,Multi_X_Reg!H4104,"")</f>
        <v/>
      </c>
      <c r="B4104" s="2" t="s">
        <v>132</v>
      </c>
    </row>
    <row r="4105" spans="1:2" x14ac:dyDescent="0.25">
      <c r="A4105" s="2" t="str">
        <f>IF(Multi_X_Reg!A4105^2&gt;0,Multi_X_Reg!H4105,"")</f>
        <v/>
      </c>
      <c r="B4105" s="2" t="s">
        <v>132</v>
      </c>
    </row>
    <row r="4106" spans="1:2" x14ac:dyDescent="0.25">
      <c r="A4106" s="2" t="str">
        <f>IF(Multi_X_Reg!A4106^2&gt;0,Multi_X_Reg!H4106,"")</f>
        <v/>
      </c>
      <c r="B4106" s="2" t="s">
        <v>132</v>
      </c>
    </row>
    <row r="4107" spans="1:2" x14ac:dyDescent="0.25">
      <c r="A4107" s="2" t="str">
        <f>IF(Multi_X_Reg!A4107^2&gt;0,Multi_X_Reg!H4107,"")</f>
        <v/>
      </c>
      <c r="B4107" s="2" t="s">
        <v>132</v>
      </c>
    </row>
    <row r="4108" spans="1:2" x14ac:dyDescent="0.25">
      <c r="A4108" s="2" t="str">
        <f>IF(Multi_X_Reg!A4108^2&gt;0,Multi_X_Reg!H4108,"")</f>
        <v/>
      </c>
      <c r="B4108" s="2" t="s">
        <v>132</v>
      </c>
    </row>
    <row r="4109" spans="1:2" x14ac:dyDescent="0.25">
      <c r="A4109" s="2" t="str">
        <f>IF(Multi_X_Reg!A4109^2&gt;0,Multi_X_Reg!H4109,"")</f>
        <v/>
      </c>
      <c r="B4109" s="2" t="s">
        <v>132</v>
      </c>
    </row>
    <row r="4110" spans="1:2" x14ac:dyDescent="0.25">
      <c r="A4110" s="2" t="str">
        <f>IF(Multi_X_Reg!A4110^2&gt;0,Multi_X_Reg!H4110,"")</f>
        <v/>
      </c>
      <c r="B4110" s="2" t="s">
        <v>132</v>
      </c>
    </row>
    <row r="4111" spans="1:2" x14ac:dyDescent="0.25">
      <c r="A4111" s="2" t="str">
        <f>IF(Multi_X_Reg!A4111^2&gt;0,Multi_X_Reg!H4111,"")</f>
        <v/>
      </c>
      <c r="B4111" s="2" t="s">
        <v>132</v>
      </c>
    </row>
    <row r="4112" spans="1:2" x14ac:dyDescent="0.25">
      <c r="A4112" s="2" t="str">
        <f>IF(Multi_X_Reg!A4112^2&gt;0,Multi_X_Reg!H4112,"")</f>
        <v/>
      </c>
      <c r="B4112" s="2" t="s">
        <v>132</v>
      </c>
    </row>
    <row r="4113" spans="1:2" x14ac:dyDescent="0.25">
      <c r="A4113" s="2" t="str">
        <f>IF(Multi_X_Reg!A4113^2&gt;0,Multi_X_Reg!H4113,"")</f>
        <v/>
      </c>
      <c r="B4113" s="2" t="s">
        <v>132</v>
      </c>
    </row>
    <row r="4114" spans="1:2" x14ac:dyDescent="0.25">
      <c r="A4114" s="2" t="str">
        <f>IF(Multi_X_Reg!A4114^2&gt;0,Multi_X_Reg!H4114,"")</f>
        <v/>
      </c>
      <c r="B4114" s="2" t="s">
        <v>132</v>
      </c>
    </row>
    <row r="4115" spans="1:2" x14ac:dyDescent="0.25">
      <c r="A4115" s="2" t="str">
        <f>IF(Multi_X_Reg!A4115^2&gt;0,Multi_X_Reg!H4115,"")</f>
        <v/>
      </c>
      <c r="B4115" s="2" t="s">
        <v>132</v>
      </c>
    </row>
    <row r="4116" spans="1:2" x14ac:dyDescent="0.25">
      <c r="A4116" s="2" t="str">
        <f>IF(Multi_X_Reg!A4116^2&gt;0,Multi_X_Reg!H4116,"")</f>
        <v/>
      </c>
      <c r="B4116" s="2" t="s">
        <v>132</v>
      </c>
    </row>
    <row r="4117" spans="1:2" x14ac:dyDescent="0.25">
      <c r="A4117" s="2" t="str">
        <f>IF(Multi_X_Reg!A4117^2&gt;0,Multi_X_Reg!H4117,"")</f>
        <v/>
      </c>
      <c r="B4117" s="2" t="s">
        <v>132</v>
      </c>
    </row>
    <row r="4118" spans="1:2" x14ac:dyDescent="0.25">
      <c r="A4118" s="2" t="str">
        <f>IF(Multi_X_Reg!A4118^2&gt;0,Multi_X_Reg!H4118,"")</f>
        <v/>
      </c>
      <c r="B4118" s="2" t="s">
        <v>132</v>
      </c>
    </row>
    <row r="4119" spans="1:2" x14ac:dyDescent="0.25">
      <c r="A4119" s="2" t="str">
        <f>IF(Multi_X_Reg!A4119^2&gt;0,Multi_X_Reg!H4119,"")</f>
        <v/>
      </c>
      <c r="B4119" s="2" t="s">
        <v>132</v>
      </c>
    </row>
    <row r="4120" spans="1:2" x14ac:dyDescent="0.25">
      <c r="A4120" s="2" t="str">
        <f>IF(Multi_X_Reg!A4120^2&gt;0,Multi_X_Reg!H4120,"")</f>
        <v/>
      </c>
      <c r="B4120" s="2" t="s">
        <v>132</v>
      </c>
    </row>
    <row r="4121" spans="1:2" x14ac:dyDescent="0.25">
      <c r="A4121" s="2" t="str">
        <f>IF(Multi_X_Reg!A4121^2&gt;0,Multi_X_Reg!H4121,"")</f>
        <v/>
      </c>
      <c r="B4121" s="2" t="s">
        <v>132</v>
      </c>
    </row>
    <row r="4122" spans="1:2" x14ac:dyDescent="0.25">
      <c r="A4122" s="2" t="str">
        <f>IF(Multi_X_Reg!A4122^2&gt;0,Multi_X_Reg!H4122,"")</f>
        <v/>
      </c>
      <c r="B4122" s="2" t="s">
        <v>132</v>
      </c>
    </row>
    <row r="4123" spans="1:2" x14ac:dyDescent="0.25">
      <c r="A4123" s="2" t="str">
        <f>IF(Multi_X_Reg!A4123^2&gt;0,Multi_X_Reg!H4123,"")</f>
        <v/>
      </c>
      <c r="B4123" s="2" t="s">
        <v>132</v>
      </c>
    </row>
    <row r="4124" spans="1:2" x14ac:dyDescent="0.25">
      <c r="A4124" s="2" t="str">
        <f>IF(Multi_X_Reg!A4124^2&gt;0,Multi_X_Reg!H4124,"")</f>
        <v/>
      </c>
      <c r="B4124" s="2" t="s">
        <v>132</v>
      </c>
    </row>
    <row r="4125" spans="1:2" x14ac:dyDescent="0.25">
      <c r="A4125" s="2" t="str">
        <f>IF(Multi_X_Reg!A4125^2&gt;0,Multi_X_Reg!H4125,"")</f>
        <v/>
      </c>
      <c r="B4125" s="2" t="s">
        <v>132</v>
      </c>
    </row>
    <row r="4126" spans="1:2" x14ac:dyDescent="0.25">
      <c r="A4126" s="2" t="str">
        <f>IF(Multi_X_Reg!A4126^2&gt;0,Multi_X_Reg!H4126,"")</f>
        <v/>
      </c>
      <c r="B4126" s="2" t="s">
        <v>132</v>
      </c>
    </row>
    <row r="4127" spans="1:2" x14ac:dyDescent="0.25">
      <c r="A4127" s="2" t="str">
        <f>IF(Multi_X_Reg!A4127^2&gt;0,Multi_X_Reg!H4127,"")</f>
        <v/>
      </c>
      <c r="B4127" s="2" t="s">
        <v>132</v>
      </c>
    </row>
    <row r="4128" spans="1:2" x14ac:dyDescent="0.25">
      <c r="A4128" s="2" t="str">
        <f>IF(Multi_X_Reg!A4128^2&gt;0,Multi_X_Reg!H4128,"")</f>
        <v/>
      </c>
      <c r="B4128" s="2" t="s">
        <v>132</v>
      </c>
    </row>
    <row r="4129" spans="1:2" x14ac:dyDescent="0.25">
      <c r="A4129" s="2" t="str">
        <f>IF(Multi_X_Reg!A4129^2&gt;0,Multi_X_Reg!H4129,"")</f>
        <v/>
      </c>
      <c r="B4129" s="2" t="s">
        <v>132</v>
      </c>
    </row>
    <row r="4130" spans="1:2" x14ac:dyDescent="0.25">
      <c r="A4130" s="2" t="str">
        <f>IF(Multi_X_Reg!A4130^2&gt;0,Multi_X_Reg!H4130,"")</f>
        <v/>
      </c>
      <c r="B4130" s="2" t="s">
        <v>132</v>
      </c>
    </row>
    <row r="4131" spans="1:2" x14ac:dyDescent="0.25">
      <c r="A4131" s="2" t="str">
        <f>IF(Multi_X_Reg!A4131^2&gt;0,Multi_X_Reg!H4131,"")</f>
        <v/>
      </c>
      <c r="B4131" s="2" t="s">
        <v>132</v>
      </c>
    </row>
    <row r="4132" spans="1:2" x14ac:dyDescent="0.25">
      <c r="A4132" s="2" t="str">
        <f>IF(Multi_X_Reg!A4132^2&gt;0,Multi_X_Reg!H4132,"")</f>
        <v/>
      </c>
      <c r="B4132" s="2" t="s">
        <v>132</v>
      </c>
    </row>
    <row r="4133" spans="1:2" x14ac:dyDescent="0.25">
      <c r="A4133" s="2" t="str">
        <f>IF(Multi_X_Reg!A4133^2&gt;0,Multi_X_Reg!H4133,"")</f>
        <v/>
      </c>
      <c r="B4133" s="2" t="s">
        <v>132</v>
      </c>
    </row>
    <row r="4134" spans="1:2" x14ac:dyDescent="0.25">
      <c r="A4134" s="2" t="str">
        <f>IF(Multi_X_Reg!A4134^2&gt;0,Multi_X_Reg!H4134,"")</f>
        <v/>
      </c>
      <c r="B4134" s="2" t="s">
        <v>132</v>
      </c>
    </row>
    <row r="4135" spans="1:2" x14ac:dyDescent="0.25">
      <c r="A4135" s="2" t="str">
        <f>IF(Multi_X_Reg!A4135^2&gt;0,Multi_X_Reg!H4135,"")</f>
        <v/>
      </c>
      <c r="B4135" s="2" t="s">
        <v>132</v>
      </c>
    </row>
    <row r="4136" spans="1:2" x14ac:dyDescent="0.25">
      <c r="A4136" s="2" t="str">
        <f>IF(Multi_X_Reg!A4136^2&gt;0,Multi_X_Reg!H4136,"")</f>
        <v/>
      </c>
      <c r="B4136" s="2" t="s">
        <v>132</v>
      </c>
    </row>
    <row r="4137" spans="1:2" x14ac:dyDescent="0.25">
      <c r="A4137" s="2" t="str">
        <f>IF(Multi_X_Reg!A4137^2&gt;0,Multi_X_Reg!H4137,"")</f>
        <v/>
      </c>
      <c r="B4137" s="2" t="s">
        <v>132</v>
      </c>
    </row>
    <row r="4138" spans="1:2" x14ac:dyDescent="0.25">
      <c r="A4138" s="2" t="str">
        <f>IF(Multi_X_Reg!A4138^2&gt;0,Multi_X_Reg!H4138,"")</f>
        <v/>
      </c>
      <c r="B4138" s="2" t="s">
        <v>132</v>
      </c>
    </row>
    <row r="4139" spans="1:2" x14ac:dyDescent="0.25">
      <c r="A4139" s="2" t="str">
        <f>IF(Multi_X_Reg!A4139^2&gt;0,Multi_X_Reg!H4139,"")</f>
        <v/>
      </c>
      <c r="B4139" s="2" t="s">
        <v>132</v>
      </c>
    </row>
    <row r="4140" spans="1:2" x14ac:dyDescent="0.25">
      <c r="A4140" s="2" t="str">
        <f>IF(Multi_X_Reg!A4140^2&gt;0,Multi_X_Reg!H4140,"")</f>
        <v/>
      </c>
      <c r="B4140" s="2" t="s">
        <v>132</v>
      </c>
    </row>
    <row r="4141" spans="1:2" x14ac:dyDescent="0.25">
      <c r="A4141" s="2" t="str">
        <f>IF(Multi_X_Reg!A4141^2&gt;0,Multi_X_Reg!H4141,"")</f>
        <v/>
      </c>
      <c r="B4141" s="2" t="s">
        <v>132</v>
      </c>
    </row>
    <row r="4142" spans="1:2" x14ac:dyDescent="0.25">
      <c r="A4142" s="2" t="str">
        <f>IF(Multi_X_Reg!A4142^2&gt;0,Multi_X_Reg!H4142,"")</f>
        <v/>
      </c>
      <c r="B4142" s="2" t="s">
        <v>132</v>
      </c>
    </row>
    <row r="4143" spans="1:2" x14ac:dyDescent="0.25">
      <c r="A4143" s="2" t="str">
        <f>IF(Multi_X_Reg!A4143^2&gt;0,Multi_X_Reg!H4143,"")</f>
        <v/>
      </c>
      <c r="B4143" s="2" t="s">
        <v>132</v>
      </c>
    </row>
    <row r="4144" spans="1:2" x14ac:dyDescent="0.25">
      <c r="A4144" s="2" t="str">
        <f>IF(Multi_X_Reg!A4144^2&gt;0,Multi_X_Reg!H4144,"")</f>
        <v/>
      </c>
      <c r="B4144" s="2" t="s">
        <v>132</v>
      </c>
    </row>
    <row r="4145" spans="1:2" x14ac:dyDescent="0.25">
      <c r="A4145" s="2" t="str">
        <f>IF(Multi_X_Reg!A4145^2&gt;0,Multi_X_Reg!H4145,"")</f>
        <v/>
      </c>
      <c r="B4145" s="2" t="s">
        <v>132</v>
      </c>
    </row>
    <row r="4146" spans="1:2" x14ac:dyDescent="0.25">
      <c r="A4146" s="2" t="str">
        <f>IF(Multi_X_Reg!A4146^2&gt;0,Multi_X_Reg!H4146,"")</f>
        <v/>
      </c>
      <c r="B4146" s="2" t="s">
        <v>132</v>
      </c>
    </row>
    <row r="4147" spans="1:2" x14ac:dyDescent="0.25">
      <c r="A4147" s="2" t="str">
        <f>IF(Multi_X_Reg!A4147^2&gt;0,Multi_X_Reg!H4147,"")</f>
        <v/>
      </c>
      <c r="B4147" s="2" t="s">
        <v>132</v>
      </c>
    </row>
    <row r="4148" spans="1:2" x14ac:dyDescent="0.25">
      <c r="A4148" s="2" t="str">
        <f>IF(Multi_X_Reg!A4148^2&gt;0,Multi_X_Reg!H4148,"")</f>
        <v/>
      </c>
      <c r="B4148" s="2" t="s">
        <v>132</v>
      </c>
    </row>
    <row r="4149" spans="1:2" x14ac:dyDescent="0.25">
      <c r="A4149" s="2" t="str">
        <f>IF(Multi_X_Reg!A4149^2&gt;0,Multi_X_Reg!H4149,"")</f>
        <v/>
      </c>
      <c r="B4149" s="2" t="s">
        <v>132</v>
      </c>
    </row>
    <row r="4150" spans="1:2" x14ac:dyDescent="0.25">
      <c r="A4150" s="2" t="str">
        <f>IF(Multi_X_Reg!A4150^2&gt;0,Multi_X_Reg!H4150,"")</f>
        <v/>
      </c>
      <c r="B4150" s="2" t="s">
        <v>132</v>
      </c>
    </row>
    <row r="4151" spans="1:2" x14ac:dyDescent="0.25">
      <c r="A4151" s="2" t="str">
        <f>IF(Multi_X_Reg!A4151^2&gt;0,Multi_X_Reg!H4151,"")</f>
        <v/>
      </c>
      <c r="B4151" s="2" t="s">
        <v>132</v>
      </c>
    </row>
    <row r="4152" spans="1:2" x14ac:dyDescent="0.25">
      <c r="A4152" s="2" t="str">
        <f>IF(Multi_X_Reg!A4152^2&gt;0,Multi_X_Reg!H4152,"")</f>
        <v/>
      </c>
      <c r="B4152" s="2" t="s">
        <v>132</v>
      </c>
    </row>
    <row r="4153" spans="1:2" x14ac:dyDescent="0.25">
      <c r="A4153" s="2" t="str">
        <f>IF(Multi_X_Reg!A4153^2&gt;0,Multi_X_Reg!H4153,"")</f>
        <v/>
      </c>
      <c r="B4153" s="2" t="s">
        <v>132</v>
      </c>
    </row>
    <row r="4154" spans="1:2" x14ac:dyDescent="0.25">
      <c r="A4154" s="2" t="str">
        <f>IF(Multi_X_Reg!A4154^2&gt;0,Multi_X_Reg!H4154,"")</f>
        <v/>
      </c>
      <c r="B4154" s="2" t="s">
        <v>132</v>
      </c>
    </row>
    <row r="4155" spans="1:2" x14ac:dyDescent="0.25">
      <c r="A4155" s="2" t="str">
        <f>IF(Multi_X_Reg!A4155^2&gt;0,Multi_X_Reg!H4155,"")</f>
        <v/>
      </c>
      <c r="B4155" s="2" t="s">
        <v>132</v>
      </c>
    </row>
    <row r="4156" spans="1:2" x14ac:dyDescent="0.25">
      <c r="A4156" s="2" t="str">
        <f>IF(Multi_X_Reg!A4156^2&gt;0,Multi_X_Reg!H4156,"")</f>
        <v/>
      </c>
      <c r="B4156" s="2" t="s">
        <v>132</v>
      </c>
    </row>
    <row r="4157" spans="1:2" x14ac:dyDescent="0.25">
      <c r="A4157" s="2" t="str">
        <f>IF(Multi_X_Reg!A4157^2&gt;0,Multi_X_Reg!H4157,"")</f>
        <v/>
      </c>
      <c r="B4157" s="2" t="s">
        <v>132</v>
      </c>
    </row>
    <row r="4158" spans="1:2" x14ac:dyDescent="0.25">
      <c r="A4158" s="2" t="str">
        <f>IF(Multi_X_Reg!A4158^2&gt;0,Multi_X_Reg!H4158,"")</f>
        <v/>
      </c>
      <c r="B4158" s="2" t="s">
        <v>132</v>
      </c>
    </row>
    <row r="4159" spans="1:2" x14ac:dyDescent="0.25">
      <c r="A4159" s="2" t="str">
        <f>IF(Multi_X_Reg!A4159^2&gt;0,Multi_X_Reg!H4159,"")</f>
        <v/>
      </c>
      <c r="B4159" s="2" t="s">
        <v>132</v>
      </c>
    </row>
    <row r="4160" spans="1:2" x14ac:dyDescent="0.25">
      <c r="A4160" s="2" t="str">
        <f>IF(Multi_X_Reg!A4160^2&gt;0,Multi_X_Reg!H4160,"")</f>
        <v/>
      </c>
      <c r="B4160" s="2" t="s">
        <v>132</v>
      </c>
    </row>
    <row r="4161" spans="1:2" x14ac:dyDescent="0.25">
      <c r="A4161" s="2" t="str">
        <f>IF(Multi_X_Reg!A4161^2&gt;0,Multi_X_Reg!H4161,"")</f>
        <v/>
      </c>
      <c r="B4161" s="2" t="s">
        <v>132</v>
      </c>
    </row>
    <row r="4162" spans="1:2" x14ac:dyDescent="0.25">
      <c r="A4162" s="2" t="str">
        <f>IF(Multi_X_Reg!A4162^2&gt;0,Multi_X_Reg!H4162,"")</f>
        <v/>
      </c>
      <c r="B4162" s="2" t="s">
        <v>132</v>
      </c>
    </row>
    <row r="4163" spans="1:2" x14ac:dyDescent="0.25">
      <c r="A4163" s="2" t="str">
        <f>IF(Multi_X_Reg!A4163^2&gt;0,Multi_X_Reg!H4163,"")</f>
        <v/>
      </c>
      <c r="B4163" s="2" t="s">
        <v>132</v>
      </c>
    </row>
    <row r="4164" spans="1:2" x14ac:dyDescent="0.25">
      <c r="A4164" s="2" t="str">
        <f>IF(Multi_X_Reg!A4164^2&gt;0,Multi_X_Reg!H4164,"")</f>
        <v/>
      </c>
      <c r="B4164" s="2" t="s">
        <v>132</v>
      </c>
    </row>
    <row r="4165" spans="1:2" x14ac:dyDescent="0.25">
      <c r="A4165" s="2" t="str">
        <f>IF(Multi_X_Reg!A4165^2&gt;0,Multi_X_Reg!H4165,"")</f>
        <v/>
      </c>
      <c r="B4165" s="2" t="s">
        <v>132</v>
      </c>
    </row>
    <row r="4166" spans="1:2" x14ac:dyDescent="0.25">
      <c r="A4166" s="2" t="str">
        <f>IF(Multi_X_Reg!A4166^2&gt;0,Multi_X_Reg!H4166,"")</f>
        <v/>
      </c>
      <c r="B4166" s="2" t="s">
        <v>132</v>
      </c>
    </row>
    <row r="4167" spans="1:2" x14ac:dyDescent="0.25">
      <c r="A4167" s="2" t="str">
        <f>IF(Multi_X_Reg!A4167^2&gt;0,Multi_X_Reg!H4167,"")</f>
        <v/>
      </c>
      <c r="B4167" s="2" t="s">
        <v>132</v>
      </c>
    </row>
    <row r="4168" spans="1:2" x14ac:dyDescent="0.25">
      <c r="A4168" s="2" t="str">
        <f>IF(Multi_X_Reg!A4168^2&gt;0,Multi_X_Reg!H4168,"")</f>
        <v/>
      </c>
      <c r="B4168" s="2" t="s">
        <v>132</v>
      </c>
    </row>
    <row r="4169" spans="1:2" x14ac:dyDescent="0.25">
      <c r="A4169" s="2" t="str">
        <f>IF(Multi_X_Reg!A4169^2&gt;0,Multi_X_Reg!H4169,"")</f>
        <v/>
      </c>
      <c r="B4169" s="2" t="s">
        <v>132</v>
      </c>
    </row>
    <row r="4170" spans="1:2" x14ac:dyDescent="0.25">
      <c r="A4170" s="2" t="str">
        <f>IF(Multi_X_Reg!A4170^2&gt;0,Multi_X_Reg!H4170,"")</f>
        <v/>
      </c>
      <c r="B4170" s="2" t="s">
        <v>132</v>
      </c>
    </row>
    <row r="4171" spans="1:2" x14ac:dyDescent="0.25">
      <c r="A4171" s="2" t="str">
        <f>IF(Multi_X_Reg!A4171^2&gt;0,Multi_X_Reg!H4171,"")</f>
        <v/>
      </c>
      <c r="B4171" s="2" t="s">
        <v>132</v>
      </c>
    </row>
    <row r="4172" spans="1:2" x14ac:dyDescent="0.25">
      <c r="A4172" s="2" t="str">
        <f>IF(Multi_X_Reg!A4172^2&gt;0,Multi_X_Reg!H4172,"")</f>
        <v/>
      </c>
      <c r="B4172" s="2" t="s">
        <v>132</v>
      </c>
    </row>
    <row r="4173" spans="1:2" x14ac:dyDescent="0.25">
      <c r="A4173" s="2" t="str">
        <f>IF(Multi_X_Reg!A4173^2&gt;0,Multi_X_Reg!H4173,"")</f>
        <v/>
      </c>
      <c r="B4173" s="2" t="s">
        <v>132</v>
      </c>
    </row>
    <row r="4174" spans="1:2" x14ac:dyDescent="0.25">
      <c r="A4174" s="2" t="str">
        <f>IF(Multi_X_Reg!A4174^2&gt;0,Multi_X_Reg!H4174,"")</f>
        <v/>
      </c>
      <c r="B4174" s="2" t="s">
        <v>132</v>
      </c>
    </row>
    <row r="4175" spans="1:2" x14ac:dyDescent="0.25">
      <c r="A4175" s="2" t="str">
        <f>IF(Multi_X_Reg!A4175^2&gt;0,Multi_X_Reg!H4175,"")</f>
        <v/>
      </c>
      <c r="B4175" s="2" t="s">
        <v>132</v>
      </c>
    </row>
    <row r="4176" spans="1:2" x14ac:dyDescent="0.25">
      <c r="A4176" s="2" t="str">
        <f>IF(Multi_X_Reg!A4176^2&gt;0,Multi_X_Reg!H4176,"")</f>
        <v/>
      </c>
      <c r="B4176" s="2" t="s">
        <v>132</v>
      </c>
    </row>
    <row r="4177" spans="1:2" x14ac:dyDescent="0.25">
      <c r="A4177" s="2" t="str">
        <f>IF(Multi_X_Reg!A4177^2&gt;0,Multi_X_Reg!H4177,"")</f>
        <v/>
      </c>
      <c r="B4177" s="2" t="s">
        <v>132</v>
      </c>
    </row>
    <row r="4178" spans="1:2" x14ac:dyDescent="0.25">
      <c r="A4178" s="2" t="str">
        <f>IF(Multi_X_Reg!A4178^2&gt;0,Multi_X_Reg!H4178,"")</f>
        <v/>
      </c>
      <c r="B4178" s="2" t="s">
        <v>132</v>
      </c>
    </row>
    <row r="4179" spans="1:2" x14ac:dyDescent="0.25">
      <c r="A4179" s="2" t="str">
        <f>IF(Multi_X_Reg!A4179^2&gt;0,Multi_X_Reg!H4179,"")</f>
        <v/>
      </c>
      <c r="B4179" s="2" t="s">
        <v>132</v>
      </c>
    </row>
    <row r="4180" spans="1:2" x14ac:dyDescent="0.25">
      <c r="A4180" s="2" t="str">
        <f>IF(Multi_X_Reg!A4180^2&gt;0,Multi_X_Reg!H4180,"")</f>
        <v/>
      </c>
      <c r="B4180" s="2" t="s">
        <v>132</v>
      </c>
    </row>
    <row r="4181" spans="1:2" x14ac:dyDescent="0.25">
      <c r="A4181" s="2" t="str">
        <f>IF(Multi_X_Reg!A4181^2&gt;0,Multi_X_Reg!H4181,"")</f>
        <v/>
      </c>
      <c r="B4181" s="2" t="s">
        <v>132</v>
      </c>
    </row>
    <row r="4182" spans="1:2" x14ac:dyDescent="0.25">
      <c r="A4182" s="2" t="str">
        <f>IF(Multi_X_Reg!A4182^2&gt;0,Multi_X_Reg!H4182,"")</f>
        <v/>
      </c>
      <c r="B4182" s="2" t="s">
        <v>132</v>
      </c>
    </row>
    <row r="4183" spans="1:2" x14ac:dyDescent="0.25">
      <c r="A4183" s="2" t="str">
        <f>IF(Multi_X_Reg!A4183^2&gt;0,Multi_X_Reg!H4183,"")</f>
        <v/>
      </c>
      <c r="B4183" s="2" t="s">
        <v>132</v>
      </c>
    </row>
    <row r="4184" spans="1:2" x14ac:dyDescent="0.25">
      <c r="A4184" s="2" t="str">
        <f>IF(Multi_X_Reg!A4184^2&gt;0,Multi_X_Reg!H4184,"")</f>
        <v/>
      </c>
      <c r="B4184" s="2" t="s">
        <v>132</v>
      </c>
    </row>
    <row r="4185" spans="1:2" x14ac:dyDescent="0.25">
      <c r="A4185" s="2" t="str">
        <f>IF(Multi_X_Reg!A4185^2&gt;0,Multi_X_Reg!H4185,"")</f>
        <v/>
      </c>
      <c r="B4185" s="2" t="s">
        <v>132</v>
      </c>
    </row>
    <row r="4186" spans="1:2" x14ac:dyDescent="0.25">
      <c r="A4186" s="2" t="str">
        <f>IF(Multi_X_Reg!A4186^2&gt;0,Multi_X_Reg!H4186,"")</f>
        <v/>
      </c>
      <c r="B4186" s="2" t="s">
        <v>132</v>
      </c>
    </row>
    <row r="4187" spans="1:2" x14ac:dyDescent="0.25">
      <c r="A4187" s="2" t="str">
        <f>IF(Multi_X_Reg!A4187^2&gt;0,Multi_X_Reg!H4187,"")</f>
        <v/>
      </c>
      <c r="B4187" s="2" t="s">
        <v>132</v>
      </c>
    </row>
    <row r="4188" spans="1:2" x14ac:dyDescent="0.25">
      <c r="A4188" s="2" t="str">
        <f>IF(Multi_X_Reg!A4188^2&gt;0,Multi_X_Reg!H4188,"")</f>
        <v/>
      </c>
      <c r="B4188" s="2" t="s">
        <v>132</v>
      </c>
    </row>
    <row r="4189" spans="1:2" x14ac:dyDescent="0.25">
      <c r="A4189" s="2" t="str">
        <f>IF(Multi_X_Reg!A4189^2&gt;0,Multi_X_Reg!H4189,"")</f>
        <v/>
      </c>
      <c r="B4189" s="2" t="s">
        <v>132</v>
      </c>
    </row>
    <row r="4190" spans="1:2" x14ac:dyDescent="0.25">
      <c r="A4190" s="2" t="str">
        <f>IF(Multi_X_Reg!A4190^2&gt;0,Multi_X_Reg!H4190,"")</f>
        <v/>
      </c>
      <c r="B4190" s="2" t="s">
        <v>132</v>
      </c>
    </row>
    <row r="4191" spans="1:2" x14ac:dyDescent="0.25">
      <c r="A4191" s="2" t="str">
        <f>IF(Multi_X_Reg!A4191^2&gt;0,Multi_X_Reg!H4191,"")</f>
        <v/>
      </c>
      <c r="B4191" s="2" t="s">
        <v>132</v>
      </c>
    </row>
    <row r="4192" spans="1:2" x14ac:dyDescent="0.25">
      <c r="A4192" s="2" t="str">
        <f>IF(Multi_X_Reg!A4192^2&gt;0,Multi_X_Reg!H4192,"")</f>
        <v/>
      </c>
      <c r="B4192" s="2" t="s">
        <v>132</v>
      </c>
    </row>
    <row r="4193" spans="1:2" x14ac:dyDescent="0.25">
      <c r="A4193" s="2" t="str">
        <f>IF(Multi_X_Reg!A4193^2&gt;0,Multi_X_Reg!H4193,"")</f>
        <v/>
      </c>
      <c r="B4193" s="2" t="s">
        <v>132</v>
      </c>
    </row>
    <row r="4194" spans="1:2" x14ac:dyDescent="0.25">
      <c r="A4194" s="2" t="str">
        <f>IF(Multi_X_Reg!A4194^2&gt;0,Multi_X_Reg!H4194,"")</f>
        <v/>
      </c>
      <c r="B4194" s="2" t="s">
        <v>132</v>
      </c>
    </row>
    <row r="4195" spans="1:2" x14ac:dyDescent="0.25">
      <c r="A4195" s="2" t="str">
        <f>IF(Multi_X_Reg!A4195^2&gt;0,Multi_X_Reg!H4195,"")</f>
        <v/>
      </c>
      <c r="B4195" s="2" t="s">
        <v>132</v>
      </c>
    </row>
    <row r="4196" spans="1:2" x14ac:dyDescent="0.25">
      <c r="A4196" s="2" t="str">
        <f>IF(Multi_X_Reg!A4196^2&gt;0,Multi_X_Reg!H4196,"")</f>
        <v/>
      </c>
      <c r="B4196" s="2" t="s">
        <v>132</v>
      </c>
    </row>
    <row r="4197" spans="1:2" x14ac:dyDescent="0.25">
      <c r="A4197" s="2" t="str">
        <f>IF(Multi_X_Reg!A4197^2&gt;0,Multi_X_Reg!H4197,"")</f>
        <v/>
      </c>
      <c r="B4197" s="2" t="s">
        <v>132</v>
      </c>
    </row>
    <row r="4198" spans="1:2" x14ac:dyDescent="0.25">
      <c r="A4198" s="2" t="str">
        <f>IF(Multi_X_Reg!A4198^2&gt;0,Multi_X_Reg!H4198,"")</f>
        <v/>
      </c>
      <c r="B4198" s="2" t="s">
        <v>132</v>
      </c>
    </row>
    <row r="4199" spans="1:2" x14ac:dyDescent="0.25">
      <c r="A4199" s="2" t="str">
        <f>IF(Multi_X_Reg!A4199^2&gt;0,Multi_X_Reg!H4199,"")</f>
        <v/>
      </c>
      <c r="B4199" s="2" t="s">
        <v>132</v>
      </c>
    </row>
    <row r="4200" spans="1:2" x14ac:dyDescent="0.25">
      <c r="A4200" s="2" t="str">
        <f>IF(Multi_X_Reg!A4200^2&gt;0,Multi_X_Reg!H4200,"")</f>
        <v/>
      </c>
      <c r="B4200" s="2" t="s">
        <v>132</v>
      </c>
    </row>
    <row r="4201" spans="1:2" x14ac:dyDescent="0.25">
      <c r="A4201" s="2" t="str">
        <f>IF(Multi_X_Reg!A4201^2&gt;0,Multi_X_Reg!H4201,"")</f>
        <v/>
      </c>
      <c r="B4201" s="2" t="s">
        <v>132</v>
      </c>
    </row>
    <row r="4202" spans="1:2" x14ac:dyDescent="0.25">
      <c r="A4202" s="2" t="str">
        <f>IF(Multi_X_Reg!A4202^2&gt;0,Multi_X_Reg!H4202,"")</f>
        <v/>
      </c>
      <c r="B4202" s="2" t="s">
        <v>132</v>
      </c>
    </row>
    <row r="4203" spans="1:2" x14ac:dyDescent="0.25">
      <c r="A4203" s="2" t="str">
        <f>IF(Multi_X_Reg!A4203^2&gt;0,Multi_X_Reg!H4203,"")</f>
        <v/>
      </c>
      <c r="B4203" s="2" t="s">
        <v>132</v>
      </c>
    </row>
    <row r="4204" spans="1:2" x14ac:dyDescent="0.25">
      <c r="A4204" s="2" t="str">
        <f>IF(Multi_X_Reg!A4204^2&gt;0,Multi_X_Reg!H4204,"")</f>
        <v/>
      </c>
      <c r="B4204" s="2" t="s">
        <v>132</v>
      </c>
    </row>
    <row r="4205" spans="1:2" x14ac:dyDescent="0.25">
      <c r="A4205" s="2" t="str">
        <f>IF(Multi_X_Reg!A4205^2&gt;0,Multi_X_Reg!H4205,"")</f>
        <v/>
      </c>
      <c r="B4205" s="2" t="s">
        <v>132</v>
      </c>
    </row>
    <row r="4206" spans="1:2" x14ac:dyDescent="0.25">
      <c r="A4206" s="2" t="str">
        <f>IF(Multi_X_Reg!A4206^2&gt;0,Multi_X_Reg!H4206,"")</f>
        <v/>
      </c>
      <c r="B4206" s="2" t="s">
        <v>132</v>
      </c>
    </row>
    <row r="4207" spans="1:2" x14ac:dyDescent="0.25">
      <c r="A4207" s="2" t="str">
        <f>IF(Multi_X_Reg!A4207^2&gt;0,Multi_X_Reg!H4207,"")</f>
        <v/>
      </c>
      <c r="B4207" s="2" t="s">
        <v>132</v>
      </c>
    </row>
    <row r="4208" spans="1:2" x14ac:dyDescent="0.25">
      <c r="A4208" s="2" t="str">
        <f>IF(Multi_X_Reg!A4208^2&gt;0,Multi_X_Reg!H4208,"")</f>
        <v/>
      </c>
      <c r="B4208" s="2" t="s">
        <v>132</v>
      </c>
    </row>
    <row r="4209" spans="1:2" x14ac:dyDescent="0.25">
      <c r="A4209" s="2" t="str">
        <f>IF(Multi_X_Reg!A4209^2&gt;0,Multi_X_Reg!H4209,"")</f>
        <v/>
      </c>
      <c r="B4209" s="2" t="s">
        <v>132</v>
      </c>
    </row>
    <row r="4210" spans="1:2" x14ac:dyDescent="0.25">
      <c r="A4210" s="2" t="str">
        <f>IF(Multi_X_Reg!A4210^2&gt;0,Multi_X_Reg!H4210,"")</f>
        <v/>
      </c>
      <c r="B4210" s="2" t="s">
        <v>132</v>
      </c>
    </row>
    <row r="4211" spans="1:2" x14ac:dyDescent="0.25">
      <c r="A4211" s="2" t="str">
        <f>IF(Multi_X_Reg!A4211^2&gt;0,Multi_X_Reg!H4211,"")</f>
        <v/>
      </c>
      <c r="B4211" s="2" t="s">
        <v>132</v>
      </c>
    </row>
    <row r="4212" spans="1:2" x14ac:dyDescent="0.25">
      <c r="A4212" s="2" t="str">
        <f>IF(Multi_X_Reg!A4212^2&gt;0,Multi_X_Reg!H4212,"")</f>
        <v/>
      </c>
      <c r="B4212" s="2" t="s">
        <v>132</v>
      </c>
    </row>
    <row r="4213" spans="1:2" x14ac:dyDescent="0.25">
      <c r="A4213" s="2" t="str">
        <f>IF(Multi_X_Reg!A4213^2&gt;0,Multi_X_Reg!H4213,"")</f>
        <v/>
      </c>
      <c r="B4213" s="2" t="s">
        <v>132</v>
      </c>
    </row>
    <row r="4214" spans="1:2" x14ac:dyDescent="0.25">
      <c r="A4214" s="2" t="str">
        <f>IF(Multi_X_Reg!A4214^2&gt;0,Multi_X_Reg!H4214,"")</f>
        <v/>
      </c>
      <c r="B4214" s="2" t="s">
        <v>132</v>
      </c>
    </row>
    <row r="4215" spans="1:2" x14ac:dyDescent="0.25">
      <c r="A4215" s="2" t="str">
        <f>IF(Multi_X_Reg!A4215^2&gt;0,Multi_X_Reg!H4215,"")</f>
        <v/>
      </c>
      <c r="B4215" s="2" t="s">
        <v>132</v>
      </c>
    </row>
    <row r="4216" spans="1:2" x14ac:dyDescent="0.25">
      <c r="A4216" s="2" t="str">
        <f>IF(Multi_X_Reg!A4216^2&gt;0,Multi_X_Reg!H4216,"")</f>
        <v/>
      </c>
      <c r="B4216" s="2" t="s">
        <v>132</v>
      </c>
    </row>
    <row r="4217" spans="1:2" x14ac:dyDescent="0.25">
      <c r="A4217" s="2" t="str">
        <f>IF(Multi_X_Reg!A4217^2&gt;0,Multi_X_Reg!H4217,"")</f>
        <v/>
      </c>
      <c r="B4217" s="2" t="s">
        <v>132</v>
      </c>
    </row>
    <row r="4218" spans="1:2" x14ac:dyDescent="0.25">
      <c r="A4218" s="2" t="str">
        <f>IF(Multi_X_Reg!A4218^2&gt;0,Multi_X_Reg!H4218,"")</f>
        <v/>
      </c>
      <c r="B4218" s="2" t="s">
        <v>132</v>
      </c>
    </row>
    <row r="4219" spans="1:2" x14ac:dyDescent="0.25">
      <c r="A4219" s="2" t="str">
        <f>IF(Multi_X_Reg!A4219^2&gt;0,Multi_X_Reg!H4219,"")</f>
        <v/>
      </c>
      <c r="B4219" s="2" t="s">
        <v>132</v>
      </c>
    </row>
    <row r="4220" spans="1:2" x14ac:dyDescent="0.25">
      <c r="A4220" s="2" t="str">
        <f>IF(Multi_X_Reg!A4220^2&gt;0,Multi_X_Reg!H4220,"")</f>
        <v/>
      </c>
      <c r="B4220" s="2" t="s">
        <v>132</v>
      </c>
    </row>
    <row r="4221" spans="1:2" x14ac:dyDescent="0.25">
      <c r="A4221" s="2" t="str">
        <f>IF(Multi_X_Reg!A4221^2&gt;0,Multi_X_Reg!H4221,"")</f>
        <v/>
      </c>
      <c r="B4221" s="2" t="s">
        <v>132</v>
      </c>
    </row>
    <row r="4222" spans="1:2" x14ac:dyDescent="0.25">
      <c r="A4222" s="2" t="str">
        <f>IF(Multi_X_Reg!A4222^2&gt;0,Multi_X_Reg!H4222,"")</f>
        <v/>
      </c>
      <c r="B4222" s="2" t="s">
        <v>132</v>
      </c>
    </row>
    <row r="4223" spans="1:2" x14ac:dyDescent="0.25">
      <c r="A4223" s="2" t="str">
        <f>IF(Multi_X_Reg!A4223^2&gt;0,Multi_X_Reg!H4223,"")</f>
        <v/>
      </c>
      <c r="B4223" s="2" t="s">
        <v>132</v>
      </c>
    </row>
    <row r="4224" spans="1:2" x14ac:dyDescent="0.25">
      <c r="A4224" s="2" t="str">
        <f>IF(Multi_X_Reg!A4224^2&gt;0,Multi_X_Reg!H4224,"")</f>
        <v/>
      </c>
      <c r="B4224" s="2" t="s">
        <v>132</v>
      </c>
    </row>
    <row r="4225" spans="1:2" x14ac:dyDescent="0.25">
      <c r="A4225" s="2" t="str">
        <f>IF(Multi_X_Reg!A4225^2&gt;0,Multi_X_Reg!H4225,"")</f>
        <v/>
      </c>
      <c r="B4225" s="2" t="s">
        <v>132</v>
      </c>
    </row>
    <row r="4226" spans="1:2" x14ac:dyDescent="0.25">
      <c r="A4226" s="2" t="str">
        <f>IF(Multi_X_Reg!A4226^2&gt;0,Multi_X_Reg!H4226,"")</f>
        <v/>
      </c>
      <c r="B4226" s="2" t="s">
        <v>132</v>
      </c>
    </row>
    <row r="4227" spans="1:2" x14ac:dyDescent="0.25">
      <c r="A4227" s="2" t="str">
        <f>IF(Multi_X_Reg!A4227^2&gt;0,Multi_X_Reg!H4227,"")</f>
        <v/>
      </c>
      <c r="B4227" s="2" t="s">
        <v>132</v>
      </c>
    </row>
    <row r="4228" spans="1:2" x14ac:dyDescent="0.25">
      <c r="A4228" s="2" t="str">
        <f>IF(Multi_X_Reg!A4228^2&gt;0,Multi_X_Reg!H4228,"")</f>
        <v/>
      </c>
      <c r="B4228" s="2" t="s">
        <v>132</v>
      </c>
    </row>
    <row r="4229" spans="1:2" x14ac:dyDescent="0.25">
      <c r="A4229" s="2" t="str">
        <f>IF(Multi_X_Reg!A4229^2&gt;0,Multi_X_Reg!H4229,"")</f>
        <v/>
      </c>
      <c r="B4229" s="2" t="s">
        <v>132</v>
      </c>
    </row>
    <row r="4230" spans="1:2" x14ac:dyDescent="0.25">
      <c r="A4230" s="2" t="str">
        <f>IF(Multi_X_Reg!A4230^2&gt;0,Multi_X_Reg!H4230,"")</f>
        <v/>
      </c>
      <c r="B4230" s="2" t="s">
        <v>132</v>
      </c>
    </row>
    <row r="4231" spans="1:2" x14ac:dyDescent="0.25">
      <c r="A4231" s="2" t="str">
        <f>IF(Multi_X_Reg!A4231^2&gt;0,Multi_X_Reg!H4231,"")</f>
        <v/>
      </c>
      <c r="B4231" s="2" t="s">
        <v>132</v>
      </c>
    </row>
    <row r="4232" spans="1:2" x14ac:dyDescent="0.25">
      <c r="A4232" s="2" t="str">
        <f>IF(Multi_X_Reg!A4232^2&gt;0,Multi_X_Reg!H4232,"")</f>
        <v/>
      </c>
      <c r="B4232" s="2" t="s">
        <v>132</v>
      </c>
    </row>
    <row r="4233" spans="1:2" x14ac:dyDescent="0.25">
      <c r="A4233" s="2" t="str">
        <f>IF(Multi_X_Reg!A4233^2&gt;0,Multi_X_Reg!H4233,"")</f>
        <v/>
      </c>
      <c r="B4233" s="2" t="s">
        <v>132</v>
      </c>
    </row>
    <row r="4234" spans="1:2" x14ac:dyDescent="0.25">
      <c r="A4234" s="2" t="str">
        <f>IF(Multi_X_Reg!A4234^2&gt;0,Multi_X_Reg!H4234,"")</f>
        <v/>
      </c>
      <c r="B4234" s="2" t="s">
        <v>132</v>
      </c>
    </row>
    <row r="4235" spans="1:2" x14ac:dyDescent="0.25">
      <c r="A4235" s="2" t="str">
        <f>IF(Multi_X_Reg!A4235^2&gt;0,Multi_X_Reg!H4235,"")</f>
        <v/>
      </c>
      <c r="B4235" s="2" t="s">
        <v>132</v>
      </c>
    </row>
    <row r="4236" spans="1:2" x14ac:dyDescent="0.25">
      <c r="A4236" s="2" t="str">
        <f>IF(Multi_X_Reg!A4236^2&gt;0,Multi_X_Reg!H4236,"")</f>
        <v/>
      </c>
      <c r="B4236" s="2" t="s">
        <v>132</v>
      </c>
    </row>
    <row r="4237" spans="1:2" x14ac:dyDescent="0.25">
      <c r="A4237" s="2" t="str">
        <f>IF(Multi_X_Reg!A4237^2&gt;0,Multi_X_Reg!H4237,"")</f>
        <v/>
      </c>
      <c r="B4237" s="2" t="s">
        <v>132</v>
      </c>
    </row>
    <row r="4238" spans="1:2" x14ac:dyDescent="0.25">
      <c r="A4238" s="2" t="str">
        <f>IF(Multi_X_Reg!A4238^2&gt;0,Multi_X_Reg!H4238,"")</f>
        <v/>
      </c>
      <c r="B4238" s="2" t="s">
        <v>132</v>
      </c>
    </row>
    <row r="4239" spans="1:2" x14ac:dyDescent="0.25">
      <c r="A4239" s="2" t="str">
        <f>IF(Multi_X_Reg!A4239^2&gt;0,Multi_X_Reg!H4239,"")</f>
        <v/>
      </c>
      <c r="B4239" s="2" t="s">
        <v>132</v>
      </c>
    </row>
    <row r="4240" spans="1:2" x14ac:dyDescent="0.25">
      <c r="A4240" s="2" t="str">
        <f>IF(Multi_X_Reg!A4240^2&gt;0,Multi_X_Reg!H4240,"")</f>
        <v/>
      </c>
      <c r="B4240" s="2" t="s">
        <v>132</v>
      </c>
    </row>
    <row r="4241" spans="1:2" x14ac:dyDescent="0.25">
      <c r="A4241" s="2" t="str">
        <f>IF(Multi_X_Reg!A4241^2&gt;0,Multi_X_Reg!H4241,"")</f>
        <v/>
      </c>
      <c r="B4241" s="2" t="s">
        <v>132</v>
      </c>
    </row>
    <row r="4242" spans="1:2" x14ac:dyDescent="0.25">
      <c r="A4242" s="2" t="str">
        <f>IF(Multi_X_Reg!A4242^2&gt;0,Multi_X_Reg!H4242,"")</f>
        <v/>
      </c>
      <c r="B4242" s="2" t="s">
        <v>132</v>
      </c>
    </row>
    <row r="4243" spans="1:2" x14ac:dyDescent="0.25">
      <c r="A4243" s="2" t="str">
        <f>IF(Multi_X_Reg!A4243^2&gt;0,Multi_X_Reg!H4243,"")</f>
        <v/>
      </c>
      <c r="B4243" s="2" t="s">
        <v>132</v>
      </c>
    </row>
    <row r="4244" spans="1:2" x14ac:dyDescent="0.25">
      <c r="A4244" s="2" t="str">
        <f>IF(Multi_X_Reg!A4244^2&gt;0,Multi_X_Reg!H4244,"")</f>
        <v/>
      </c>
      <c r="B4244" s="2" t="s">
        <v>132</v>
      </c>
    </row>
    <row r="4245" spans="1:2" x14ac:dyDescent="0.25">
      <c r="A4245" s="2" t="str">
        <f>IF(Multi_X_Reg!A4245^2&gt;0,Multi_X_Reg!H4245,"")</f>
        <v/>
      </c>
      <c r="B4245" s="2" t="s">
        <v>132</v>
      </c>
    </row>
    <row r="4246" spans="1:2" x14ac:dyDescent="0.25">
      <c r="A4246" s="2" t="str">
        <f>IF(Multi_X_Reg!A4246^2&gt;0,Multi_X_Reg!H4246,"")</f>
        <v/>
      </c>
      <c r="B4246" s="2" t="s">
        <v>132</v>
      </c>
    </row>
    <row r="4247" spans="1:2" x14ac:dyDescent="0.25">
      <c r="A4247" s="2" t="str">
        <f>IF(Multi_X_Reg!A4247^2&gt;0,Multi_X_Reg!H4247,"")</f>
        <v/>
      </c>
      <c r="B4247" s="2" t="s">
        <v>132</v>
      </c>
    </row>
    <row r="4248" spans="1:2" x14ac:dyDescent="0.25">
      <c r="A4248" s="2" t="str">
        <f>IF(Multi_X_Reg!A4248^2&gt;0,Multi_X_Reg!H4248,"")</f>
        <v/>
      </c>
      <c r="B4248" s="2" t="s">
        <v>132</v>
      </c>
    </row>
    <row r="4249" spans="1:2" x14ac:dyDescent="0.25">
      <c r="A4249" s="2" t="str">
        <f>IF(Multi_X_Reg!A4249^2&gt;0,Multi_X_Reg!H4249,"")</f>
        <v/>
      </c>
      <c r="B4249" s="2" t="s">
        <v>132</v>
      </c>
    </row>
    <row r="4250" spans="1:2" x14ac:dyDescent="0.25">
      <c r="A4250" s="2" t="str">
        <f>IF(Multi_X_Reg!A4250^2&gt;0,Multi_X_Reg!H4250,"")</f>
        <v/>
      </c>
      <c r="B4250" s="2" t="s">
        <v>132</v>
      </c>
    </row>
    <row r="4251" spans="1:2" x14ac:dyDescent="0.25">
      <c r="A4251" s="2" t="str">
        <f>IF(Multi_X_Reg!A4251^2&gt;0,Multi_X_Reg!H4251,"")</f>
        <v/>
      </c>
      <c r="B4251" s="2" t="s">
        <v>132</v>
      </c>
    </row>
    <row r="4252" spans="1:2" x14ac:dyDescent="0.25">
      <c r="A4252" s="2" t="str">
        <f>IF(Multi_X_Reg!A4252^2&gt;0,Multi_X_Reg!H4252,"")</f>
        <v/>
      </c>
      <c r="B4252" s="2" t="s">
        <v>132</v>
      </c>
    </row>
    <row r="4253" spans="1:2" x14ac:dyDescent="0.25">
      <c r="A4253" s="2" t="str">
        <f>IF(Multi_X_Reg!A4253^2&gt;0,Multi_X_Reg!H4253,"")</f>
        <v/>
      </c>
      <c r="B4253" s="2" t="s">
        <v>132</v>
      </c>
    </row>
    <row r="4254" spans="1:2" x14ac:dyDescent="0.25">
      <c r="A4254" s="2" t="str">
        <f>IF(Multi_X_Reg!A4254^2&gt;0,Multi_X_Reg!H4254,"")</f>
        <v/>
      </c>
      <c r="B4254" s="2" t="s">
        <v>132</v>
      </c>
    </row>
    <row r="4255" spans="1:2" x14ac:dyDescent="0.25">
      <c r="A4255" s="2" t="str">
        <f>IF(Multi_X_Reg!A4255^2&gt;0,Multi_X_Reg!H4255,"")</f>
        <v/>
      </c>
      <c r="B4255" s="2" t="s">
        <v>132</v>
      </c>
    </row>
    <row r="4256" spans="1:2" x14ac:dyDescent="0.25">
      <c r="A4256" s="2" t="str">
        <f>IF(Multi_X_Reg!A4256^2&gt;0,Multi_X_Reg!H4256,"")</f>
        <v/>
      </c>
      <c r="B4256" s="2" t="s">
        <v>132</v>
      </c>
    </row>
    <row r="4257" spans="1:2" x14ac:dyDescent="0.25">
      <c r="A4257" s="2" t="str">
        <f>IF(Multi_X_Reg!A4257^2&gt;0,Multi_X_Reg!H4257,"")</f>
        <v/>
      </c>
      <c r="B4257" s="2" t="s">
        <v>132</v>
      </c>
    </row>
    <row r="4258" spans="1:2" x14ac:dyDescent="0.25">
      <c r="A4258" s="2" t="str">
        <f>IF(Multi_X_Reg!A4258^2&gt;0,Multi_X_Reg!H4258,"")</f>
        <v/>
      </c>
      <c r="B4258" s="2" t="s">
        <v>132</v>
      </c>
    </row>
    <row r="4259" spans="1:2" x14ac:dyDescent="0.25">
      <c r="A4259" s="2" t="str">
        <f>IF(Multi_X_Reg!A4259^2&gt;0,Multi_X_Reg!H4259,"")</f>
        <v/>
      </c>
      <c r="B4259" s="2" t="s">
        <v>132</v>
      </c>
    </row>
    <row r="4260" spans="1:2" x14ac:dyDescent="0.25">
      <c r="A4260" s="2" t="str">
        <f>IF(Multi_X_Reg!A4260^2&gt;0,Multi_X_Reg!H4260,"")</f>
        <v/>
      </c>
      <c r="B4260" s="2" t="s">
        <v>132</v>
      </c>
    </row>
    <row r="4261" spans="1:2" x14ac:dyDescent="0.25">
      <c r="A4261" s="2" t="str">
        <f>IF(Multi_X_Reg!A4261^2&gt;0,Multi_X_Reg!H4261,"")</f>
        <v/>
      </c>
      <c r="B4261" s="2" t="s">
        <v>132</v>
      </c>
    </row>
    <row r="4262" spans="1:2" x14ac:dyDescent="0.25">
      <c r="A4262" s="2" t="str">
        <f>IF(Multi_X_Reg!A4262^2&gt;0,Multi_X_Reg!H4262,"")</f>
        <v/>
      </c>
      <c r="B4262" s="2" t="s">
        <v>132</v>
      </c>
    </row>
    <row r="4263" spans="1:2" x14ac:dyDescent="0.25">
      <c r="A4263" s="2" t="str">
        <f>IF(Multi_X_Reg!A4263^2&gt;0,Multi_X_Reg!H4263,"")</f>
        <v/>
      </c>
      <c r="B4263" s="2" t="s">
        <v>132</v>
      </c>
    </row>
    <row r="4264" spans="1:2" x14ac:dyDescent="0.25">
      <c r="A4264" s="2" t="str">
        <f>IF(Multi_X_Reg!A4264^2&gt;0,Multi_X_Reg!H4264,"")</f>
        <v/>
      </c>
      <c r="B4264" s="2" t="s">
        <v>132</v>
      </c>
    </row>
    <row r="4265" spans="1:2" x14ac:dyDescent="0.25">
      <c r="A4265" s="2" t="str">
        <f>IF(Multi_X_Reg!A4265^2&gt;0,Multi_X_Reg!H4265,"")</f>
        <v/>
      </c>
      <c r="B4265" s="2" t="s">
        <v>132</v>
      </c>
    </row>
    <row r="4266" spans="1:2" x14ac:dyDescent="0.25">
      <c r="A4266" s="2" t="str">
        <f>IF(Multi_X_Reg!A4266^2&gt;0,Multi_X_Reg!H4266,"")</f>
        <v/>
      </c>
      <c r="B4266" s="2" t="s">
        <v>132</v>
      </c>
    </row>
    <row r="4267" spans="1:2" x14ac:dyDescent="0.25">
      <c r="A4267" s="2" t="str">
        <f>IF(Multi_X_Reg!A4267^2&gt;0,Multi_X_Reg!H4267,"")</f>
        <v/>
      </c>
      <c r="B4267" s="2" t="s">
        <v>132</v>
      </c>
    </row>
    <row r="4268" spans="1:2" x14ac:dyDescent="0.25">
      <c r="A4268" s="2" t="str">
        <f>IF(Multi_X_Reg!A4268^2&gt;0,Multi_X_Reg!H4268,"")</f>
        <v/>
      </c>
      <c r="B4268" s="2" t="s">
        <v>132</v>
      </c>
    </row>
    <row r="4269" spans="1:2" x14ac:dyDescent="0.25">
      <c r="A4269" s="2" t="str">
        <f>IF(Multi_X_Reg!A4269^2&gt;0,Multi_X_Reg!H4269,"")</f>
        <v/>
      </c>
      <c r="B4269" s="2" t="s">
        <v>132</v>
      </c>
    </row>
    <row r="4270" spans="1:2" x14ac:dyDescent="0.25">
      <c r="A4270" s="2" t="str">
        <f>IF(Multi_X_Reg!A4270^2&gt;0,Multi_X_Reg!H4270,"")</f>
        <v/>
      </c>
      <c r="B4270" s="2" t="s">
        <v>132</v>
      </c>
    </row>
    <row r="4271" spans="1:2" x14ac:dyDescent="0.25">
      <c r="A4271" s="2" t="str">
        <f>IF(Multi_X_Reg!A4271^2&gt;0,Multi_X_Reg!H4271,"")</f>
        <v/>
      </c>
      <c r="B4271" s="2" t="s">
        <v>132</v>
      </c>
    </row>
    <row r="4272" spans="1:2" x14ac:dyDescent="0.25">
      <c r="A4272" s="2" t="str">
        <f>IF(Multi_X_Reg!A4272^2&gt;0,Multi_X_Reg!H4272,"")</f>
        <v/>
      </c>
      <c r="B4272" s="2" t="s">
        <v>132</v>
      </c>
    </row>
    <row r="4273" spans="1:2" x14ac:dyDescent="0.25">
      <c r="A4273" s="2" t="str">
        <f>IF(Multi_X_Reg!A4273^2&gt;0,Multi_X_Reg!H4273,"")</f>
        <v/>
      </c>
      <c r="B4273" s="2" t="s">
        <v>132</v>
      </c>
    </row>
    <row r="4274" spans="1:2" x14ac:dyDescent="0.25">
      <c r="A4274" s="2" t="str">
        <f>IF(Multi_X_Reg!A4274^2&gt;0,Multi_X_Reg!H4274,"")</f>
        <v/>
      </c>
      <c r="B4274" s="2" t="s">
        <v>132</v>
      </c>
    </row>
    <row r="4275" spans="1:2" x14ac:dyDescent="0.25">
      <c r="A4275" s="2" t="str">
        <f>IF(Multi_X_Reg!A4275^2&gt;0,Multi_X_Reg!H4275,"")</f>
        <v/>
      </c>
      <c r="B4275" s="2" t="s">
        <v>132</v>
      </c>
    </row>
    <row r="4276" spans="1:2" x14ac:dyDescent="0.25">
      <c r="A4276" s="2" t="str">
        <f>IF(Multi_X_Reg!A4276^2&gt;0,Multi_X_Reg!H4276,"")</f>
        <v/>
      </c>
      <c r="B4276" s="2" t="s">
        <v>132</v>
      </c>
    </row>
    <row r="4277" spans="1:2" x14ac:dyDescent="0.25">
      <c r="A4277" s="2" t="str">
        <f>IF(Multi_X_Reg!A4277^2&gt;0,Multi_X_Reg!H4277,"")</f>
        <v/>
      </c>
      <c r="B4277" s="2" t="s">
        <v>132</v>
      </c>
    </row>
    <row r="4278" spans="1:2" x14ac:dyDescent="0.25">
      <c r="A4278" s="2" t="str">
        <f>IF(Multi_X_Reg!A4278^2&gt;0,Multi_X_Reg!H4278,"")</f>
        <v/>
      </c>
      <c r="B4278" s="2" t="s">
        <v>132</v>
      </c>
    </row>
    <row r="4279" spans="1:2" x14ac:dyDescent="0.25">
      <c r="A4279" s="2" t="str">
        <f>IF(Multi_X_Reg!A4279^2&gt;0,Multi_X_Reg!H4279,"")</f>
        <v/>
      </c>
      <c r="B4279" s="2" t="s">
        <v>132</v>
      </c>
    </row>
    <row r="4280" spans="1:2" x14ac:dyDescent="0.25">
      <c r="A4280" s="2" t="str">
        <f>IF(Multi_X_Reg!A4280^2&gt;0,Multi_X_Reg!H4280,"")</f>
        <v/>
      </c>
      <c r="B4280" s="2" t="s">
        <v>132</v>
      </c>
    </row>
    <row r="4281" spans="1:2" x14ac:dyDescent="0.25">
      <c r="A4281" s="2" t="str">
        <f>IF(Multi_X_Reg!A4281^2&gt;0,Multi_X_Reg!H4281,"")</f>
        <v/>
      </c>
      <c r="B4281" s="2" t="s">
        <v>132</v>
      </c>
    </row>
    <row r="4282" spans="1:2" x14ac:dyDescent="0.25">
      <c r="A4282" s="2" t="str">
        <f>IF(Multi_X_Reg!A4282^2&gt;0,Multi_X_Reg!H4282,"")</f>
        <v/>
      </c>
      <c r="B4282" s="2" t="s">
        <v>132</v>
      </c>
    </row>
    <row r="4283" spans="1:2" x14ac:dyDescent="0.25">
      <c r="A4283" s="2" t="str">
        <f>IF(Multi_X_Reg!A4283^2&gt;0,Multi_X_Reg!H4283,"")</f>
        <v/>
      </c>
      <c r="B4283" s="2" t="s">
        <v>132</v>
      </c>
    </row>
    <row r="4284" spans="1:2" x14ac:dyDescent="0.25">
      <c r="A4284" s="2" t="str">
        <f>IF(Multi_X_Reg!A4284^2&gt;0,Multi_X_Reg!H4284,"")</f>
        <v/>
      </c>
      <c r="B4284" s="2" t="s">
        <v>132</v>
      </c>
    </row>
    <row r="4285" spans="1:2" x14ac:dyDescent="0.25">
      <c r="A4285" s="2" t="str">
        <f>IF(Multi_X_Reg!A4285^2&gt;0,Multi_X_Reg!H4285,"")</f>
        <v/>
      </c>
      <c r="B4285" s="2" t="s">
        <v>132</v>
      </c>
    </row>
    <row r="4286" spans="1:2" x14ac:dyDescent="0.25">
      <c r="A4286" s="2" t="str">
        <f>IF(Multi_X_Reg!A4286^2&gt;0,Multi_X_Reg!H4286,"")</f>
        <v/>
      </c>
      <c r="B4286" s="2" t="s">
        <v>132</v>
      </c>
    </row>
    <row r="4287" spans="1:2" x14ac:dyDescent="0.25">
      <c r="A4287" s="2" t="str">
        <f>IF(Multi_X_Reg!A4287^2&gt;0,Multi_X_Reg!H4287,"")</f>
        <v/>
      </c>
      <c r="B4287" s="2" t="s">
        <v>132</v>
      </c>
    </row>
    <row r="4288" spans="1:2" x14ac:dyDescent="0.25">
      <c r="A4288" s="2" t="str">
        <f>IF(Multi_X_Reg!A4288^2&gt;0,Multi_X_Reg!H4288,"")</f>
        <v/>
      </c>
      <c r="B4288" s="2" t="s">
        <v>132</v>
      </c>
    </row>
    <row r="4289" spans="1:2" x14ac:dyDescent="0.25">
      <c r="A4289" s="2" t="str">
        <f>IF(Multi_X_Reg!A4289^2&gt;0,Multi_X_Reg!H4289,"")</f>
        <v/>
      </c>
      <c r="B4289" s="2" t="s">
        <v>132</v>
      </c>
    </row>
    <row r="4290" spans="1:2" x14ac:dyDescent="0.25">
      <c r="A4290" s="2" t="str">
        <f>IF(Multi_X_Reg!A4290^2&gt;0,Multi_X_Reg!H4290,"")</f>
        <v/>
      </c>
      <c r="B4290" s="2" t="s">
        <v>132</v>
      </c>
    </row>
    <row r="4291" spans="1:2" x14ac:dyDescent="0.25">
      <c r="A4291" s="2" t="str">
        <f>IF(Multi_X_Reg!A4291^2&gt;0,Multi_X_Reg!H4291,"")</f>
        <v/>
      </c>
      <c r="B4291" s="2" t="s">
        <v>132</v>
      </c>
    </row>
    <row r="4292" spans="1:2" x14ac:dyDescent="0.25">
      <c r="A4292" s="2" t="str">
        <f>IF(Multi_X_Reg!A4292^2&gt;0,Multi_X_Reg!H4292,"")</f>
        <v/>
      </c>
      <c r="B4292" s="2" t="s">
        <v>132</v>
      </c>
    </row>
    <row r="4293" spans="1:2" x14ac:dyDescent="0.25">
      <c r="A4293" s="2" t="str">
        <f>IF(Multi_X_Reg!A4293^2&gt;0,Multi_X_Reg!H4293,"")</f>
        <v/>
      </c>
      <c r="B4293" s="2" t="s">
        <v>132</v>
      </c>
    </row>
    <row r="4294" spans="1:2" x14ac:dyDescent="0.25">
      <c r="A4294" s="2" t="str">
        <f>IF(Multi_X_Reg!A4294^2&gt;0,Multi_X_Reg!H4294,"")</f>
        <v/>
      </c>
      <c r="B4294" s="2" t="s">
        <v>132</v>
      </c>
    </row>
    <row r="4295" spans="1:2" x14ac:dyDescent="0.25">
      <c r="A4295" s="2" t="str">
        <f>IF(Multi_X_Reg!A4295^2&gt;0,Multi_X_Reg!H4295,"")</f>
        <v/>
      </c>
      <c r="B4295" s="2" t="s">
        <v>132</v>
      </c>
    </row>
    <row r="4296" spans="1:2" x14ac:dyDescent="0.25">
      <c r="A4296" s="2" t="str">
        <f>IF(Multi_X_Reg!A4296^2&gt;0,Multi_X_Reg!H4296,"")</f>
        <v/>
      </c>
      <c r="B4296" s="2" t="s">
        <v>132</v>
      </c>
    </row>
    <row r="4297" spans="1:2" x14ac:dyDescent="0.25">
      <c r="A4297" s="2" t="str">
        <f>IF(Multi_X_Reg!A4297^2&gt;0,Multi_X_Reg!H4297,"")</f>
        <v/>
      </c>
      <c r="B4297" s="2" t="s">
        <v>132</v>
      </c>
    </row>
    <row r="4298" spans="1:2" x14ac:dyDescent="0.25">
      <c r="A4298" s="2" t="str">
        <f>IF(Multi_X_Reg!A4298^2&gt;0,Multi_X_Reg!H4298,"")</f>
        <v/>
      </c>
      <c r="B4298" s="2" t="s">
        <v>132</v>
      </c>
    </row>
    <row r="4299" spans="1:2" x14ac:dyDescent="0.25">
      <c r="A4299" s="2" t="str">
        <f>IF(Multi_X_Reg!A4299^2&gt;0,Multi_X_Reg!H4299,"")</f>
        <v/>
      </c>
      <c r="B4299" s="2" t="s">
        <v>132</v>
      </c>
    </row>
    <row r="4300" spans="1:2" x14ac:dyDescent="0.25">
      <c r="A4300" s="2" t="str">
        <f>IF(Multi_X_Reg!A4300^2&gt;0,Multi_X_Reg!H4300,"")</f>
        <v/>
      </c>
      <c r="B4300" s="2" t="s">
        <v>132</v>
      </c>
    </row>
    <row r="4301" spans="1:2" x14ac:dyDescent="0.25">
      <c r="A4301" s="2" t="str">
        <f>IF(Multi_X_Reg!A4301^2&gt;0,Multi_X_Reg!H4301,"")</f>
        <v/>
      </c>
      <c r="B4301" s="2" t="s">
        <v>132</v>
      </c>
    </row>
    <row r="4302" spans="1:2" x14ac:dyDescent="0.25">
      <c r="A4302" s="2" t="str">
        <f>IF(Multi_X_Reg!A4302^2&gt;0,Multi_X_Reg!H4302,"")</f>
        <v/>
      </c>
      <c r="B4302" s="2" t="s">
        <v>132</v>
      </c>
    </row>
    <row r="4303" spans="1:2" x14ac:dyDescent="0.25">
      <c r="A4303" s="2" t="str">
        <f>IF(Multi_X_Reg!A4303^2&gt;0,Multi_X_Reg!H4303,"")</f>
        <v/>
      </c>
      <c r="B4303" s="2" t="s">
        <v>132</v>
      </c>
    </row>
    <row r="4304" spans="1:2" x14ac:dyDescent="0.25">
      <c r="A4304" s="2" t="str">
        <f>IF(Multi_X_Reg!A4304^2&gt;0,Multi_X_Reg!H4304,"")</f>
        <v/>
      </c>
      <c r="B4304" s="2" t="s">
        <v>132</v>
      </c>
    </row>
    <row r="4305" spans="1:2" x14ac:dyDescent="0.25">
      <c r="A4305" s="2" t="str">
        <f>IF(Multi_X_Reg!A4305^2&gt;0,Multi_X_Reg!H4305,"")</f>
        <v/>
      </c>
      <c r="B4305" s="2" t="s">
        <v>132</v>
      </c>
    </row>
    <row r="4306" spans="1:2" x14ac:dyDescent="0.25">
      <c r="A4306" s="2" t="str">
        <f>IF(Multi_X_Reg!A4306^2&gt;0,Multi_X_Reg!H4306,"")</f>
        <v/>
      </c>
      <c r="B4306" s="2" t="s">
        <v>132</v>
      </c>
    </row>
    <row r="4307" spans="1:2" x14ac:dyDescent="0.25">
      <c r="A4307" s="2" t="str">
        <f>IF(Multi_X_Reg!A4307^2&gt;0,Multi_X_Reg!H4307,"")</f>
        <v/>
      </c>
      <c r="B4307" s="2" t="s">
        <v>132</v>
      </c>
    </row>
    <row r="4308" spans="1:2" x14ac:dyDescent="0.25">
      <c r="A4308" s="2" t="str">
        <f>IF(Multi_X_Reg!A4308^2&gt;0,Multi_X_Reg!H4308,"")</f>
        <v/>
      </c>
      <c r="B4308" s="2" t="s">
        <v>132</v>
      </c>
    </row>
    <row r="4309" spans="1:2" x14ac:dyDescent="0.25">
      <c r="A4309" s="2" t="str">
        <f>IF(Multi_X_Reg!A4309^2&gt;0,Multi_X_Reg!H4309,"")</f>
        <v/>
      </c>
      <c r="B4309" s="2" t="s">
        <v>132</v>
      </c>
    </row>
    <row r="4310" spans="1:2" x14ac:dyDescent="0.25">
      <c r="A4310" s="2" t="str">
        <f>IF(Multi_X_Reg!A4310^2&gt;0,Multi_X_Reg!H4310,"")</f>
        <v/>
      </c>
      <c r="B4310" s="2" t="s">
        <v>132</v>
      </c>
    </row>
    <row r="4311" spans="1:2" x14ac:dyDescent="0.25">
      <c r="A4311" s="2" t="str">
        <f>IF(Multi_X_Reg!A4311^2&gt;0,Multi_X_Reg!H4311,"")</f>
        <v/>
      </c>
      <c r="B4311" s="2" t="s">
        <v>132</v>
      </c>
    </row>
    <row r="4312" spans="1:2" x14ac:dyDescent="0.25">
      <c r="A4312" s="2" t="str">
        <f>IF(Multi_X_Reg!A4312^2&gt;0,Multi_X_Reg!H4312,"")</f>
        <v/>
      </c>
      <c r="B4312" s="2" t="s">
        <v>132</v>
      </c>
    </row>
    <row r="4313" spans="1:2" x14ac:dyDescent="0.25">
      <c r="A4313" s="2" t="str">
        <f>IF(Multi_X_Reg!A4313^2&gt;0,Multi_X_Reg!H4313,"")</f>
        <v/>
      </c>
      <c r="B4313" s="2" t="s">
        <v>132</v>
      </c>
    </row>
    <row r="4314" spans="1:2" x14ac:dyDescent="0.25">
      <c r="A4314" s="2" t="str">
        <f>IF(Multi_X_Reg!A4314^2&gt;0,Multi_X_Reg!H4314,"")</f>
        <v/>
      </c>
      <c r="B4314" s="2" t="s">
        <v>132</v>
      </c>
    </row>
    <row r="4315" spans="1:2" x14ac:dyDescent="0.25">
      <c r="A4315" s="2" t="str">
        <f>IF(Multi_X_Reg!A4315^2&gt;0,Multi_X_Reg!H4315,"")</f>
        <v/>
      </c>
      <c r="B4315" s="2" t="s">
        <v>132</v>
      </c>
    </row>
    <row r="4316" spans="1:2" x14ac:dyDescent="0.25">
      <c r="A4316" s="2" t="str">
        <f>IF(Multi_X_Reg!A4316^2&gt;0,Multi_X_Reg!H4316,"")</f>
        <v/>
      </c>
      <c r="B4316" s="2" t="s">
        <v>132</v>
      </c>
    </row>
    <row r="4317" spans="1:2" x14ac:dyDescent="0.25">
      <c r="A4317" s="2" t="str">
        <f>IF(Multi_X_Reg!A4317^2&gt;0,Multi_X_Reg!H4317,"")</f>
        <v/>
      </c>
      <c r="B4317" s="2" t="s">
        <v>132</v>
      </c>
    </row>
    <row r="4318" spans="1:2" x14ac:dyDescent="0.25">
      <c r="A4318" s="2" t="str">
        <f>IF(Multi_X_Reg!A4318^2&gt;0,Multi_X_Reg!H4318,"")</f>
        <v/>
      </c>
      <c r="B4318" s="2" t="s">
        <v>132</v>
      </c>
    </row>
    <row r="4319" spans="1:2" x14ac:dyDescent="0.25">
      <c r="A4319" s="2" t="str">
        <f>IF(Multi_X_Reg!A4319^2&gt;0,Multi_X_Reg!H4319,"")</f>
        <v/>
      </c>
      <c r="B4319" s="2" t="s">
        <v>132</v>
      </c>
    </row>
    <row r="4320" spans="1:2" x14ac:dyDescent="0.25">
      <c r="A4320" s="2" t="str">
        <f>IF(Multi_X_Reg!A4320^2&gt;0,Multi_X_Reg!H4320,"")</f>
        <v/>
      </c>
      <c r="B4320" s="2" t="s">
        <v>132</v>
      </c>
    </row>
    <row r="4321" spans="1:2" x14ac:dyDescent="0.25">
      <c r="A4321" s="2" t="str">
        <f>IF(Multi_X_Reg!A4321^2&gt;0,Multi_X_Reg!H4321,"")</f>
        <v/>
      </c>
      <c r="B4321" s="2" t="s">
        <v>132</v>
      </c>
    </row>
    <row r="4322" spans="1:2" x14ac:dyDescent="0.25">
      <c r="A4322" s="2" t="str">
        <f>IF(Multi_X_Reg!A4322^2&gt;0,Multi_X_Reg!H4322,"")</f>
        <v/>
      </c>
      <c r="B4322" s="2" t="s">
        <v>132</v>
      </c>
    </row>
    <row r="4323" spans="1:2" x14ac:dyDescent="0.25">
      <c r="A4323" s="2" t="str">
        <f>IF(Multi_X_Reg!A4323^2&gt;0,Multi_X_Reg!H4323,"")</f>
        <v/>
      </c>
      <c r="B4323" s="2" t="s">
        <v>132</v>
      </c>
    </row>
    <row r="4324" spans="1:2" x14ac:dyDescent="0.25">
      <c r="A4324" s="2" t="str">
        <f>IF(Multi_X_Reg!A4324^2&gt;0,Multi_X_Reg!H4324,"")</f>
        <v/>
      </c>
      <c r="B4324" s="2" t="s">
        <v>132</v>
      </c>
    </row>
    <row r="4325" spans="1:2" x14ac:dyDescent="0.25">
      <c r="A4325" s="2" t="str">
        <f>IF(Multi_X_Reg!A4325^2&gt;0,Multi_X_Reg!H4325,"")</f>
        <v/>
      </c>
      <c r="B4325" s="2" t="s">
        <v>132</v>
      </c>
    </row>
    <row r="4326" spans="1:2" x14ac:dyDescent="0.25">
      <c r="A4326" s="2" t="str">
        <f>IF(Multi_X_Reg!A4326^2&gt;0,Multi_X_Reg!H4326,"")</f>
        <v/>
      </c>
      <c r="B4326" s="2" t="s">
        <v>132</v>
      </c>
    </row>
    <row r="4327" spans="1:2" x14ac:dyDescent="0.25">
      <c r="A4327" s="2" t="str">
        <f>IF(Multi_X_Reg!A4327^2&gt;0,Multi_X_Reg!H4327,"")</f>
        <v/>
      </c>
      <c r="B4327" s="2" t="s">
        <v>132</v>
      </c>
    </row>
    <row r="4328" spans="1:2" x14ac:dyDescent="0.25">
      <c r="A4328" s="2" t="str">
        <f>IF(Multi_X_Reg!A4328^2&gt;0,Multi_X_Reg!H4328,"")</f>
        <v/>
      </c>
      <c r="B4328" s="2" t="s">
        <v>132</v>
      </c>
    </row>
    <row r="4329" spans="1:2" x14ac:dyDescent="0.25">
      <c r="A4329" s="2" t="str">
        <f>IF(Multi_X_Reg!A4329^2&gt;0,Multi_X_Reg!H4329,"")</f>
        <v/>
      </c>
      <c r="B4329" s="2" t="s">
        <v>132</v>
      </c>
    </row>
    <row r="4330" spans="1:2" x14ac:dyDescent="0.25">
      <c r="A4330" s="2" t="str">
        <f>IF(Multi_X_Reg!A4330^2&gt;0,Multi_X_Reg!H4330,"")</f>
        <v/>
      </c>
      <c r="B4330" s="2" t="s">
        <v>132</v>
      </c>
    </row>
    <row r="4331" spans="1:2" x14ac:dyDescent="0.25">
      <c r="A4331" s="2" t="str">
        <f>IF(Multi_X_Reg!A4331^2&gt;0,Multi_X_Reg!H4331,"")</f>
        <v/>
      </c>
      <c r="B4331" s="2" t="s">
        <v>132</v>
      </c>
    </row>
    <row r="4332" spans="1:2" x14ac:dyDescent="0.25">
      <c r="A4332" s="2" t="str">
        <f>IF(Multi_X_Reg!A4332^2&gt;0,Multi_X_Reg!H4332,"")</f>
        <v/>
      </c>
      <c r="B4332" s="2" t="s">
        <v>132</v>
      </c>
    </row>
    <row r="4333" spans="1:2" x14ac:dyDescent="0.25">
      <c r="A4333" s="2" t="str">
        <f>IF(Multi_X_Reg!A4333^2&gt;0,Multi_X_Reg!H4333,"")</f>
        <v/>
      </c>
      <c r="B4333" s="2" t="s">
        <v>132</v>
      </c>
    </row>
    <row r="4334" spans="1:2" x14ac:dyDescent="0.25">
      <c r="A4334" s="2" t="str">
        <f>IF(Multi_X_Reg!A4334^2&gt;0,Multi_X_Reg!H4334,"")</f>
        <v/>
      </c>
      <c r="B4334" s="2" t="s">
        <v>132</v>
      </c>
    </row>
    <row r="4335" spans="1:2" x14ac:dyDescent="0.25">
      <c r="A4335" s="2" t="str">
        <f>IF(Multi_X_Reg!A4335^2&gt;0,Multi_X_Reg!H4335,"")</f>
        <v/>
      </c>
      <c r="B4335" s="2" t="s">
        <v>132</v>
      </c>
    </row>
    <row r="4336" spans="1:2" x14ac:dyDescent="0.25">
      <c r="A4336" s="2" t="str">
        <f>IF(Multi_X_Reg!A4336^2&gt;0,Multi_X_Reg!H4336,"")</f>
        <v/>
      </c>
      <c r="B4336" s="2" t="s">
        <v>132</v>
      </c>
    </row>
    <row r="4337" spans="1:2" x14ac:dyDescent="0.25">
      <c r="A4337" s="2" t="str">
        <f>IF(Multi_X_Reg!A4337^2&gt;0,Multi_X_Reg!H4337,"")</f>
        <v/>
      </c>
      <c r="B4337" s="2" t="s">
        <v>132</v>
      </c>
    </row>
    <row r="4338" spans="1:2" x14ac:dyDescent="0.25">
      <c r="A4338" s="2" t="str">
        <f>IF(Multi_X_Reg!A4338^2&gt;0,Multi_X_Reg!H4338,"")</f>
        <v/>
      </c>
      <c r="B4338" s="2" t="s">
        <v>132</v>
      </c>
    </row>
    <row r="4339" spans="1:2" x14ac:dyDescent="0.25">
      <c r="A4339" s="2" t="str">
        <f>IF(Multi_X_Reg!A4339^2&gt;0,Multi_X_Reg!H4339,"")</f>
        <v/>
      </c>
      <c r="B4339" s="2" t="s">
        <v>132</v>
      </c>
    </row>
    <row r="4340" spans="1:2" x14ac:dyDescent="0.25">
      <c r="A4340" s="2" t="str">
        <f>IF(Multi_X_Reg!A4340^2&gt;0,Multi_X_Reg!H4340,"")</f>
        <v/>
      </c>
      <c r="B4340" s="2" t="s">
        <v>132</v>
      </c>
    </row>
    <row r="4341" spans="1:2" x14ac:dyDescent="0.25">
      <c r="A4341" s="2" t="str">
        <f>IF(Multi_X_Reg!A4341^2&gt;0,Multi_X_Reg!H4341,"")</f>
        <v/>
      </c>
      <c r="B4341" s="2" t="s">
        <v>132</v>
      </c>
    </row>
    <row r="4342" spans="1:2" x14ac:dyDescent="0.25">
      <c r="A4342" s="2" t="str">
        <f>IF(Multi_X_Reg!A4342^2&gt;0,Multi_X_Reg!H4342,"")</f>
        <v/>
      </c>
      <c r="B4342" s="2" t="s">
        <v>132</v>
      </c>
    </row>
    <row r="4343" spans="1:2" x14ac:dyDescent="0.25">
      <c r="A4343" s="2" t="str">
        <f>IF(Multi_X_Reg!A4343^2&gt;0,Multi_X_Reg!H4343,"")</f>
        <v/>
      </c>
      <c r="B4343" s="2" t="s">
        <v>132</v>
      </c>
    </row>
    <row r="4344" spans="1:2" x14ac:dyDescent="0.25">
      <c r="A4344" s="2" t="str">
        <f>IF(Multi_X_Reg!A4344^2&gt;0,Multi_X_Reg!H4344,"")</f>
        <v/>
      </c>
      <c r="B4344" s="2" t="s">
        <v>132</v>
      </c>
    </row>
    <row r="4345" spans="1:2" x14ac:dyDescent="0.25">
      <c r="A4345" s="2" t="str">
        <f>IF(Multi_X_Reg!A4345^2&gt;0,Multi_X_Reg!H4345,"")</f>
        <v/>
      </c>
      <c r="B4345" s="2" t="s">
        <v>132</v>
      </c>
    </row>
    <row r="4346" spans="1:2" x14ac:dyDescent="0.25">
      <c r="A4346" s="2" t="str">
        <f>IF(Multi_X_Reg!A4346^2&gt;0,Multi_X_Reg!H4346,"")</f>
        <v/>
      </c>
      <c r="B4346" s="2" t="s">
        <v>132</v>
      </c>
    </row>
    <row r="4347" spans="1:2" x14ac:dyDescent="0.25">
      <c r="A4347" s="2" t="str">
        <f>IF(Multi_X_Reg!A4347^2&gt;0,Multi_X_Reg!H4347,"")</f>
        <v/>
      </c>
      <c r="B4347" s="2" t="s">
        <v>132</v>
      </c>
    </row>
    <row r="4348" spans="1:2" x14ac:dyDescent="0.25">
      <c r="A4348" s="2" t="str">
        <f>IF(Multi_X_Reg!A4348^2&gt;0,Multi_X_Reg!H4348,"")</f>
        <v/>
      </c>
      <c r="B4348" s="2" t="s">
        <v>132</v>
      </c>
    </row>
    <row r="4349" spans="1:2" x14ac:dyDescent="0.25">
      <c r="A4349" s="2" t="str">
        <f>IF(Multi_X_Reg!A4349^2&gt;0,Multi_X_Reg!H4349,"")</f>
        <v/>
      </c>
      <c r="B4349" s="2" t="s">
        <v>132</v>
      </c>
    </row>
    <row r="4350" spans="1:2" x14ac:dyDescent="0.25">
      <c r="A4350" s="2" t="str">
        <f>IF(Multi_X_Reg!A4350^2&gt;0,Multi_X_Reg!H4350,"")</f>
        <v/>
      </c>
      <c r="B4350" s="2" t="s">
        <v>132</v>
      </c>
    </row>
    <row r="4351" spans="1:2" x14ac:dyDescent="0.25">
      <c r="A4351" s="2" t="str">
        <f>IF(Multi_X_Reg!A4351^2&gt;0,Multi_X_Reg!H4351,"")</f>
        <v/>
      </c>
      <c r="B4351" s="2" t="s">
        <v>132</v>
      </c>
    </row>
    <row r="4352" spans="1:2" x14ac:dyDescent="0.25">
      <c r="A4352" s="2" t="str">
        <f>IF(Multi_X_Reg!A4352^2&gt;0,Multi_X_Reg!H4352,"")</f>
        <v/>
      </c>
      <c r="B4352" s="2" t="s">
        <v>132</v>
      </c>
    </row>
    <row r="4353" spans="1:2" x14ac:dyDescent="0.25">
      <c r="A4353" s="2" t="str">
        <f>IF(Multi_X_Reg!A4353^2&gt;0,Multi_X_Reg!H4353,"")</f>
        <v/>
      </c>
      <c r="B4353" s="2" t="s">
        <v>132</v>
      </c>
    </row>
    <row r="4354" spans="1:2" x14ac:dyDescent="0.25">
      <c r="A4354" s="2" t="str">
        <f>IF(Multi_X_Reg!A4354^2&gt;0,Multi_X_Reg!H4354,"")</f>
        <v/>
      </c>
      <c r="B4354" s="2" t="s">
        <v>132</v>
      </c>
    </row>
    <row r="4355" spans="1:2" x14ac:dyDescent="0.25">
      <c r="A4355" s="2" t="str">
        <f>IF(Multi_X_Reg!A4355^2&gt;0,Multi_X_Reg!H4355,"")</f>
        <v/>
      </c>
      <c r="B4355" s="2" t="s">
        <v>132</v>
      </c>
    </row>
    <row r="4356" spans="1:2" x14ac:dyDescent="0.25">
      <c r="A4356" s="2" t="str">
        <f>IF(Multi_X_Reg!A4356^2&gt;0,Multi_X_Reg!H4356,"")</f>
        <v/>
      </c>
      <c r="B4356" s="2" t="s">
        <v>132</v>
      </c>
    </row>
    <row r="4357" spans="1:2" x14ac:dyDescent="0.25">
      <c r="A4357" s="2" t="str">
        <f>IF(Multi_X_Reg!A4357^2&gt;0,Multi_X_Reg!H4357,"")</f>
        <v/>
      </c>
      <c r="B4357" s="2" t="s">
        <v>132</v>
      </c>
    </row>
    <row r="4358" spans="1:2" x14ac:dyDescent="0.25">
      <c r="A4358" s="2" t="str">
        <f>IF(Multi_X_Reg!A4358^2&gt;0,Multi_X_Reg!H4358,"")</f>
        <v/>
      </c>
      <c r="B4358" s="2" t="s">
        <v>132</v>
      </c>
    </row>
    <row r="4359" spans="1:2" x14ac:dyDescent="0.25">
      <c r="A4359" s="2" t="str">
        <f>IF(Multi_X_Reg!A4359^2&gt;0,Multi_X_Reg!H4359,"")</f>
        <v/>
      </c>
      <c r="B4359" s="2" t="s">
        <v>132</v>
      </c>
    </row>
    <row r="4360" spans="1:2" x14ac:dyDescent="0.25">
      <c r="A4360" s="2" t="str">
        <f>IF(Multi_X_Reg!A4360^2&gt;0,Multi_X_Reg!H4360,"")</f>
        <v/>
      </c>
      <c r="B4360" s="2" t="s">
        <v>132</v>
      </c>
    </row>
    <row r="4361" spans="1:2" x14ac:dyDescent="0.25">
      <c r="A4361" s="2" t="str">
        <f>IF(Multi_X_Reg!A4361^2&gt;0,Multi_X_Reg!H4361,"")</f>
        <v/>
      </c>
      <c r="B4361" s="2" t="s">
        <v>132</v>
      </c>
    </row>
    <row r="4362" spans="1:2" x14ac:dyDescent="0.25">
      <c r="A4362" s="2" t="str">
        <f>IF(Multi_X_Reg!A4362^2&gt;0,Multi_X_Reg!H4362,"")</f>
        <v/>
      </c>
      <c r="B4362" s="2" t="s">
        <v>132</v>
      </c>
    </row>
    <row r="4363" spans="1:2" x14ac:dyDescent="0.25">
      <c r="A4363" s="2" t="str">
        <f>IF(Multi_X_Reg!A4363^2&gt;0,Multi_X_Reg!H4363,"")</f>
        <v/>
      </c>
      <c r="B4363" s="2" t="s">
        <v>132</v>
      </c>
    </row>
    <row r="4364" spans="1:2" x14ac:dyDescent="0.25">
      <c r="A4364" s="2" t="str">
        <f>IF(Multi_X_Reg!A4364^2&gt;0,Multi_X_Reg!H4364,"")</f>
        <v/>
      </c>
      <c r="B4364" s="2" t="s">
        <v>132</v>
      </c>
    </row>
    <row r="4365" spans="1:2" x14ac:dyDescent="0.25">
      <c r="A4365" s="2" t="str">
        <f>IF(Multi_X_Reg!A4365^2&gt;0,Multi_X_Reg!H4365,"")</f>
        <v/>
      </c>
      <c r="B4365" s="2" t="s">
        <v>132</v>
      </c>
    </row>
    <row r="4366" spans="1:2" x14ac:dyDescent="0.25">
      <c r="A4366" s="2" t="str">
        <f>IF(Multi_X_Reg!A4366^2&gt;0,Multi_X_Reg!H4366,"")</f>
        <v/>
      </c>
      <c r="B4366" s="2" t="s">
        <v>132</v>
      </c>
    </row>
    <row r="4367" spans="1:2" x14ac:dyDescent="0.25">
      <c r="A4367" s="2" t="str">
        <f>IF(Multi_X_Reg!A4367^2&gt;0,Multi_X_Reg!H4367,"")</f>
        <v/>
      </c>
      <c r="B4367" s="2" t="s">
        <v>132</v>
      </c>
    </row>
    <row r="4368" spans="1:2" x14ac:dyDescent="0.25">
      <c r="A4368" s="2" t="str">
        <f>IF(Multi_X_Reg!A4368^2&gt;0,Multi_X_Reg!H4368,"")</f>
        <v/>
      </c>
      <c r="B4368" s="2" t="s">
        <v>132</v>
      </c>
    </row>
    <row r="4369" spans="1:2" x14ac:dyDescent="0.25">
      <c r="A4369" s="2" t="str">
        <f>IF(Multi_X_Reg!A4369^2&gt;0,Multi_X_Reg!H4369,"")</f>
        <v/>
      </c>
      <c r="B4369" s="2" t="s">
        <v>132</v>
      </c>
    </row>
    <row r="4370" spans="1:2" x14ac:dyDescent="0.25">
      <c r="A4370" s="2" t="str">
        <f>IF(Multi_X_Reg!A4370^2&gt;0,Multi_X_Reg!H4370,"")</f>
        <v/>
      </c>
      <c r="B4370" s="2" t="s">
        <v>132</v>
      </c>
    </row>
    <row r="4371" spans="1:2" x14ac:dyDescent="0.25">
      <c r="A4371" s="2" t="str">
        <f>IF(Multi_X_Reg!A4371^2&gt;0,Multi_X_Reg!H4371,"")</f>
        <v/>
      </c>
      <c r="B4371" s="2" t="s">
        <v>132</v>
      </c>
    </row>
    <row r="4372" spans="1:2" x14ac:dyDescent="0.25">
      <c r="A4372" s="2" t="str">
        <f>IF(Multi_X_Reg!A4372^2&gt;0,Multi_X_Reg!H4372,"")</f>
        <v/>
      </c>
      <c r="B4372" s="2" t="s">
        <v>132</v>
      </c>
    </row>
    <row r="4373" spans="1:2" x14ac:dyDescent="0.25">
      <c r="A4373" s="2" t="str">
        <f>IF(Multi_X_Reg!A4373^2&gt;0,Multi_X_Reg!H4373,"")</f>
        <v/>
      </c>
      <c r="B4373" s="2" t="s">
        <v>132</v>
      </c>
    </row>
    <row r="4374" spans="1:2" x14ac:dyDescent="0.25">
      <c r="A4374" s="2" t="str">
        <f>IF(Multi_X_Reg!A4374^2&gt;0,Multi_X_Reg!H4374,"")</f>
        <v/>
      </c>
      <c r="B4374" s="2" t="s">
        <v>132</v>
      </c>
    </row>
    <row r="4375" spans="1:2" x14ac:dyDescent="0.25">
      <c r="A4375" s="2" t="str">
        <f>IF(Multi_X_Reg!A4375^2&gt;0,Multi_X_Reg!H4375,"")</f>
        <v/>
      </c>
      <c r="B4375" s="2" t="s">
        <v>132</v>
      </c>
    </row>
    <row r="4376" spans="1:2" x14ac:dyDescent="0.25">
      <c r="A4376" s="2" t="str">
        <f>IF(Multi_X_Reg!A4376^2&gt;0,Multi_X_Reg!H4376,"")</f>
        <v/>
      </c>
      <c r="B4376" s="2" t="s">
        <v>132</v>
      </c>
    </row>
    <row r="4377" spans="1:2" x14ac:dyDescent="0.25">
      <c r="A4377" s="2" t="str">
        <f>IF(Multi_X_Reg!A4377^2&gt;0,Multi_X_Reg!H4377,"")</f>
        <v/>
      </c>
      <c r="B4377" s="2" t="s">
        <v>132</v>
      </c>
    </row>
    <row r="4378" spans="1:2" x14ac:dyDescent="0.25">
      <c r="A4378" s="2" t="str">
        <f>IF(Multi_X_Reg!A4378^2&gt;0,Multi_X_Reg!H4378,"")</f>
        <v/>
      </c>
      <c r="B4378" s="2" t="s">
        <v>132</v>
      </c>
    </row>
    <row r="4379" spans="1:2" x14ac:dyDescent="0.25">
      <c r="A4379" s="2" t="str">
        <f>IF(Multi_X_Reg!A4379^2&gt;0,Multi_X_Reg!H4379,"")</f>
        <v/>
      </c>
      <c r="B4379" s="2" t="s">
        <v>132</v>
      </c>
    </row>
    <row r="4380" spans="1:2" x14ac:dyDescent="0.25">
      <c r="A4380" s="2" t="str">
        <f>IF(Multi_X_Reg!A4380^2&gt;0,Multi_X_Reg!H4380,"")</f>
        <v/>
      </c>
      <c r="B4380" s="2" t="s">
        <v>132</v>
      </c>
    </row>
    <row r="4381" spans="1:2" x14ac:dyDescent="0.25">
      <c r="A4381" s="2" t="str">
        <f>IF(Multi_X_Reg!A4381^2&gt;0,Multi_X_Reg!H4381,"")</f>
        <v/>
      </c>
      <c r="B4381" s="2" t="s">
        <v>132</v>
      </c>
    </row>
    <row r="4382" spans="1:2" x14ac:dyDescent="0.25">
      <c r="A4382" s="2" t="str">
        <f>IF(Multi_X_Reg!A4382^2&gt;0,Multi_X_Reg!H4382,"")</f>
        <v/>
      </c>
      <c r="B4382" s="2" t="s">
        <v>132</v>
      </c>
    </row>
    <row r="4383" spans="1:2" x14ac:dyDescent="0.25">
      <c r="A4383" s="2" t="str">
        <f>IF(Multi_X_Reg!A4383^2&gt;0,Multi_X_Reg!H4383,"")</f>
        <v/>
      </c>
      <c r="B4383" s="2" t="s">
        <v>132</v>
      </c>
    </row>
    <row r="4384" spans="1:2" x14ac:dyDescent="0.25">
      <c r="A4384" s="2" t="str">
        <f>IF(Multi_X_Reg!A4384^2&gt;0,Multi_X_Reg!H4384,"")</f>
        <v/>
      </c>
      <c r="B4384" s="2" t="s">
        <v>132</v>
      </c>
    </row>
    <row r="4385" spans="1:2" x14ac:dyDescent="0.25">
      <c r="A4385" s="2" t="str">
        <f>IF(Multi_X_Reg!A4385^2&gt;0,Multi_X_Reg!H4385,"")</f>
        <v/>
      </c>
      <c r="B4385" s="2" t="s">
        <v>132</v>
      </c>
    </row>
    <row r="4386" spans="1:2" x14ac:dyDescent="0.25">
      <c r="A4386" s="2" t="str">
        <f>IF(Multi_X_Reg!A4386^2&gt;0,Multi_X_Reg!H4386,"")</f>
        <v/>
      </c>
      <c r="B4386" s="2" t="s">
        <v>132</v>
      </c>
    </row>
    <row r="4387" spans="1:2" x14ac:dyDescent="0.25">
      <c r="A4387" s="2" t="str">
        <f>IF(Multi_X_Reg!A4387^2&gt;0,Multi_X_Reg!H4387,"")</f>
        <v/>
      </c>
      <c r="B4387" s="2" t="s">
        <v>132</v>
      </c>
    </row>
    <row r="4388" spans="1:2" x14ac:dyDescent="0.25">
      <c r="A4388" s="2" t="str">
        <f>IF(Multi_X_Reg!A4388^2&gt;0,Multi_X_Reg!H4388,"")</f>
        <v/>
      </c>
      <c r="B4388" s="2" t="s">
        <v>132</v>
      </c>
    </row>
    <row r="4389" spans="1:2" x14ac:dyDescent="0.25">
      <c r="A4389" s="2" t="str">
        <f>IF(Multi_X_Reg!A4389^2&gt;0,Multi_X_Reg!H4389,"")</f>
        <v/>
      </c>
      <c r="B4389" s="2" t="s">
        <v>132</v>
      </c>
    </row>
    <row r="4390" spans="1:2" x14ac:dyDescent="0.25">
      <c r="A4390" s="2" t="str">
        <f>IF(Multi_X_Reg!A4390^2&gt;0,Multi_X_Reg!H4390,"")</f>
        <v/>
      </c>
      <c r="B4390" s="2" t="s">
        <v>132</v>
      </c>
    </row>
    <row r="4391" spans="1:2" x14ac:dyDescent="0.25">
      <c r="A4391" s="2" t="str">
        <f>IF(Multi_X_Reg!A4391^2&gt;0,Multi_X_Reg!H4391,"")</f>
        <v/>
      </c>
      <c r="B4391" s="2" t="s">
        <v>132</v>
      </c>
    </row>
    <row r="4392" spans="1:2" x14ac:dyDescent="0.25">
      <c r="A4392" s="2" t="str">
        <f>IF(Multi_X_Reg!A4392^2&gt;0,Multi_X_Reg!H4392,"")</f>
        <v/>
      </c>
      <c r="B4392" s="2" t="s">
        <v>132</v>
      </c>
    </row>
    <row r="4393" spans="1:2" x14ac:dyDescent="0.25">
      <c r="A4393" s="2" t="str">
        <f>IF(Multi_X_Reg!A4393^2&gt;0,Multi_X_Reg!H4393,"")</f>
        <v/>
      </c>
      <c r="B4393" s="2" t="s">
        <v>132</v>
      </c>
    </row>
    <row r="4394" spans="1:2" x14ac:dyDescent="0.25">
      <c r="A4394" s="2" t="str">
        <f>IF(Multi_X_Reg!A4394^2&gt;0,Multi_X_Reg!H4394,"")</f>
        <v/>
      </c>
      <c r="B4394" s="2" t="s">
        <v>132</v>
      </c>
    </row>
    <row r="4395" spans="1:2" x14ac:dyDescent="0.25">
      <c r="A4395" s="2" t="str">
        <f>IF(Multi_X_Reg!A4395^2&gt;0,Multi_X_Reg!H4395,"")</f>
        <v/>
      </c>
      <c r="B4395" s="2" t="s">
        <v>132</v>
      </c>
    </row>
    <row r="4396" spans="1:2" x14ac:dyDescent="0.25">
      <c r="A4396" s="2" t="str">
        <f>IF(Multi_X_Reg!A4396^2&gt;0,Multi_X_Reg!H4396,"")</f>
        <v/>
      </c>
      <c r="B4396" s="2" t="s">
        <v>132</v>
      </c>
    </row>
    <row r="4397" spans="1:2" x14ac:dyDescent="0.25">
      <c r="A4397" s="2" t="str">
        <f>IF(Multi_X_Reg!A4397^2&gt;0,Multi_X_Reg!H4397,"")</f>
        <v/>
      </c>
      <c r="B4397" s="2" t="s">
        <v>132</v>
      </c>
    </row>
    <row r="4398" spans="1:2" x14ac:dyDescent="0.25">
      <c r="A4398" s="2" t="str">
        <f>IF(Multi_X_Reg!A4398^2&gt;0,Multi_X_Reg!H4398,"")</f>
        <v/>
      </c>
      <c r="B4398" s="2" t="s">
        <v>132</v>
      </c>
    </row>
    <row r="4399" spans="1:2" x14ac:dyDescent="0.25">
      <c r="A4399" s="2" t="str">
        <f>IF(Multi_X_Reg!A4399^2&gt;0,Multi_X_Reg!H4399,"")</f>
        <v/>
      </c>
      <c r="B4399" s="2" t="s">
        <v>132</v>
      </c>
    </row>
    <row r="4400" spans="1:2" x14ac:dyDescent="0.25">
      <c r="A4400" s="2" t="str">
        <f>IF(Multi_X_Reg!A4400^2&gt;0,Multi_X_Reg!H4400,"")</f>
        <v/>
      </c>
      <c r="B4400" s="2" t="s">
        <v>132</v>
      </c>
    </row>
    <row r="4401" spans="1:2" x14ac:dyDescent="0.25">
      <c r="A4401" s="2" t="str">
        <f>IF(Multi_X_Reg!A4401^2&gt;0,Multi_X_Reg!H4401,"")</f>
        <v/>
      </c>
      <c r="B4401" s="2" t="s">
        <v>132</v>
      </c>
    </row>
    <row r="4402" spans="1:2" x14ac:dyDescent="0.25">
      <c r="A4402" s="2" t="str">
        <f>IF(Multi_X_Reg!A4402^2&gt;0,Multi_X_Reg!H4402,"")</f>
        <v/>
      </c>
      <c r="B4402" s="2" t="s">
        <v>132</v>
      </c>
    </row>
    <row r="4403" spans="1:2" x14ac:dyDescent="0.25">
      <c r="A4403" s="2" t="str">
        <f>IF(Multi_X_Reg!A4403^2&gt;0,Multi_X_Reg!H4403,"")</f>
        <v/>
      </c>
      <c r="B4403" s="2" t="s">
        <v>132</v>
      </c>
    </row>
    <row r="4404" spans="1:2" x14ac:dyDescent="0.25">
      <c r="A4404" s="2" t="str">
        <f>IF(Multi_X_Reg!A4404^2&gt;0,Multi_X_Reg!H4404,"")</f>
        <v/>
      </c>
      <c r="B4404" s="2" t="s">
        <v>132</v>
      </c>
    </row>
    <row r="4405" spans="1:2" x14ac:dyDescent="0.25">
      <c r="A4405" s="2" t="str">
        <f>IF(Multi_X_Reg!A4405^2&gt;0,Multi_X_Reg!H4405,"")</f>
        <v/>
      </c>
      <c r="B4405" s="2" t="s">
        <v>132</v>
      </c>
    </row>
    <row r="4406" spans="1:2" x14ac:dyDescent="0.25">
      <c r="A4406" s="2" t="str">
        <f>IF(Multi_X_Reg!A4406^2&gt;0,Multi_X_Reg!H4406,"")</f>
        <v/>
      </c>
      <c r="B4406" s="2" t="s">
        <v>132</v>
      </c>
    </row>
    <row r="4407" spans="1:2" x14ac:dyDescent="0.25">
      <c r="A4407" s="2" t="str">
        <f>IF(Multi_X_Reg!A4407^2&gt;0,Multi_X_Reg!H4407,"")</f>
        <v/>
      </c>
      <c r="B4407" s="2" t="s">
        <v>132</v>
      </c>
    </row>
    <row r="4408" spans="1:2" x14ac:dyDescent="0.25">
      <c r="A4408" s="2" t="str">
        <f>IF(Multi_X_Reg!A4408^2&gt;0,Multi_X_Reg!H4408,"")</f>
        <v/>
      </c>
      <c r="B4408" s="2" t="s">
        <v>132</v>
      </c>
    </row>
    <row r="4409" spans="1:2" x14ac:dyDescent="0.25">
      <c r="A4409" s="2" t="str">
        <f>IF(Multi_X_Reg!A4409^2&gt;0,Multi_X_Reg!H4409,"")</f>
        <v/>
      </c>
      <c r="B4409" s="2" t="s">
        <v>132</v>
      </c>
    </row>
    <row r="4410" spans="1:2" x14ac:dyDescent="0.25">
      <c r="A4410" s="2" t="str">
        <f>IF(Multi_X_Reg!A4410^2&gt;0,Multi_X_Reg!H4410,"")</f>
        <v/>
      </c>
      <c r="B4410" s="2" t="s">
        <v>132</v>
      </c>
    </row>
    <row r="4411" spans="1:2" x14ac:dyDescent="0.25">
      <c r="A4411" s="2" t="str">
        <f>IF(Multi_X_Reg!A4411^2&gt;0,Multi_X_Reg!H4411,"")</f>
        <v/>
      </c>
      <c r="B4411" s="2" t="s">
        <v>132</v>
      </c>
    </row>
    <row r="4412" spans="1:2" x14ac:dyDescent="0.25">
      <c r="A4412" s="2" t="str">
        <f>IF(Multi_X_Reg!A4412^2&gt;0,Multi_X_Reg!H4412,"")</f>
        <v/>
      </c>
      <c r="B4412" s="2" t="s">
        <v>132</v>
      </c>
    </row>
    <row r="4413" spans="1:2" x14ac:dyDescent="0.25">
      <c r="A4413" s="2" t="str">
        <f>IF(Multi_X_Reg!A4413^2&gt;0,Multi_X_Reg!H4413,"")</f>
        <v/>
      </c>
      <c r="B4413" s="2" t="s">
        <v>132</v>
      </c>
    </row>
    <row r="4414" spans="1:2" x14ac:dyDescent="0.25">
      <c r="A4414" s="2" t="str">
        <f>IF(Multi_X_Reg!A4414^2&gt;0,Multi_X_Reg!H4414,"")</f>
        <v/>
      </c>
      <c r="B4414" s="2" t="s">
        <v>132</v>
      </c>
    </row>
    <row r="4415" spans="1:2" x14ac:dyDescent="0.25">
      <c r="A4415" s="2" t="str">
        <f>IF(Multi_X_Reg!A4415^2&gt;0,Multi_X_Reg!H4415,"")</f>
        <v/>
      </c>
      <c r="B4415" s="2" t="s">
        <v>132</v>
      </c>
    </row>
    <row r="4416" spans="1:2" x14ac:dyDescent="0.25">
      <c r="A4416" s="2" t="str">
        <f>IF(Multi_X_Reg!A4416^2&gt;0,Multi_X_Reg!H4416,"")</f>
        <v/>
      </c>
      <c r="B4416" s="2" t="s">
        <v>132</v>
      </c>
    </row>
    <row r="4417" spans="1:2" x14ac:dyDescent="0.25">
      <c r="A4417" s="2" t="str">
        <f>IF(Multi_X_Reg!A4417^2&gt;0,Multi_X_Reg!H4417,"")</f>
        <v/>
      </c>
      <c r="B4417" s="2" t="s">
        <v>132</v>
      </c>
    </row>
    <row r="4418" spans="1:2" x14ac:dyDescent="0.25">
      <c r="A4418" s="2" t="str">
        <f>IF(Multi_X_Reg!A4418^2&gt;0,Multi_X_Reg!H4418,"")</f>
        <v/>
      </c>
      <c r="B4418" s="2" t="s">
        <v>132</v>
      </c>
    </row>
    <row r="4419" spans="1:2" x14ac:dyDescent="0.25">
      <c r="A4419" s="2" t="str">
        <f>IF(Multi_X_Reg!A4419^2&gt;0,Multi_X_Reg!H4419,"")</f>
        <v/>
      </c>
      <c r="B4419" s="2" t="s">
        <v>132</v>
      </c>
    </row>
    <row r="4420" spans="1:2" x14ac:dyDescent="0.25">
      <c r="A4420" s="2" t="str">
        <f>IF(Multi_X_Reg!A4420^2&gt;0,Multi_X_Reg!H4420,"")</f>
        <v/>
      </c>
      <c r="B4420" s="2" t="s">
        <v>132</v>
      </c>
    </row>
    <row r="4421" spans="1:2" x14ac:dyDescent="0.25">
      <c r="A4421" s="2" t="str">
        <f>IF(Multi_X_Reg!A4421^2&gt;0,Multi_X_Reg!H4421,"")</f>
        <v/>
      </c>
      <c r="B4421" s="2" t="s">
        <v>132</v>
      </c>
    </row>
    <row r="4422" spans="1:2" x14ac:dyDescent="0.25">
      <c r="A4422" s="2" t="str">
        <f>IF(Multi_X_Reg!A4422^2&gt;0,Multi_X_Reg!H4422,"")</f>
        <v/>
      </c>
      <c r="B4422" s="2" t="s">
        <v>132</v>
      </c>
    </row>
    <row r="4423" spans="1:2" x14ac:dyDescent="0.25">
      <c r="A4423" s="2" t="str">
        <f>IF(Multi_X_Reg!A4423^2&gt;0,Multi_X_Reg!H4423,"")</f>
        <v/>
      </c>
      <c r="B4423" s="2" t="s">
        <v>132</v>
      </c>
    </row>
    <row r="4424" spans="1:2" x14ac:dyDescent="0.25">
      <c r="A4424" s="2" t="str">
        <f>IF(Multi_X_Reg!A4424^2&gt;0,Multi_X_Reg!H4424,"")</f>
        <v/>
      </c>
      <c r="B4424" s="2" t="s">
        <v>132</v>
      </c>
    </row>
    <row r="4425" spans="1:2" x14ac:dyDescent="0.25">
      <c r="A4425" s="2" t="str">
        <f>IF(Multi_X_Reg!A4425^2&gt;0,Multi_X_Reg!H4425,"")</f>
        <v/>
      </c>
      <c r="B4425" s="2" t="s">
        <v>132</v>
      </c>
    </row>
    <row r="4426" spans="1:2" x14ac:dyDescent="0.25">
      <c r="A4426" s="2" t="str">
        <f>IF(Multi_X_Reg!A4426^2&gt;0,Multi_X_Reg!H4426,"")</f>
        <v/>
      </c>
      <c r="B4426" s="2" t="s">
        <v>132</v>
      </c>
    </row>
    <row r="4427" spans="1:2" x14ac:dyDescent="0.25">
      <c r="A4427" s="2" t="str">
        <f>IF(Multi_X_Reg!A4427^2&gt;0,Multi_X_Reg!H4427,"")</f>
        <v/>
      </c>
      <c r="B4427" s="2" t="s">
        <v>132</v>
      </c>
    </row>
    <row r="4428" spans="1:2" x14ac:dyDescent="0.25">
      <c r="A4428" s="2" t="str">
        <f>IF(Multi_X_Reg!A4428^2&gt;0,Multi_X_Reg!H4428,"")</f>
        <v/>
      </c>
      <c r="B4428" s="2" t="s">
        <v>132</v>
      </c>
    </row>
    <row r="4429" spans="1:2" x14ac:dyDescent="0.25">
      <c r="A4429" s="2" t="str">
        <f>IF(Multi_X_Reg!A4429^2&gt;0,Multi_X_Reg!H4429,"")</f>
        <v/>
      </c>
      <c r="B4429" s="2" t="s">
        <v>132</v>
      </c>
    </row>
    <row r="4430" spans="1:2" x14ac:dyDescent="0.25">
      <c r="A4430" s="2" t="str">
        <f>IF(Multi_X_Reg!A4430^2&gt;0,Multi_X_Reg!H4430,"")</f>
        <v/>
      </c>
      <c r="B4430" s="2" t="s">
        <v>132</v>
      </c>
    </row>
    <row r="4431" spans="1:2" x14ac:dyDescent="0.25">
      <c r="A4431" s="2" t="str">
        <f>IF(Multi_X_Reg!A4431^2&gt;0,Multi_X_Reg!H4431,"")</f>
        <v/>
      </c>
      <c r="B4431" s="2" t="s">
        <v>132</v>
      </c>
    </row>
    <row r="4432" spans="1:2" x14ac:dyDescent="0.25">
      <c r="A4432" s="2" t="str">
        <f>IF(Multi_X_Reg!A4432^2&gt;0,Multi_X_Reg!H4432,"")</f>
        <v/>
      </c>
      <c r="B4432" s="2" t="s">
        <v>132</v>
      </c>
    </row>
    <row r="4433" spans="1:2" x14ac:dyDescent="0.25">
      <c r="A4433" s="2" t="str">
        <f>IF(Multi_X_Reg!A4433^2&gt;0,Multi_X_Reg!H4433,"")</f>
        <v/>
      </c>
      <c r="B4433" s="2" t="s">
        <v>132</v>
      </c>
    </row>
    <row r="4434" spans="1:2" x14ac:dyDescent="0.25">
      <c r="A4434" s="2" t="str">
        <f>IF(Multi_X_Reg!A4434^2&gt;0,Multi_X_Reg!H4434,"")</f>
        <v/>
      </c>
      <c r="B4434" s="2" t="s">
        <v>132</v>
      </c>
    </row>
    <row r="4435" spans="1:2" x14ac:dyDescent="0.25">
      <c r="A4435" s="2" t="str">
        <f>IF(Multi_X_Reg!A4435^2&gt;0,Multi_X_Reg!H4435,"")</f>
        <v/>
      </c>
      <c r="B4435" s="2" t="s">
        <v>132</v>
      </c>
    </row>
    <row r="4436" spans="1:2" x14ac:dyDescent="0.25">
      <c r="A4436" s="2" t="str">
        <f>IF(Multi_X_Reg!A4436^2&gt;0,Multi_X_Reg!H4436,"")</f>
        <v/>
      </c>
      <c r="B4436" s="2" t="s">
        <v>132</v>
      </c>
    </row>
    <row r="4437" spans="1:2" x14ac:dyDescent="0.25">
      <c r="A4437" s="2" t="str">
        <f>IF(Multi_X_Reg!A4437^2&gt;0,Multi_X_Reg!H4437,"")</f>
        <v/>
      </c>
      <c r="B4437" s="2" t="s">
        <v>132</v>
      </c>
    </row>
    <row r="4438" spans="1:2" x14ac:dyDescent="0.25">
      <c r="A4438" s="2" t="str">
        <f>IF(Multi_X_Reg!A4438^2&gt;0,Multi_X_Reg!H4438,"")</f>
        <v/>
      </c>
      <c r="B4438" s="2" t="s">
        <v>132</v>
      </c>
    </row>
    <row r="4439" spans="1:2" x14ac:dyDescent="0.25">
      <c r="A4439" s="2" t="str">
        <f>IF(Multi_X_Reg!A4439^2&gt;0,Multi_X_Reg!H4439,"")</f>
        <v/>
      </c>
      <c r="B4439" s="2" t="s">
        <v>132</v>
      </c>
    </row>
    <row r="4440" spans="1:2" x14ac:dyDescent="0.25">
      <c r="A4440" s="2" t="str">
        <f>IF(Multi_X_Reg!A4440^2&gt;0,Multi_X_Reg!H4440,"")</f>
        <v/>
      </c>
      <c r="B4440" s="2" t="s">
        <v>132</v>
      </c>
    </row>
    <row r="4441" spans="1:2" x14ac:dyDescent="0.25">
      <c r="A4441" s="2" t="str">
        <f>IF(Multi_X_Reg!A4441^2&gt;0,Multi_X_Reg!H4441,"")</f>
        <v/>
      </c>
      <c r="B4441" s="2" t="s">
        <v>132</v>
      </c>
    </row>
    <row r="4442" spans="1:2" x14ac:dyDescent="0.25">
      <c r="A4442" s="2" t="str">
        <f>IF(Multi_X_Reg!A4442^2&gt;0,Multi_X_Reg!H4442,"")</f>
        <v/>
      </c>
      <c r="B4442" s="2" t="s">
        <v>132</v>
      </c>
    </row>
    <row r="4443" spans="1:2" x14ac:dyDescent="0.25">
      <c r="A4443" s="2" t="str">
        <f>IF(Multi_X_Reg!A4443^2&gt;0,Multi_X_Reg!H4443,"")</f>
        <v/>
      </c>
      <c r="B4443" s="2" t="s">
        <v>132</v>
      </c>
    </row>
    <row r="4444" spans="1:2" x14ac:dyDescent="0.25">
      <c r="A4444" s="2" t="str">
        <f>IF(Multi_X_Reg!A4444^2&gt;0,Multi_X_Reg!H4444,"")</f>
        <v/>
      </c>
      <c r="B4444" s="2" t="s">
        <v>132</v>
      </c>
    </row>
    <row r="4445" spans="1:2" x14ac:dyDescent="0.25">
      <c r="A4445" s="2" t="str">
        <f>IF(Multi_X_Reg!A4445^2&gt;0,Multi_X_Reg!H4445,"")</f>
        <v/>
      </c>
      <c r="B4445" s="2" t="s">
        <v>132</v>
      </c>
    </row>
    <row r="4446" spans="1:2" x14ac:dyDescent="0.25">
      <c r="A4446" s="2" t="str">
        <f>IF(Multi_X_Reg!A4446^2&gt;0,Multi_X_Reg!H4446,"")</f>
        <v/>
      </c>
      <c r="B4446" s="2" t="s">
        <v>132</v>
      </c>
    </row>
    <row r="4447" spans="1:2" x14ac:dyDescent="0.25">
      <c r="A4447" s="2" t="str">
        <f>IF(Multi_X_Reg!A4447^2&gt;0,Multi_X_Reg!H4447,"")</f>
        <v/>
      </c>
      <c r="B4447" s="2" t="s">
        <v>132</v>
      </c>
    </row>
    <row r="4448" spans="1:2" x14ac:dyDescent="0.25">
      <c r="A4448" s="2" t="str">
        <f>IF(Multi_X_Reg!A4448^2&gt;0,Multi_X_Reg!H4448,"")</f>
        <v/>
      </c>
      <c r="B4448" s="2" t="s">
        <v>132</v>
      </c>
    </row>
    <row r="4449" spans="1:2" x14ac:dyDescent="0.25">
      <c r="A4449" s="2" t="str">
        <f>IF(Multi_X_Reg!A4449^2&gt;0,Multi_X_Reg!H4449,"")</f>
        <v/>
      </c>
      <c r="B4449" s="2" t="s">
        <v>132</v>
      </c>
    </row>
    <row r="4450" spans="1:2" x14ac:dyDescent="0.25">
      <c r="A4450" s="2" t="str">
        <f>IF(Multi_X_Reg!A4450^2&gt;0,Multi_X_Reg!H4450,"")</f>
        <v/>
      </c>
      <c r="B4450" s="2" t="s">
        <v>132</v>
      </c>
    </row>
    <row r="4451" spans="1:2" x14ac:dyDescent="0.25">
      <c r="A4451" s="2" t="str">
        <f>IF(Multi_X_Reg!A4451^2&gt;0,Multi_X_Reg!H4451,"")</f>
        <v/>
      </c>
      <c r="B4451" s="2" t="s">
        <v>132</v>
      </c>
    </row>
    <row r="4452" spans="1:2" x14ac:dyDescent="0.25">
      <c r="A4452" s="2" t="str">
        <f>IF(Multi_X_Reg!A4452^2&gt;0,Multi_X_Reg!H4452,"")</f>
        <v/>
      </c>
      <c r="B4452" s="2" t="s">
        <v>132</v>
      </c>
    </row>
    <row r="4453" spans="1:2" x14ac:dyDescent="0.25">
      <c r="A4453" s="2" t="str">
        <f>IF(Multi_X_Reg!A4453^2&gt;0,Multi_X_Reg!H4453,"")</f>
        <v/>
      </c>
      <c r="B4453" s="2" t="s">
        <v>132</v>
      </c>
    </row>
    <row r="4454" spans="1:2" x14ac:dyDescent="0.25">
      <c r="A4454" s="2" t="str">
        <f>IF(Multi_X_Reg!A4454^2&gt;0,Multi_X_Reg!H4454,"")</f>
        <v/>
      </c>
      <c r="B4454" s="2" t="s">
        <v>132</v>
      </c>
    </row>
    <row r="4455" spans="1:2" x14ac:dyDescent="0.25">
      <c r="A4455" s="2" t="str">
        <f>IF(Multi_X_Reg!A4455^2&gt;0,Multi_X_Reg!H4455,"")</f>
        <v/>
      </c>
      <c r="B4455" s="2" t="s">
        <v>132</v>
      </c>
    </row>
    <row r="4456" spans="1:2" x14ac:dyDescent="0.25">
      <c r="A4456" s="2" t="str">
        <f>IF(Multi_X_Reg!A4456^2&gt;0,Multi_X_Reg!H4456,"")</f>
        <v/>
      </c>
      <c r="B4456" s="2" t="s">
        <v>132</v>
      </c>
    </row>
    <row r="4457" spans="1:2" x14ac:dyDescent="0.25">
      <c r="A4457" s="2" t="str">
        <f>IF(Multi_X_Reg!A4457^2&gt;0,Multi_X_Reg!H4457,"")</f>
        <v/>
      </c>
      <c r="B4457" s="2" t="s">
        <v>132</v>
      </c>
    </row>
    <row r="4458" spans="1:2" x14ac:dyDescent="0.25">
      <c r="A4458" s="2" t="str">
        <f>IF(Multi_X_Reg!A4458^2&gt;0,Multi_X_Reg!H4458,"")</f>
        <v/>
      </c>
      <c r="B4458" s="2" t="s">
        <v>132</v>
      </c>
    </row>
    <row r="4459" spans="1:2" x14ac:dyDescent="0.25">
      <c r="A4459" s="2" t="str">
        <f>IF(Multi_X_Reg!A4459^2&gt;0,Multi_X_Reg!H4459,"")</f>
        <v/>
      </c>
      <c r="B4459" s="2" t="s">
        <v>132</v>
      </c>
    </row>
    <row r="4460" spans="1:2" x14ac:dyDescent="0.25">
      <c r="A4460" s="2" t="str">
        <f>IF(Multi_X_Reg!A4460^2&gt;0,Multi_X_Reg!H4460,"")</f>
        <v/>
      </c>
      <c r="B4460" s="2" t="s">
        <v>132</v>
      </c>
    </row>
    <row r="4461" spans="1:2" x14ac:dyDescent="0.25">
      <c r="A4461" s="2" t="str">
        <f>IF(Multi_X_Reg!A4461^2&gt;0,Multi_X_Reg!H4461,"")</f>
        <v/>
      </c>
      <c r="B4461" s="2" t="s">
        <v>132</v>
      </c>
    </row>
    <row r="4462" spans="1:2" x14ac:dyDescent="0.25">
      <c r="A4462" s="2" t="str">
        <f>IF(Multi_X_Reg!A4462^2&gt;0,Multi_X_Reg!H4462,"")</f>
        <v/>
      </c>
      <c r="B4462" s="2" t="s">
        <v>132</v>
      </c>
    </row>
    <row r="4463" spans="1:2" x14ac:dyDescent="0.25">
      <c r="A4463" s="2" t="str">
        <f>IF(Multi_X_Reg!A4463^2&gt;0,Multi_X_Reg!H4463,"")</f>
        <v/>
      </c>
      <c r="B4463" s="2" t="s">
        <v>132</v>
      </c>
    </row>
    <row r="4464" spans="1:2" x14ac:dyDescent="0.25">
      <c r="A4464" s="2" t="str">
        <f>IF(Multi_X_Reg!A4464^2&gt;0,Multi_X_Reg!H4464,"")</f>
        <v/>
      </c>
      <c r="B4464" s="2" t="s">
        <v>132</v>
      </c>
    </row>
    <row r="4465" spans="1:2" x14ac:dyDescent="0.25">
      <c r="A4465" s="2" t="str">
        <f>IF(Multi_X_Reg!A4465^2&gt;0,Multi_X_Reg!H4465,"")</f>
        <v/>
      </c>
      <c r="B4465" s="2" t="s">
        <v>132</v>
      </c>
    </row>
    <row r="4466" spans="1:2" x14ac:dyDescent="0.25">
      <c r="A4466" s="2" t="str">
        <f>IF(Multi_X_Reg!A4466^2&gt;0,Multi_X_Reg!H4466,"")</f>
        <v/>
      </c>
      <c r="B4466" s="2" t="s">
        <v>132</v>
      </c>
    </row>
    <row r="4467" spans="1:2" x14ac:dyDescent="0.25">
      <c r="A4467" s="2" t="str">
        <f>IF(Multi_X_Reg!A4467^2&gt;0,Multi_X_Reg!H4467,"")</f>
        <v/>
      </c>
      <c r="B4467" s="2" t="s">
        <v>132</v>
      </c>
    </row>
    <row r="4468" spans="1:2" x14ac:dyDescent="0.25">
      <c r="A4468" s="2" t="str">
        <f>IF(Multi_X_Reg!A4468^2&gt;0,Multi_X_Reg!H4468,"")</f>
        <v/>
      </c>
      <c r="B4468" s="2" t="s">
        <v>132</v>
      </c>
    </row>
    <row r="4469" spans="1:2" x14ac:dyDescent="0.25">
      <c r="A4469" s="2" t="str">
        <f>IF(Multi_X_Reg!A4469^2&gt;0,Multi_X_Reg!H4469,"")</f>
        <v/>
      </c>
      <c r="B4469" s="2" t="s">
        <v>132</v>
      </c>
    </row>
    <row r="4470" spans="1:2" x14ac:dyDescent="0.25">
      <c r="A4470" s="2" t="str">
        <f>IF(Multi_X_Reg!A4470^2&gt;0,Multi_X_Reg!H4470,"")</f>
        <v/>
      </c>
      <c r="B4470" s="2" t="s">
        <v>132</v>
      </c>
    </row>
    <row r="4471" spans="1:2" x14ac:dyDescent="0.25">
      <c r="A4471" s="2" t="str">
        <f>IF(Multi_X_Reg!A4471^2&gt;0,Multi_X_Reg!H4471,"")</f>
        <v/>
      </c>
      <c r="B4471" s="2" t="s">
        <v>132</v>
      </c>
    </row>
    <row r="4472" spans="1:2" x14ac:dyDescent="0.25">
      <c r="A4472" s="2" t="str">
        <f>IF(Multi_X_Reg!A4472^2&gt;0,Multi_X_Reg!H4472,"")</f>
        <v/>
      </c>
      <c r="B4472" s="2" t="s">
        <v>132</v>
      </c>
    </row>
    <row r="4473" spans="1:2" x14ac:dyDescent="0.25">
      <c r="A4473" s="2" t="str">
        <f>IF(Multi_X_Reg!A4473^2&gt;0,Multi_X_Reg!H4473,"")</f>
        <v/>
      </c>
      <c r="B4473" s="2" t="s">
        <v>132</v>
      </c>
    </row>
    <row r="4474" spans="1:2" x14ac:dyDescent="0.25">
      <c r="A4474" s="2" t="str">
        <f>IF(Multi_X_Reg!A4474^2&gt;0,Multi_X_Reg!H4474,"")</f>
        <v/>
      </c>
      <c r="B4474" s="2" t="s">
        <v>132</v>
      </c>
    </row>
    <row r="4475" spans="1:2" x14ac:dyDescent="0.25">
      <c r="A4475" s="2" t="str">
        <f>IF(Multi_X_Reg!A4475^2&gt;0,Multi_X_Reg!H4475,"")</f>
        <v/>
      </c>
      <c r="B4475" s="2" t="s">
        <v>132</v>
      </c>
    </row>
    <row r="4476" spans="1:2" x14ac:dyDescent="0.25">
      <c r="A4476" s="2" t="str">
        <f>IF(Multi_X_Reg!A4476^2&gt;0,Multi_X_Reg!H4476,"")</f>
        <v/>
      </c>
      <c r="B4476" s="2" t="s">
        <v>132</v>
      </c>
    </row>
    <row r="4477" spans="1:2" x14ac:dyDescent="0.25">
      <c r="A4477" s="2" t="str">
        <f>IF(Multi_X_Reg!A4477^2&gt;0,Multi_X_Reg!H4477,"")</f>
        <v/>
      </c>
      <c r="B4477" s="2" t="s">
        <v>132</v>
      </c>
    </row>
    <row r="4478" spans="1:2" x14ac:dyDescent="0.25">
      <c r="A4478" s="2" t="str">
        <f>IF(Multi_X_Reg!A4478^2&gt;0,Multi_X_Reg!H4478,"")</f>
        <v/>
      </c>
      <c r="B4478" s="2" t="s">
        <v>132</v>
      </c>
    </row>
    <row r="4479" spans="1:2" x14ac:dyDescent="0.25">
      <c r="A4479" s="2" t="str">
        <f>IF(Multi_X_Reg!A4479^2&gt;0,Multi_X_Reg!H4479,"")</f>
        <v/>
      </c>
      <c r="B4479" s="2" t="s">
        <v>132</v>
      </c>
    </row>
    <row r="4480" spans="1:2" x14ac:dyDescent="0.25">
      <c r="A4480" s="2" t="str">
        <f>IF(Multi_X_Reg!A4480^2&gt;0,Multi_X_Reg!H4480,"")</f>
        <v/>
      </c>
      <c r="B4480" s="2" t="s">
        <v>132</v>
      </c>
    </row>
    <row r="4481" spans="1:2" x14ac:dyDescent="0.25">
      <c r="A4481" s="2" t="str">
        <f>IF(Multi_X_Reg!A4481^2&gt;0,Multi_X_Reg!H4481,"")</f>
        <v/>
      </c>
      <c r="B4481" s="2" t="s">
        <v>132</v>
      </c>
    </row>
    <row r="4482" spans="1:2" x14ac:dyDescent="0.25">
      <c r="A4482" s="2" t="str">
        <f>IF(Multi_X_Reg!A4482^2&gt;0,Multi_X_Reg!H4482,"")</f>
        <v/>
      </c>
      <c r="B4482" s="2" t="s">
        <v>132</v>
      </c>
    </row>
    <row r="4483" spans="1:2" x14ac:dyDescent="0.25">
      <c r="A4483" s="2" t="str">
        <f>IF(Multi_X_Reg!A4483^2&gt;0,Multi_X_Reg!H4483,"")</f>
        <v/>
      </c>
      <c r="B4483" s="2" t="s">
        <v>132</v>
      </c>
    </row>
    <row r="4484" spans="1:2" x14ac:dyDescent="0.25">
      <c r="A4484" s="2" t="str">
        <f>IF(Multi_X_Reg!A4484^2&gt;0,Multi_X_Reg!H4484,"")</f>
        <v/>
      </c>
      <c r="B4484" s="2" t="s">
        <v>132</v>
      </c>
    </row>
    <row r="4485" spans="1:2" x14ac:dyDescent="0.25">
      <c r="A4485" s="2" t="str">
        <f>IF(Multi_X_Reg!A4485^2&gt;0,Multi_X_Reg!H4485,"")</f>
        <v/>
      </c>
      <c r="B4485" s="2" t="s">
        <v>132</v>
      </c>
    </row>
    <row r="4486" spans="1:2" x14ac:dyDescent="0.25">
      <c r="A4486" s="2" t="str">
        <f>IF(Multi_X_Reg!A4486^2&gt;0,Multi_X_Reg!H4486,"")</f>
        <v/>
      </c>
      <c r="B4486" s="2" t="s">
        <v>132</v>
      </c>
    </row>
    <row r="4487" spans="1:2" x14ac:dyDescent="0.25">
      <c r="A4487" s="2" t="str">
        <f>IF(Multi_X_Reg!A4487^2&gt;0,Multi_X_Reg!H4487,"")</f>
        <v/>
      </c>
      <c r="B4487" s="2" t="s">
        <v>132</v>
      </c>
    </row>
    <row r="4488" spans="1:2" x14ac:dyDescent="0.25">
      <c r="A4488" s="2" t="str">
        <f>IF(Multi_X_Reg!A4488^2&gt;0,Multi_X_Reg!H4488,"")</f>
        <v/>
      </c>
      <c r="B4488" s="2" t="s">
        <v>132</v>
      </c>
    </row>
    <row r="4489" spans="1:2" x14ac:dyDescent="0.25">
      <c r="A4489" s="2" t="str">
        <f>IF(Multi_X_Reg!A4489^2&gt;0,Multi_X_Reg!H4489,"")</f>
        <v/>
      </c>
      <c r="B4489" s="2" t="s">
        <v>132</v>
      </c>
    </row>
    <row r="4490" spans="1:2" x14ac:dyDescent="0.25">
      <c r="A4490" s="2" t="str">
        <f>IF(Multi_X_Reg!A4490^2&gt;0,Multi_X_Reg!H4490,"")</f>
        <v/>
      </c>
      <c r="B4490" s="2" t="s">
        <v>132</v>
      </c>
    </row>
    <row r="4491" spans="1:2" x14ac:dyDescent="0.25">
      <c r="A4491" s="2" t="str">
        <f>IF(Multi_X_Reg!A4491^2&gt;0,Multi_X_Reg!H4491,"")</f>
        <v/>
      </c>
      <c r="B4491" s="2" t="s">
        <v>132</v>
      </c>
    </row>
    <row r="4492" spans="1:2" x14ac:dyDescent="0.25">
      <c r="A4492" s="2" t="str">
        <f>IF(Multi_X_Reg!A4492^2&gt;0,Multi_X_Reg!H4492,"")</f>
        <v/>
      </c>
      <c r="B4492" s="2" t="s">
        <v>132</v>
      </c>
    </row>
    <row r="4493" spans="1:2" x14ac:dyDescent="0.25">
      <c r="A4493" s="2" t="str">
        <f>IF(Multi_X_Reg!A4493^2&gt;0,Multi_X_Reg!H4493,"")</f>
        <v/>
      </c>
      <c r="B4493" s="2" t="s">
        <v>132</v>
      </c>
    </row>
    <row r="4494" spans="1:2" x14ac:dyDescent="0.25">
      <c r="A4494" s="2" t="str">
        <f>IF(Multi_X_Reg!A4494^2&gt;0,Multi_X_Reg!H4494,"")</f>
        <v/>
      </c>
      <c r="B4494" s="2" t="s">
        <v>132</v>
      </c>
    </row>
    <row r="4495" spans="1:2" x14ac:dyDescent="0.25">
      <c r="A4495" s="2" t="str">
        <f>IF(Multi_X_Reg!A4495^2&gt;0,Multi_X_Reg!H4495,"")</f>
        <v/>
      </c>
      <c r="B4495" s="2" t="s">
        <v>132</v>
      </c>
    </row>
    <row r="4496" spans="1:2" x14ac:dyDescent="0.25">
      <c r="A4496" s="2" t="str">
        <f>IF(Multi_X_Reg!A4496^2&gt;0,Multi_X_Reg!H4496,"")</f>
        <v/>
      </c>
      <c r="B4496" s="2" t="s">
        <v>132</v>
      </c>
    </row>
    <row r="4497" spans="1:2" x14ac:dyDescent="0.25">
      <c r="A4497" s="2" t="str">
        <f>IF(Multi_X_Reg!A4497^2&gt;0,Multi_X_Reg!H4497,"")</f>
        <v/>
      </c>
      <c r="B4497" s="2" t="s">
        <v>132</v>
      </c>
    </row>
    <row r="4498" spans="1:2" x14ac:dyDescent="0.25">
      <c r="A4498" s="2" t="str">
        <f>IF(Multi_X_Reg!A4498^2&gt;0,Multi_X_Reg!H4498,"")</f>
        <v/>
      </c>
      <c r="B4498" s="2" t="s">
        <v>132</v>
      </c>
    </row>
    <row r="4499" spans="1:2" x14ac:dyDescent="0.25">
      <c r="A4499" s="2" t="str">
        <f>IF(Multi_X_Reg!A4499^2&gt;0,Multi_X_Reg!H4499,"")</f>
        <v/>
      </c>
      <c r="B4499" s="2" t="s">
        <v>132</v>
      </c>
    </row>
    <row r="4500" spans="1:2" x14ac:dyDescent="0.25">
      <c r="A4500" s="2" t="str">
        <f>IF(Multi_X_Reg!A4500^2&gt;0,Multi_X_Reg!H4500,"")</f>
        <v/>
      </c>
      <c r="B4500" s="2" t="s">
        <v>132</v>
      </c>
    </row>
    <row r="4501" spans="1:2" x14ac:dyDescent="0.25">
      <c r="A4501" s="2" t="str">
        <f>IF(Multi_X_Reg!A4501^2&gt;0,Multi_X_Reg!H4501,"")</f>
        <v/>
      </c>
      <c r="B4501" s="2" t="s">
        <v>132</v>
      </c>
    </row>
    <row r="4502" spans="1:2" x14ac:dyDescent="0.25">
      <c r="A4502" s="2" t="str">
        <f>IF(Multi_X_Reg!A4502^2&gt;0,Multi_X_Reg!H4502,"")</f>
        <v/>
      </c>
      <c r="B4502" s="2" t="s">
        <v>132</v>
      </c>
    </row>
    <row r="4503" spans="1:2" x14ac:dyDescent="0.25">
      <c r="A4503" s="2" t="str">
        <f>IF(Multi_X_Reg!A4503^2&gt;0,Multi_X_Reg!H4503,"")</f>
        <v/>
      </c>
      <c r="B4503" s="2" t="s">
        <v>132</v>
      </c>
    </row>
    <row r="4504" spans="1:2" x14ac:dyDescent="0.25">
      <c r="A4504" s="2" t="str">
        <f>IF(Multi_X_Reg!A4504^2&gt;0,Multi_X_Reg!H4504,"")</f>
        <v/>
      </c>
      <c r="B4504" s="2" t="s">
        <v>132</v>
      </c>
    </row>
    <row r="4505" spans="1:2" x14ac:dyDescent="0.25">
      <c r="A4505" s="2" t="str">
        <f>IF(Multi_X_Reg!A4505^2&gt;0,Multi_X_Reg!H4505,"")</f>
        <v/>
      </c>
      <c r="B4505" s="2" t="s">
        <v>132</v>
      </c>
    </row>
    <row r="4506" spans="1:2" x14ac:dyDescent="0.25">
      <c r="A4506" s="2" t="str">
        <f>IF(Multi_X_Reg!A4506^2&gt;0,Multi_X_Reg!H4506,"")</f>
        <v/>
      </c>
      <c r="B4506" s="2" t="s">
        <v>132</v>
      </c>
    </row>
    <row r="4507" spans="1:2" x14ac:dyDescent="0.25">
      <c r="A4507" s="2" t="str">
        <f>IF(Multi_X_Reg!A4507^2&gt;0,Multi_X_Reg!H4507,"")</f>
        <v/>
      </c>
      <c r="B4507" s="2" t="s">
        <v>132</v>
      </c>
    </row>
    <row r="4508" spans="1:2" x14ac:dyDescent="0.25">
      <c r="A4508" s="2" t="str">
        <f>IF(Multi_X_Reg!A4508^2&gt;0,Multi_X_Reg!H4508,"")</f>
        <v/>
      </c>
      <c r="B4508" s="2" t="s">
        <v>132</v>
      </c>
    </row>
    <row r="4509" spans="1:2" x14ac:dyDescent="0.25">
      <c r="A4509" s="2" t="str">
        <f>IF(Multi_X_Reg!A4509^2&gt;0,Multi_X_Reg!H4509,"")</f>
        <v/>
      </c>
      <c r="B4509" s="2" t="s">
        <v>132</v>
      </c>
    </row>
    <row r="4510" spans="1:2" x14ac:dyDescent="0.25">
      <c r="A4510" s="2" t="str">
        <f>IF(Multi_X_Reg!A4510^2&gt;0,Multi_X_Reg!H4510,"")</f>
        <v/>
      </c>
      <c r="B4510" s="2" t="s">
        <v>132</v>
      </c>
    </row>
    <row r="4511" spans="1:2" x14ac:dyDescent="0.25">
      <c r="A4511" s="2" t="str">
        <f>IF(Multi_X_Reg!A4511^2&gt;0,Multi_X_Reg!H4511,"")</f>
        <v/>
      </c>
      <c r="B4511" s="2" t="s">
        <v>132</v>
      </c>
    </row>
    <row r="4512" spans="1:2" x14ac:dyDescent="0.25">
      <c r="A4512" s="2" t="str">
        <f>IF(Multi_X_Reg!A4512^2&gt;0,Multi_X_Reg!H4512,"")</f>
        <v/>
      </c>
      <c r="B4512" s="2" t="s">
        <v>132</v>
      </c>
    </row>
    <row r="4513" spans="1:2" x14ac:dyDescent="0.25">
      <c r="A4513" s="2" t="str">
        <f>IF(Multi_X_Reg!A4513^2&gt;0,Multi_X_Reg!H4513,"")</f>
        <v/>
      </c>
      <c r="B4513" s="2" t="s">
        <v>132</v>
      </c>
    </row>
    <row r="4514" spans="1:2" x14ac:dyDescent="0.25">
      <c r="A4514" s="2" t="str">
        <f>IF(Multi_X_Reg!A4514^2&gt;0,Multi_X_Reg!H4514,"")</f>
        <v/>
      </c>
      <c r="B4514" s="2" t="s">
        <v>132</v>
      </c>
    </row>
    <row r="4515" spans="1:2" x14ac:dyDescent="0.25">
      <c r="A4515" s="2" t="str">
        <f>IF(Multi_X_Reg!A4515^2&gt;0,Multi_X_Reg!H4515,"")</f>
        <v/>
      </c>
      <c r="B4515" s="2" t="s">
        <v>132</v>
      </c>
    </row>
    <row r="4516" spans="1:2" x14ac:dyDescent="0.25">
      <c r="A4516" s="2" t="str">
        <f>IF(Multi_X_Reg!A4516^2&gt;0,Multi_X_Reg!H4516,"")</f>
        <v/>
      </c>
      <c r="B4516" s="2" t="s">
        <v>132</v>
      </c>
    </row>
    <row r="4517" spans="1:2" x14ac:dyDescent="0.25">
      <c r="A4517" s="2" t="str">
        <f>IF(Multi_X_Reg!A4517^2&gt;0,Multi_X_Reg!H4517,"")</f>
        <v/>
      </c>
      <c r="B4517" s="2" t="s">
        <v>132</v>
      </c>
    </row>
    <row r="4518" spans="1:2" x14ac:dyDescent="0.25">
      <c r="A4518" s="2" t="str">
        <f>IF(Multi_X_Reg!A4518^2&gt;0,Multi_X_Reg!H4518,"")</f>
        <v/>
      </c>
      <c r="B4518" s="2" t="s">
        <v>132</v>
      </c>
    </row>
    <row r="4519" spans="1:2" x14ac:dyDescent="0.25">
      <c r="A4519" s="2" t="str">
        <f>IF(Multi_X_Reg!A4519^2&gt;0,Multi_X_Reg!H4519,"")</f>
        <v/>
      </c>
      <c r="B4519" s="2" t="s">
        <v>132</v>
      </c>
    </row>
    <row r="4520" spans="1:2" x14ac:dyDescent="0.25">
      <c r="A4520" s="2" t="str">
        <f>IF(Multi_X_Reg!A4520^2&gt;0,Multi_X_Reg!H4520,"")</f>
        <v/>
      </c>
      <c r="B4520" s="2" t="s">
        <v>132</v>
      </c>
    </row>
    <row r="4521" spans="1:2" x14ac:dyDescent="0.25">
      <c r="A4521" s="2" t="str">
        <f>IF(Multi_X_Reg!A4521^2&gt;0,Multi_X_Reg!H4521,"")</f>
        <v/>
      </c>
      <c r="B4521" s="2" t="s">
        <v>132</v>
      </c>
    </row>
    <row r="4522" spans="1:2" x14ac:dyDescent="0.25">
      <c r="A4522" s="2" t="str">
        <f>IF(Multi_X_Reg!A4522^2&gt;0,Multi_X_Reg!H4522,"")</f>
        <v/>
      </c>
      <c r="B4522" s="2" t="s">
        <v>132</v>
      </c>
    </row>
    <row r="4523" spans="1:2" x14ac:dyDescent="0.25">
      <c r="A4523" s="2" t="str">
        <f>IF(Multi_X_Reg!A4523^2&gt;0,Multi_X_Reg!H4523,"")</f>
        <v/>
      </c>
      <c r="B4523" s="2" t="s">
        <v>132</v>
      </c>
    </row>
    <row r="4524" spans="1:2" x14ac:dyDescent="0.25">
      <c r="A4524" s="2" t="str">
        <f>IF(Multi_X_Reg!A4524^2&gt;0,Multi_X_Reg!H4524,"")</f>
        <v/>
      </c>
      <c r="B4524" s="2" t="s">
        <v>132</v>
      </c>
    </row>
    <row r="4525" spans="1:2" x14ac:dyDescent="0.25">
      <c r="A4525" s="2" t="str">
        <f>IF(Multi_X_Reg!A4525^2&gt;0,Multi_X_Reg!H4525,"")</f>
        <v/>
      </c>
      <c r="B4525" s="2" t="s">
        <v>132</v>
      </c>
    </row>
    <row r="4526" spans="1:2" x14ac:dyDescent="0.25">
      <c r="A4526" s="2" t="str">
        <f>IF(Multi_X_Reg!A4526^2&gt;0,Multi_X_Reg!H4526,"")</f>
        <v/>
      </c>
      <c r="B4526" s="2" t="s">
        <v>132</v>
      </c>
    </row>
    <row r="4527" spans="1:2" x14ac:dyDescent="0.25">
      <c r="A4527" s="2" t="str">
        <f>IF(Multi_X_Reg!A4527^2&gt;0,Multi_X_Reg!H4527,"")</f>
        <v/>
      </c>
      <c r="B4527" s="2" t="s">
        <v>132</v>
      </c>
    </row>
    <row r="4528" spans="1:2" x14ac:dyDescent="0.25">
      <c r="A4528" s="2" t="str">
        <f>IF(Multi_X_Reg!A4528^2&gt;0,Multi_X_Reg!H4528,"")</f>
        <v/>
      </c>
      <c r="B4528" s="2" t="s">
        <v>132</v>
      </c>
    </row>
    <row r="4529" spans="1:2" x14ac:dyDescent="0.25">
      <c r="A4529" s="2" t="str">
        <f>IF(Multi_X_Reg!A4529^2&gt;0,Multi_X_Reg!H4529,"")</f>
        <v/>
      </c>
      <c r="B4529" s="2" t="s">
        <v>132</v>
      </c>
    </row>
    <row r="4530" spans="1:2" x14ac:dyDescent="0.25">
      <c r="A4530" s="2" t="str">
        <f>IF(Multi_X_Reg!A4530^2&gt;0,Multi_X_Reg!H4530,"")</f>
        <v/>
      </c>
      <c r="B4530" s="2" t="s">
        <v>132</v>
      </c>
    </row>
    <row r="4531" spans="1:2" x14ac:dyDescent="0.25">
      <c r="A4531" s="2" t="str">
        <f>IF(Multi_X_Reg!A4531^2&gt;0,Multi_X_Reg!H4531,"")</f>
        <v/>
      </c>
      <c r="B4531" s="2" t="s">
        <v>132</v>
      </c>
    </row>
    <row r="4532" spans="1:2" x14ac:dyDescent="0.25">
      <c r="A4532" s="2" t="str">
        <f>IF(Multi_X_Reg!A4532^2&gt;0,Multi_X_Reg!H4532,"")</f>
        <v/>
      </c>
      <c r="B4532" s="2" t="s">
        <v>132</v>
      </c>
    </row>
    <row r="4533" spans="1:2" x14ac:dyDescent="0.25">
      <c r="A4533" s="2" t="str">
        <f>IF(Multi_X_Reg!A4533^2&gt;0,Multi_X_Reg!H4533,"")</f>
        <v/>
      </c>
      <c r="B4533" s="2" t="s">
        <v>132</v>
      </c>
    </row>
    <row r="4534" spans="1:2" x14ac:dyDescent="0.25">
      <c r="A4534" s="2" t="str">
        <f>IF(Multi_X_Reg!A4534^2&gt;0,Multi_X_Reg!H4534,"")</f>
        <v/>
      </c>
      <c r="B4534" s="2" t="s">
        <v>132</v>
      </c>
    </row>
    <row r="4535" spans="1:2" x14ac:dyDescent="0.25">
      <c r="A4535" s="2" t="str">
        <f>IF(Multi_X_Reg!A4535^2&gt;0,Multi_X_Reg!H4535,"")</f>
        <v/>
      </c>
      <c r="B4535" s="2" t="s">
        <v>132</v>
      </c>
    </row>
    <row r="4536" spans="1:2" x14ac:dyDescent="0.25">
      <c r="A4536" s="2" t="str">
        <f>IF(Multi_X_Reg!A4536^2&gt;0,Multi_X_Reg!H4536,"")</f>
        <v/>
      </c>
      <c r="B4536" s="2" t="s">
        <v>132</v>
      </c>
    </row>
    <row r="4537" spans="1:2" x14ac:dyDescent="0.25">
      <c r="A4537" s="2" t="str">
        <f>IF(Multi_X_Reg!A4537^2&gt;0,Multi_X_Reg!H4537,"")</f>
        <v/>
      </c>
      <c r="B4537" s="2" t="s">
        <v>132</v>
      </c>
    </row>
    <row r="4538" spans="1:2" x14ac:dyDescent="0.25">
      <c r="A4538" s="2" t="str">
        <f>IF(Multi_X_Reg!A4538^2&gt;0,Multi_X_Reg!H4538,"")</f>
        <v/>
      </c>
      <c r="B4538" s="2" t="s">
        <v>132</v>
      </c>
    </row>
    <row r="4539" spans="1:2" x14ac:dyDescent="0.25">
      <c r="A4539" s="2" t="str">
        <f>IF(Multi_X_Reg!A4539^2&gt;0,Multi_X_Reg!H4539,"")</f>
        <v/>
      </c>
      <c r="B4539" s="2" t="s">
        <v>132</v>
      </c>
    </row>
    <row r="4540" spans="1:2" x14ac:dyDescent="0.25">
      <c r="A4540" s="2" t="str">
        <f>IF(Multi_X_Reg!A4540^2&gt;0,Multi_X_Reg!H4540,"")</f>
        <v/>
      </c>
      <c r="B4540" s="2" t="s">
        <v>132</v>
      </c>
    </row>
    <row r="4541" spans="1:2" x14ac:dyDescent="0.25">
      <c r="A4541" s="2" t="str">
        <f>IF(Multi_X_Reg!A4541^2&gt;0,Multi_X_Reg!H4541,"")</f>
        <v/>
      </c>
      <c r="B4541" s="2" t="s">
        <v>132</v>
      </c>
    </row>
    <row r="4542" spans="1:2" x14ac:dyDescent="0.25">
      <c r="A4542" s="2" t="str">
        <f>IF(Multi_X_Reg!A4542^2&gt;0,Multi_X_Reg!H4542,"")</f>
        <v/>
      </c>
      <c r="B4542" s="2" t="s">
        <v>132</v>
      </c>
    </row>
    <row r="4543" spans="1:2" x14ac:dyDescent="0.25">
      <c r="A4543" s="2" t="str">
        <f>IF(Multi_X_Reg!A4543^2&gt;0,Multi_X_Reg!H4543,"")</f>
        <v/>
      </c>
      <c r="B4543" s="2" t="s">
        <v>132</v>
      </c>
    </row>
    <row r="4544" spans="1:2" x14ac:dyDescent="0.25">
      <c r="A4544" s="2" t="str">
        <f>IF(Multi_X_Reg!A4544^2&gt;0,Multi_X_Reg!H4544,"")</f>
        <v/>
      </c>
      <c r="B4544" s="2" t="s">
        <v>132</v>
      </c>
    </row>
    <row r="4545" spans="1:2" x14ac:dyDescent="0.25">
      <c r="A4545" s="2" t="str">
        <f>IF(Multi_X_Reg!A4545^2&gt;0,Multi_X_Reg!H4545,"")</f>
        <v/>
      </c>
      <c r="B4545" s="2" t="s">
        <v>132</v>
      </c>
    </row>
    <row r="4546" spans="1:2" x14ac:dyDescent="0.25">
      <c r="A4546" s="2" t="str">
        <f>IF(Multi_X_Reg!A4546^2&gt;0,Multi_X_Reg!H4546,"")</f>
        <v/>
      </c>
      <c r="B4546" s="2" t="s">
        <v>132</v>
      </c>
    </row>
    <row r="4547" spans="1:2" x14ac:dyDescent="0.25">
      <c r="A4547" s="2" t="str">
        <f>IF(Multi_X_Reg!A4547^2&gt;0,Multi_X_Reg!H4547,"")</f>
        <v/>
      </c>
      <c r="B4547" s="2" t="s">
        <v>132</v>
      </c>
    </row>
    <row r="4548" spans="1:2" x14ac:dyDescent="0.25">
      <c r="A4548" s="2" t="str">
        <f>IF(Multi_X_Reg!A4548^2&gt;0,Multi_X_Reg!H4548,"")</f>
        <v/>
      </c>
      <c r="B4548" s="2" t="s">
        <v>132</v>
      </c>
    </row>
    <row r="4549" spans="1:2" x14ac:dyDescent="0.25">
      <c r="A4549" s="2" t="str">
        <f>IF(Multi_X_Reg!A4549^2&gt;0,Multi_X_Reg!H4549,"")</f>
        <v/>
      </c>
      <c r="B4549" s="2" t="s">
        <v>132</v>
      </c>
    </row>
    <row r="4550" spans="1:2" x14ac:dyDescent="0.25">
      <c r="A4550" s="2" t="str">
        <f>IF(Multi_X_Reg!A4550^2&gt;0,Multi_X_Reg!H4550,"")</f>
        <v/>
      </c>
      <c r="B4550" s="2" t="s">
        <v>132</v>
      </c>
    </row>
    <row r="4551" spans="1:2" x14ac:dyDescent="0.25">
      <c r="A4551" s="2" t="str">
        <f>IF(Multi_X_Reg!A4551^2&gt;0,Multi_X_Reg!H4551,"")</f>
        <v/>
      </c>
      <c r="B4551" s="2" t="s">
        <v>132</v>
      </c>
    </row>
    <row r="4552" spans="1:2" x14ac:dyDescent="0.25">
      <c r="A4552" s="2" t="str">
        <f>IF(Multi_X_Reg!A4552^2&gt;0,Multi_X_Reg!H4552,"")</f>
        <v/>
      </c>
      <c r="B4552" s="2" t="s">
        <v>132</v>
      </c>
    </row>
    <row r="4553" spans="1:2" x14ac:dyDescent="0.25">
      <c r="A4553" s="2" t="str">
        <f>IF(Multi_X_Reg!A4553^2&gt;0,Multi_X_Reg!H4553,"")</f>
        <v/>
      </c>
      <c r="B4553" s="2" t="s">
        <v>132</v>
      </c>
    </row>
    <row r="4554" spans="1:2" x14ac:dyDescent="0.25">
      <c r="A4554" s="2" t="str">
        <f>IF(Multi_X_Reg!A4554^2&gt;0,Multi_X_Reg!H4554,"")</f>
        <v/>
      </c>
      <c r="B4554" s="2" t="s">
        <v>132</v>
      </c>
    </row>
    <row r="4555" spans="1:2" x14ac:dyDescent="0.25">
      <c r="A4555" s="2" t="str">
        <f>IF(Multi_X_Reg!A4555^2&gt;0,Multi_X_Reg!H4555,"")</f>
        <v/>
      </c>
      <c r="B4555" s="2" t="s">
        <v>132</v>
      </c>
    </row>
    <row r="4556" spans="1:2" x14ac:dyDescent="0.25">
      <c r="A4556" s="2" t="str">
        <f>IF(Multi_X_Reg!A4556^2&gt;0,Multi_X_Reg!H4556,"")</f>
        <v/>
      </c>
      <c r="B4556" s="2" t="s">
        <v>132</v>
      </c>
    </row>
    <row r="4557" spans="1:2" x14ac:dyDescent="0.25">
      <c r="A4557" s="2" t="str">
        <f>IF(Multi_X_Reg!A4557^2&gt;0,Multi_X_Reg!H4557,"")</f>
        <v/>
      </c>
      <c r="B4557" s="2" t="s">
        <v>132</v>
      </c>
    </row>
    <row r="4558" spans="1:2" x14ac:dyDescent="0.25">
      <c r="A4558" s="2" t="str">
        <f>IF(Multi_X_Reg!A4558^2&gt;0,Multi_X_Reg!H4558,"")</f>
        <v/>
      </c>
      <c r="B4558" s="2" t="s">
        <v>132</v>
      </c>
    </row>
    <row r="4559" spans="1:2" x14ac:dyDescent="0.25">
      <c r="A4559" s="2" t="str">
        <f>IF(Multi_X_Reg!A4559^2&gt;0,Multi_X_Reg!H4559,"")</f>
        <v/>
      </c>
      <c r="B4559" s="2" t="s">
        <v>132</v>
      </c>
    </row>
    <row r="4560" spans="1:2" x14ac:dyDescent="0.25">
      <c r="A4560" s="2" t="str">
        <f>IF(Multi_X_Reg!A4560^2&gt;0,Multi_X_Reg!H4560,"")</f>
        <v/>
      </c>
      <c r="B4560" s="2" t="s">
        <v>132</v>
      </c>
    </row>
    <row r="4561" spans="1:2" x14ac:dyDescent="0.25">
      <c r="A4561" s="2" t="str">
        <f>IF(Multi_X_Reg!A4561^2&gt;0,Multi_X_Reg!H4561,"")</f>
        <v/>
      </c>
      <c r="B4561" s="2" t="s">
        <v>132</v>
      </c>
    </row>
    <row r="4562" spans="1:2" x14ac:dyDescent="0.25">
      <c r="A4562" s="2" t="str">
        <f>IF(Multi_X_Reg!A4562^2&gt;0,Multi_X_Reg!H4562,"")</f>
        <v/>
      </c>
      <c r="B4562" s="2" t="s">
        <v>132</v>
      </c>
    </row>
    <row r="4563" spans="1:2" x14ac:dyDescent="0.25">
      <c r="A4563" s="2" t="str">
        <f>IF(Multi_X_Reg!A4563^2&gt;0,Multi_X_Reg!H4563,"")</f>
        <v/>
      </c>
      <c r="B4563" s="2" t="s">
        <v>132</v>
      </c>
    </row>
    <row r="4564" spans="1:2" x14ac:dyDescent="0.25">
      <c r="A4564" s="2" t="str">
        <f>IF(Multi_X_Reg!A4564^2&gt;0,Multi_X_Reg!H4564,"")</f>
        <v/>
      </c>
      <c r="B4564" s="2" t="s">
        <v>132</v>
      </c>
    </row>
    <row r="4565" spans="1:2" x14ac:dyDescent="0.25">
      <c r="A4565" s="2" t="str">
        <f>IF(Multi_X_Reg!A4565^2&gt;0,Multi_X_Reg!H4565,"")</f>
        <v/>
      </c>
      <c r="B4565" s="2" t="s">
        <v>132</v>
      </c>
    </row>
    <row r="4566" spans="1:2" x14ac:dyDescent="0.25">
      <c r="A4566" s="2" t="str">
        <f>IF(Multi_X_Reg!A4566^2&gt;0,Multi_X_Reg!H4566,"")</f>
        <v/>
      </c>
      <c r="B4566" s="2" t="s">
        <v>132</v>
      </c>
    </row>
    <row r="4567" spans="1:2" x14ac:dyDescent="0.25">
      <c r="A4567" s="2" t="str">
        <f>IF(Multi_X_Reg!A4567^2&gt;0,Multi_X_Reg!H4567,"")</f>
        <v/>
      </c>
      <c r="B4567" s="2" t="s">
        <v>132</v>
      </c>
    </row>
    <row r="4568" spans="1:2" x14ac:dyDescent="0.25">
      <c r="A4568" s="2" t="str">
        <f>IF(Multi_X_Reg!A4568^2&gt;0,Multi_X_Reg!H4568,"")</f>
        <v/>
      </c>
      <c r="B4568" s="2" t="s">
        <v>132</v>
      </c>
    </row>
    <row r="4569" spans="1:2" x14ac:dyDescent="0.25">
      <c r="A4569" s="2" t="str">
        <f>IF(Multi_X_Reg!A4569^2&gt;0,Multi_X_Reg!H4569,"")</f>
        <v/>
      </c>
      <c r="B4569" s="2" t="s">
        <v>132</v>
      </c>
    </row>
    <row r="4570" spans="1:2" x14ac:dyDescent="0.25">
      <c r="A4570" s="2" t="str">
        <f>IF(Multi_X_Reg!A4570^2&gt;0,Multi_X_Reg!H4570,"")</f>
        <v/>
      </c>
      <c r="B4570" s="2" t="s">
        <v>132</v>
      </c>
    </row>
    <row r="4571" spans="1:2" x14ac:dyDescent="0.25">
      <c r="A4571" s="2" t="str">
        <f>IF(Multi_X_Reg!A4571^2&gt;0,Multi_X_Reg!H4571,"")</f>
        <v/>
      </c>
      <c r="B4571" s="2" t="s">
        <v>132</v>
      </c>
    </row>
    <row r="4572" spans="1:2" x14ac:dyDescent="0.25">
      <c r="A4572" s="2" t="str">
        <f>IF(Multi_X_Reg!A4572^2&gt;0,Multi_X_Reg!H4572,"")</f>
        <v/>
      </c>
      <c r="B4572" s="2" t="s">
        <v>132</v>
      </c>
    </row>
    <row r="4573" spans="1:2" x14ac:dyDescent="0.25">
      <c r="A4573" s="2" t="str">
        <f>IF(Multi_X_Reg!A4573^2&gt;0,Multi_X_Reg!H4573,"")</f>
        <v/>
      </c>
      <c r="B4573" s="2" t="s">
        <v>132</v>
      </c>
    </row>
    <row r="4574" spans="1:2" x14ac:dyDescent="0.25">
      <c r="A4574" s="2" t="str">
        <f>IF(Multi_X_Reg!A4574^2&gt;0,Multi_X_Reg!H4574,"")</f>
        <v/>
      </c>
      <c r="B4574" s="2" t="s">
        <v>132</v>
      </c>
    </row>
    <row r="4575" spans="1:2" x14ac:dyDescent="0.25">
      <c r="A4575" s="2" t="str">
        <f>IF(Multi_X_Reg!A4575^2&gt;0,Multi_X_Reg!H4575,"")</f>
        <v/>
      </c>
      <c r="B4575" s="2" t="s">
        <v>132</v>
      </c>
    </row>
    <row r="4576" spans="1:2" x14ac:dyDescent="0.25">
      <c r="A4576" s="2" t="str">
        <f>IF(Multi_X_Reg!A4576^2&gt;0,Multi_X_Reg!H4576,"")</f>
        <v/>
      </c>
      <c r="B4576" s="2" t="s">
        <v>132</v>
      </c>
    </row>
    <row r="4577" spans="1:2" x14ac:dyDescent="0.25">
      <c r="A4577" s="2" t="str">
        <f>IF(Multi_X_Reg!A4577^2&gt;0,Multi_X_Reg!H4577,"")</f>
        <v/>
      </c>
      <c r="B4577" s="2" t="s">
        <v>132</v>
      </c>
    </row>
    <row r="4578" spans="1:2" x14ac:dyDescent="0.25">
      <c r="A4578" s="2" t="str">
        <f>IF(Multi_X_Reg!A4578^2&gt;0,Multi_X_Reg!H4578,"")</f>
        <v/>
      </c>
      <c r="B4578" s="2" t="s">
        <v>132</v>
      </c>
    </row>
    <row r="4579" spans="1:2" x14ac:dyDescent="0.25">
      <c r="A4579" s="2" t="str">
        <f>IF(Multi_X_Reg!A4579^2&gt;0,Multi_X_Reg!H4579,"")</f>
        <v/>
      </c>
      <c r="B4579" s="2" t="s">
        <v>132</v>
      </c>
    </row>
    <row r="4580" spans="1:2" x14ac:dyDescent="0.25">
      <c r="A4580" s="2" t="str">
        <f>IF(Multi_X_Reg!A4580^2&gt;0,Multi_X_Reg!H4580,"")</f>
        <v/>
      </c>
      <c r="B4580" s="2" t="s">
        <v>132</v>
      </c>
    </row>
    <row r="4581" spans="1:2" x14ac:dyDescent="0.25">
      <c r="A4581" s="2" t="str">
        <f>IF(Multi_X_Reg!A4581^2&gt;0,Multi_X_Reg!H4581,"")</f>
        <v/>
      </c>
      <c r="B4581" s="2" t="s">
        <v>132</v>
      </c>
    </row>
    <row r="4582" spans="1:2" x14ac:dyDescent="0.25">
      <c r="A4582" s="2" t="str">
        <f>IF(Multi_X_Reg!A4582^2&gt;0,Multi_X_Reg!H4582,"")</f>
        <v/>
      </c>
      <c r="B4582" s="2" t="s">
        <v>132</v>
      </c>
    </row>
    <row r="4583" spans="1:2" x14ac:dyDescent="0.25">
      <c r="A4583" s="2" t="str">
        <f>IF(Multi_X_Reg!A4583^2&gt;0,Multi_X_Reg!H4583,"")</f>
        <v/>
      </c>
      <c r="B4583" s="2" t="s">
        <v>132</v>
      </c>
    </row>
    <row r="4584" spans="1:2" x14ac:dyDescent="0.25">
      <c r="A4584" s="2" t="str">
        <f>IF(Multi_X_Reg!A4584^2&gt;0,Multi_X_Reg!H4584,"")</f>
        <v/>
      </c>
      <c r="B4584" s="2" t="s">
        <v>132</v>
      </c>
    </row>
    <row r="4585" spans="1:2" x14ac:dyDescent="0.25">
      <c r="A4585" s="2" t="str">
        <f>IF(Multi_X_Reg!A4585^2&gt;0,Multi_X_Reg!H4585,"")</f>
        <v/>
      </c>
      <c r="B4585" s="2" t="s">
        <v>132</v>
      </c>
    </row>
    <row r="4586" spans="1:2" x14ac:dyDescent="0.25">
      <c r="A4586" s="2" t="str">
        <f>IF(Multi_X_Reg!A4586^2&gt;0,Multi_X_Reg!H4586,"")</f>
        <v/>
      </c>
      <c r="B4586" s="2" t="s">
        <v>132</v>
      </c>
    </row>
    <row r="4587" spans="1:2" x14ac:dyDescent="0.25">
      <c r="A4587" s="2" t="str">
        <f>IF(Multi_X_Reg!A4587^2&gt;0,Multi_X_Reg!H4587,"")</f>
        <v/>
      </c>
      <c r="B4587" s="2" t="s">
        <v>132</v>
      </c>
    </row>
    <row r="4588" spans="1:2" x14ac:dyDescent="0.25">
      <c r="A4588" s="2" t="str">
        <f>IF(Multi_X_Reg!A4588^2&gt;0,Multi_X_Reg!H4588,"")</f>
        <v/>
      </c>
      <c r="B4588" s="2" t="s">
        <v>132</v>
      </c>
    </row>
    <row r="4589" spans="1:2" x14ac:dyDescent="0.25">
      <c r="A4589" s="2" t="str">
        <f>IF(Multi_X_Reg!A4589^2&gt;0,Multi_X_Reg!H4589,"")</f>
        <v/>
      </c>
      <c r="B4589" s="2" t="s">
        <v>132</v>
      </c>
    </row>
    <row r="4590" spans="1:2" x14ac:dyDescent="0.25">
      <c r="A4590" s="2" t="str">
        <f>IF(Multi_X_Reg!A4590^2&gt;0,Multi_X_Reg!H4590,"")</f>
        <v/>
      </c>
      <c r="B4590" s="2" t="s">
        <v>132</v>
      </c>
    </row>
    <row r="4591" spans="1:2" x14ac:dyDescent="0.25">
      <c r="A4591" s="2" t="str">
        <f>IF(Multi_X_Reg!A4591^2&gt;0,Multi_X_Reg!H4591,"")</f>
        <v/>
      </c>
      <c r="B4591" s="2" t="s">
        <v>132</v>
      </c>
    </row>
    <row r="4592" spans="1:2" x14ac:dyDescent="0.25">
      <c r="A4592" s="2" t="str">
        <f>IF(Multi_X_Reg!A4592^2&gt;0,Multi_X_Reg!H4592,"")</f>
        <v/>
      </c>
      <c r="B4592" s="2" t="s">
        <v>132</v>
      </c>
    </row>
    <row r="4593" spans="1:2" x14ac:dyDescent="0.25">
      <c r="A4593" s="2" t="str">
        <f>IF(Multi_X_Reg!A4593^2&gt;0,Multi_X_Reg!H4593,"")</f>
        <v/>
      </c>
      <c r="B4593" s="2" t="s">
        <v>132</v>
      </c>
    </row>
    <row r="4594" spans="1:2" x14ac:dyDescent="0.25">
      <c r="A4594" s="2" t="str">
        <f>IF(Multi_X_Reg!A4594^2&gt;0,Multi_X_Reg!H4594,"")</f>
        <v/>
      </c>
      <c r="B4594" s="2" t="s">
        <v>132</v>
      </c>
    </row>
    <row r="4595" spans="1:2" x14ac:dyDescent="0.25">
      <c r="A4595" s="2" t="str">
        <f>IF(Multi_X_Reg!A4595^2&gt;0,Multi_X_Reg!H4595,"")</f>
        <v/>
      </c>
      <c r="B4595" s="2" t="s">
        <v>132</v>
      </c>
    </row>
    <row r="4596" spans="1:2" x14ac:dyDescent="0.25">
      <c r="A4596" s="2" t="str">
        <f>IF(Multi_X_Reg!A4596^2&gt;0,Multi_X_Reg!H4596,"")</f>
        <v/>
      </c>
      <c r="B4596" s="2" t="s">
        <v>132</v>
      </c>
    </row>
    <row r="4597" spans="1:2" x14ac:dyDescent="0.25">
      <c r="A4597" s="2" t="str">
        <f>IF(Multi_X_Reg!A4597^2&gt;0,Multi_X_Reg!H4597,"")</f>
        <v/>
      </c>
      <c r="B4597" s="2" t="s">
        <v>132</v>
      </c>
    </row>
    <row r="4598" spans="1:2" x14ac:dyDescent="0.25">
      <c r="A4598" s="2" t="str">
        <f>IF(Multi_X_Reg!A4598^2&gt;0,Multi_X_Reg!H4598,"")</f>
        <v/>
      </c>
      <c r="B4598" s="2" t="s">
        <v>132</v>
      </c>
    </row>
    <row r="4599" spans="1:2" x14ac:dyDescent="0.25">
      <c r="A4599" s="2" t="str">
        <f>IF(Multi_X_Reg!A4599^2&gt;0,Multi_X_Reg!H4599,"")</f>
        <v/>
      </c>
      <c r="B4599" s="2" t="s">
        <v>132</v>
      </c>
    </row>
    <row r="4600" spans="1:2" x14ac:dyDescent="0.25">
      <c r="A4600" s="2" t="str">
        <f>IF(Multi_X_Reg!A4600^2&gt;0,Multi_X_Reg!H4600,"")</f>
        <v/>
      </c>
      <c r="B4600" s="2" t="s">
        <v>132</v>
      </c>
    </row>
    <row r="4601" spans="1:2" x14ac:dyDescent="0.25">
      <c r="A4601" s="2" t="str">
        <f>IF(Multi_X_Reg!A4601^2&gt;0,Multi_X_Reg!H4601,"")</f>
        <v/>
      </c>
      <c r="B4601" s="2" t="s">
        <v>132</v>
      </c>
    </row>
    <row r="4602" spans="1:2" x14ac:dyDescent="0.25">
      <c r="A4602" s="2" t="str">
        <f>IF(Multi_X_Reg!A4602^2&gt;0,Multi_X_Reg!H4602,"")</f>
        <v/>
      </c>
      <c r="B4602" s="2" t="s">
        <v>132</v>
      </c>
    </row>
    <row r="4603" spans="1:2" x14ac:dyDescent="0.25">
      <c r="A4603" s="2" t="str">
        <f>IF(Multi_X_Reg!A4603^2&gt;0,Multi_X_Reg!H4603,"")</f>
        <v/>
      </c>
      <c r="B4603" s="2" t="s">
        <v>132</v>
      </c>
    </row>
    <row r="4604" spans="1:2" x14ac:dyDescent="0.25">
      <c r="A4604" s="2" t="str">
        <f>IF(Multi_X_Reg!A4604^2&gt;0,Multi_X_Reg!H4604,"")</f>
        <v/>
      </c>
      <c r="B4604" s="2" t="s">
        <v>132</v>
      </c>
    </row>
    <row r="4605" spans="1:2" x14ac:dyDescent="0.25">
      <c r="A4605" s="2" t="str">
        <f>IF(Multi_X_Reg!A4605^2&gt;0,Multi_X_Reg!H4605,"")</f>
        <v/>
      </c>
      <c r="B4605" s="2" t="s">
        <v>132</v>
      </c>
    </row>
    <row r="4606" spans="1:2" x14ac:dyDescent="0.25">
      <c r="A4606" s="2" t="str">
        <f>IF(Multi_X_Reg!A4606^2&gt;0,Multi_X_Reg!H4606,"")</f>
        <v/>
      </c>
      <c r="B4606" s="2" t="s">
        <v>132</v>
      </c>
    </row>
    <row r="4607" spans="1:2" x14ac:dyDescent="0.25">
      <c r="A4607" s="2" t="str">
        <f>IF(Multi_X_Reg!A4607^2&gt;0,Multi_X_Reg!H4607,"")</f>
        <v/>
      </c>
      <c r="B4607" s="2" t="s">
        <v>132</v>
      </c>
    </row>
    <row r="4608" spans="1:2" x14ac:dyDescent="0.25">
      <c r="A4608" s="2" t="str">
        <f>IF(Multi_X_Reg!A4608^2&gt;0,Multi_X_Reg!H4608,"")</f>
        <v/>
      </c>
      <c r="B4608" s="2" t="s">
        <v>132</v>
      </c>
    </row>
    <row r="4609" spans="1:2" x14ac:dyDescent="0.25">
      <c r="A4609" s="2" t="str">
        <f>IF(Multi_X_Reg!A4609^2&gt;0,Multi_X_Reg!H4609,"")</f>
        <v/>
      </c>
      <c r="B4609" s="2" t="s">
        <v>132</v>
      </c>
    </row>
    <row r="4610" spans="1:2" x14ac:dyDescent="0.25">
      <c r="A4610" s="2" t="str">
        <f>IF(Multi_X_Reg!A4610^2&gt;0,Multi_X_Reg!H4610,"")</f>
        <v/>
      </c>
      <c r="B4610" s="2" t="s">
        <v>132</v>
      </c>
    </row>
    <row r="4611" spans="1:2" x14ac:dyDescent="0.25">
      <c r="A4611" s="2" t="str">
        <f>IF(Multi_X_Reg!A4611^2&gt;0,Multi_X_Reg!H4611,"")</f>
        <v/>
      </c>
      <c r="B4611" s="2" t="s">
        <v>132</v>
      </c>
    </row>
    <row r="4612" spans="1:2" x14ac:dyDescent="0.25">
      <c r="A4612" s="2" t="str">
        <f>IF(Multi_X_Reg!A4612^2&gt;0,Multi_X_Reg!H4612,"")</f>
        <v/>
      </c>
      <c r="B4612" s="2" t="s">
        <v>132</v>
      </c>
    </row>
    <row r="4613" spans="1:2" x14ac:dyDescent="0.25">
      <c r="A4613" s="2" t="str">
        <f>IF(Multi_X_Reg!A4613^2&gt;0,Multi_X_Reg!H4613,"")</f>
        <v/>
      </c>
      <c r="B4613" s="2" t="s">
        <v>132</v>
      </c>
    </row>
    <row r="4614" spans="1:2" x14ac:dyDescent="0.25">
      <c r="A4614" s="2" t="str">
        <f>IF(Multi_X_Reg!A4614^2&gt;0,Multi_X_Reg!H4614,"")</f>
        <v/>
      </c>
      <c r="B4614" s="2" t="s">
        <v>132</v>
      </c>
    </row>
    <row r="4615" spans="1:2" x14ac:dyDescent="0.25">
      <c r="A4615" s="2" t="str">
        <f>IF(Multi_X_Reg!A4615^2&gt;0,Multi_X_Reg!H4615,"")</f>
        <v/>
      </c>
      <c r="B4615" s="2" t="s">
        <v>132</v>
      </c>
    </row>
    <row r="4616" spans="1:2" x14ac:dyDescent="0.25">
      <c r="A4616" s="2" t="str">
        <f>IF(Multi_X_Reg!A4616^2&gt;0,Multi_X_Reg!H4616,"")</f>
        <v/>
      </c>
      <c r="B4616" s="2" t="s">
        <v>132</v>
      </c>
    </row>
    <row r="4617" spans="1:2" x14ac:dyDescent="0.25">
      <c r="A4617" s="2" t="str">
        <f>IF(Multi_X_Reg!A4617^2&gt;0,Multi_X_Reg!H4617,"")</f>
        <v/>
      </c>
      <c r="B4617" s="2" t="s">
        <v>132</v>
      </c>
    </row>
    <row r="4618" spans="1:2" x14ac:dyDescent="0.25">
      <c r="A4618" s="2" t="str">
        <f>IF(Multi_X_Reg!A4618^2&gt;0,Multi_X_Reg!H4618,"")</f>
        <v/>
      </c>
      <c r="B4618" s="2" t="s">
        <v>132</v>
      </c>
    </row>
    <row r="4619" spans="1:2" x14ac:dyDescent="0.25">
      <c r="A4619" s="2" t="str">
        <f>IF(Multi_X_Reg!A4619^2&gt;0,Multi_X_Reg!H4619,"")</f>
        <v/>
      </c>
      <c r="B4619" s="2" t="s">
        <v>132</v>
      </c>
    </row>
    <row r="4620" spans="1:2" x14ac:dyDescent="0.25">
      <c r="A4620" s="2" t="str">
        <f>IF(Multi_X_Reg!A4620^2&gt;0,Multi_X_Reg!H4620,"")</f>
        <v/>
      </c>
      <c r="B4620" s="2" t="s">
        <v>132</v>
      </c>
    </row>
    <row r="4621" spans="1:2" x14ac:dyDescent="0.25">
      <c r="A4621" s="2" t="str">
        <f>IF(Multi_X_Reg!A4621^2&gt;0,Multi_X_Reg!H4621,"")</f>
        <v/>
      </c>
      <c r="B4621" s="2" t="s">
        <v>132</v>
      </c>
    </row>
    <row r="4622" spans="1:2" x14ac:dyDescent="0.25">
      <c r="A4622" s="2" t="str">
        <f>IF(Multi_X_Reg!A4622^2&gt;0,Multi_X_Reg!H4622,"")</f>
        <v/>
      </c>
      <c r="B4622" s="2" t="s">
        <v>132</v>
      </c>
    </row>
    <row r="4623" spans="1:2" x14ac:dyDescent="0.25">
      <c r="A4623" s="2" t="str">
        <f>IF(Multi_X_Reg!A4623^2&gt;0,Multi_X_Reg!H4623,"")</f>
        <v/>
      </c>
      <c r="B4623" s="2" t="s">
        <v>132</v>
      </c>
    </row>
    <row r="4624" spans="1:2" x14ac:dyDescent="0.25">
      <c r="A4624" s="2" t="str">
        <f>IF(Multi_X_Reg!A4624^2&gt;0,Multi_X_Reg!H4624,"")</f>
        <v/>
      </c>
      <c r="B4624" s="2" t="s">
        <v>132</v>
      </c>
    </row>
    <row r="4625" spans="1:2" x14ac:dyDescent="0.25">
      <c r="A4625" s="2" t="str">
        <f>IF(Multi_X_Reg!A4625^2&gt;0,Multi_X_Reg!H4625,"")</f>
        <v/>
      </c>
      <c r="B4625" s="2" t="s">
        <v>132</v>
      </c>
    </row>
    <row r="4626" spans="1:2" x14ac:dyDescent="0.25">
      <c r="A4626" s="2" t="str">
        <f>IF(Multi_X_Reg!A4626^2&gt;0,Multi_X_Reg!H4626,"")</f>
        <v/>
      </c>
      <c r="B4626" s="2" t="s">
        <v>132</v>
      </c>
    </row>
    <row r="4627" spans="1:2" x14ac:dyDescent="0.25">
      <c r="A4627" s="2" t="str">
        <f>IF(Multi_X_Reg!A4627^2&gt;0,Multi_X_Reg!H4627,"")</f>
        <v/>
      </c>
      <c r="B4627" s="2" t="s">
        <v>132</v>
      </c>
    </row>
    <row r="4628" spans="1:2" x14ac:dyDescent="0.25">
      <c r="A4628" s="2" t="str">
        <f>IF(Multi_X_Reg!A4628^2&gt;0,Multi_X_Reg!H4628,"")</f>
        <v/>
      </c>
      <c r="B4628" s="2" t="s">
        <v>132</v>
      </c>
    </row>
    <row r="4629" spans="1:2" x14ac:dyDescent="0.25">
      <c r="A4629" s="2" t="str">
        <f>IF(Multi_X_Reg!A4629^2&gt;0,Multi_X_Reg!H4629,"")</f>
        <v/>
      </c>
      <c r="B4629" s="2" t="s">
        <v>132</v>
      </c>
    </row>
    <row r="4630" spans="1:2" x14ac:dyDescent="0.25">
      <c r="A4630" s="2" t="str">
        <f>IF(Multi_X_Reg!A4630^2&gt;0,Multi_X_Reg!H4630,"")</f>
        <v/>
      </c>
      <c r="B4630" s="2" t="s">
        <v>132</v>
      </c>
    </row>
    <row r="4631" spans="1:2" x14ac:dyDescent="0.25">
      <c r="A4631" s="2" t="str">
        <f>IF(Multi_X_Reg!A4631^2&gt;0,Multi_X_Reg!H4631,"")</f>
        <v/>
      </c>
      <c r="B4631" s="2" t="s">
        <v>132</v>
      </c>
    </row>
    <row r="4632" spans="1:2" x14ac:dyDescent="0.25">
      <c r="A4632" s="2" t="str">
        <f>IF(Multi_X_Reg!A4632^2&gt;0,Multi_X_Reg!H4632,"")</f>
        <v/>
      </c>
      <c r="B4632" s="2" t="s">
        <v>132</v>
      </c>
    </row>
    <row r="4633" spans="1:2" x14ac:dyDescent="0.25">
      <c r="A4633" s="2" t="str">
        <f>IF(Multi_X_Reg!A4633^2&gt;0,Multi_X_Reg!H4633,"")</f>
        <v/>
      </c>
      <c r="B4633" s="2" t="s">
        <v>132</v>
      </c>
    </row>
    <row r="4634" spans="1:2" x14ac:dyDescent="0.25">
      <c r="A4634" s="2" t="str">
        <f>IF(Multi_X_Reg!A4634^2&gt;0,Multi_X_Reg!H4634,"")</f>
        <v/>
      </c>
      <c r="B4634" s="2" t="s">
        <v>132</v>
      </c>
    </row>
    <row r="4635" spans="1:2" x14ac:dyDescent="0.25">
      <c r="A4635" s="2" t="str">
        <f>IF(Multi_X_Reg!A4635^2&gt;0,Multi_X_Reg!H4635,"")</f>
        <v/>
      </c>
      <c r="B4635" s="2" t="s">
        <v>132</v>
      </c>
    </row>
    <row r="4636" spans="1:2" x14ac:dyDescent="0.25">
      <c r="A4636" s="2" t="str">
        <f>IF(Multi_X_Reg!A4636^2&gt;0,Multi_X_Reg!H4636,"")</f>
        <v/>
      </c>
      <c r="B4636" s="2" t="s">
        <v>132</v>
      </c>
    </row>
    <row r="4637" spans="1:2" x14ac:dyDescent="0.25">
      <c r="A4637" s="2" t="str">
        <f>IF(Multi_X_Reg!A4637^2&gt;0,Multi_X_Reg!H4637,"")</f>
        <v/>
      </c>
      <c r="B4637" s="2" t="s">
        <v>132</v>
      </c>
    </row>
    <row r="4638" spans="1:2" x14ac:dyDescent="0.25">
      <c r="A4638" s="2" t="str">
        <f>IF(Multi_X_Reg!A4638^2&gt;0,Multi_X_Reg!H4638,"")</f>
        <v/>
      </c>
      <c r="B4638" s="2" t="s">
        <v>132</v>
      </c>
    </row>
    <row r="4639" spans="1:2" x14ac:dyDescent="0.25">
      <c r="A4639" s="2" t="str">
        <f>IF(Multi_X_Reg!A4639^2&gt;0,Multi_X_Reg!H4639,"")</f>
        <v/>
      </c>
      <c r="B4639" s="2" t="s">
        <v>132</v>
      </c>
    </row>
    <row r="4640" spans="1:2" x14ac:dyDescent="0.25">
      <c r="A4640" s="2" t="str">
        <f>IF(Multi_X_Reg!A4640^2&gt;0,Multi_X_Reg!H4640,"")</f>
        <v/>
      </c>
      <c r="B4640" s="2" t="s">
        <v>132</v>
      </c>
    </row>
    <row r="4641" spans="1:2" x14ac:dyDescent="0.25">
      <c r="A4641" s="2" t="str">
        <f>IF(Multi_X_Reg!A4641^2&gt;0,Multi_X_Reg!H4641,"")</f>
        <v/>
      </c>
      <c r="B4641" s="2" t="s">
        <v>132</v>
      </c>
    </row>
    <row r="4642" spans="1:2" x14ac:dyDescent="0.25">
      <c r="A4642" s="2" t="str">
        <f>IF(Multi_X_Reg!A4642^2&gt;0,Multi_X_Reg!H4642,"")</f>
        <v/>
      </c>
      <c r="B4642" s="2" t="s">
        <v>132</v>
      </c>
    </row>
    <row r="4643" spans="1:2" x14ac:dyDescent="0.25">
      <c r="A4643" s="2" t="str">
        <f>IF(Multi_X_Reg!A4643^2&gt;0,Multi_X_Reg!H4643,"")</f>
        <v/>
      </c>
      <c r="B4643" s="2" t="s">
        <v>132</v>
      </c>
    </row>
    <row r="4644" spans="1:2" x14ac:dyDescent="0.25">
      <c r="A4644" s="2" t="str">
        <f>IF(Multi_X_Reg!A4644^2&gt;0,Multi_X_Reg!H4644,"")</f>
        <v/>
      </c>
      <c r="B4644" s="2" t="s">
        <v>132</v>
      </c>
    </row>
    <row r="4645" spans="1:2" x14ac:dyDescent="0.25">
      <c r="A4645" s="2" t="str">
        <f>IF(Multi_X_Reg!A4645^2&gt;0,Multi_X_Reg!H4645,"")</f>
        <v/>
      </c>
      <c r="B4645" s="2" t="s">
        <v>132</v>
      </c>
    </row>
    <row r="4646" spans="1:2" x14ac:dyDescent="0.25">
      <c r="A4646" s="2" t="str">
        <f>IF(Multi_X_Reg!A4646^2&gt;0,Multi_X_Reg!H4646,"")</f>
        <v/>
      </c>
      <c r="B4646" s="2" t="s">
        <v>132</v>
      </c>
    </row>
    <row r="4647" spans="1:2" x14ac:dyDescent="0.25">
      <c r="A4647" s="2" t="str">
        <f>IF(Multi_X_Reg!A4647^2&gt;0,Multi_X_Reg!H4647,"")</f>
        <v/>
      </c>
      <c r="B4647" s="2" t="s">
        <v>132</v>
      </c>
    </row>
    <row r="4648" spans="1:2" x14ac:dyDescent="0.25">
      <c r="A4648" s="2" t="str">
        <f>IF(Multi_X_Reg!A4648^2&gt;0,Multi_X_Reg!H4648,"")</f>
        <v/>
      </c>
      <c r="B4648" s="2" t="s">
        <v>132</v>
      </c>
    </row>
    <row r="4649" spans="1:2" x14ac:dyDescent="0.25">
      <c r="A4649" s="2" t="str">
        <f>IF(Multi_X_Reg!A4649^2&gt;0,Multi_X_Reg!H4649,"")</f>
        <v/>
      </c>
      <c r="B4649" s="2" t="s">
        <v>132</v>
      </c>
    </row>
    <row r="4650" spans="1:2" x14ac:dyDescent="0.25">
      <c r="A4650" s="2" t="str">
        <f>IF(Multi_X_Reg!A4650^2&gt;0,Multi_X_Reg!H4650,"")</f>
        <v/>
      </c>
      <c r="B4650" s="2" t="s">
        <v>132</v>
      </c>
    </row>
    <row r="4651" spans="1:2" x14ac:dyDescent="0.25">
      <c r="A4651" s="2" t="str">
        <f>IF(Multi_X_Reg!A4651^2&gt;0,Multi_X_Reg!H4651,"")</f>
        <v/>
      </c>
      <c r="B4651" s="2" t="s">
        <v>132</v>
      </c>
    </row>
    <row r="4652" spans="1:2" x14ac:dyDescent="0.25">
      <c r="A4652" s="2" t="str">
        <f>IF(Multi_X_Reg!A4652^2&gt;0,Multi_X_Reg!H4652,"")</f>
        <v/>
      </c>
      <c r="B4652" s="2" t="s">
        <v>132</v>
      </c>
    </row>
    <row r="4653" spans="1:2" x14ac:dyDescent="0.25">
      <c r="A4653" s="2" t="str">
        <f>IF(Multi_X_Reg!A4653^2&gt;0,Multi_X_Reg!H4653,"")</f>
        <v/>
      </c>
      <c r="B4653" s="2" t="s">
        <v>132</v>
      </c>
    </row>
    <row r="4654" spans="1:2" x14ac:dyDescent="0.25">
      <c r="A4654" s="2" t="str">
        <f>IF(Multi_X_Reg!A4654^2&gt;0,Multi_X_Reg!H4654,"")</f>
        <v/>
      </c>
      <c r="B4654" s="2" t="s">
        <v>132</v>
      </c>
    </row>
    <row r="4655" spans="1:2" x14ac:dyDescent="0.25">
      <c r="A4655" s="2" t="str">
        <f>IF(Multi_X_Reg!A4655^2&gt;0,Multi_X_Reg!H4655,"")</f>
        <v/>
      </c>
      <c r="B4655" s="2" t="s">
        <v>132</v>
      </c>
    </row>
    <row r="4656" spans="1:2" x14ac:dyDescent="0.25">
      <c r="A4656" s="2" t="str">
        <f>IF(Multi_X_Reg!A4656^2&gt;0,Multi_X_Reg!H4656,"")</f>
        <v/>
      </c>
      <c r="B4656" s="2" t="s">
        <v>132</v>
      </c>
    </row>
    <row r="4657" spans="1:2" x14ac:dyDescent="0.25">
      <c r="A4657" s="2" t="str">
        <f>IF(Multi_X_Reg!A4657^2&gt;0,Multi_X_Reg!H4657,"")</f>
        <v/>
      </c>
      <c r="B4657" s="2" t="s">
        <v>132</v>
      </c>
    </row>
    <row r="4658" spans="1:2" x14ac:dyDescent="0.25">
      <c r="A4658" s="2" t="str">
        <f>IF(Multi_X_Reg!A4658^2&gt;0,Multi_X_Reg!H4658,"")</f>
        <v/>
      </c>
      <c r="B4658" s="2" t="s">
        <v>132</v>
      </c>
    </row>
    <row r="4659" spans="1:2" x14ac:dyDescent="0.25">
      <c r="A4659" s="2" t="str">
        <f>IF(Multi_X_Reg!A4659^2&gt;0,Multi_X_Reg!H4659,"")</f>
        <v/>
      </c>
      <c r="B4659" s="2" t="s">
        <v>132</v>
      </c>
    </row>
    <row r="4660" spans="1:2" x14ac:dyDescent="0.25">
      <c r="A4660" s="2" t="str">
        <f>IF(Multi_X_Reg!A4660^2&gt;0,Multi_X_Reg!H4660,"")</f>
        <v/>
      </c>
      <c r="B4660" s="2" t="s">
        <v>132</v>
      </c>
    </row>
    <row r="4661" spans="1:2" x14ac:dyDescent="0.25">
      <c r="A4661" s="2" t="str">
        <f>IF(Multi_X_Reg!A4661^2&gt;0,Multi_X_Reg!H4661,"")</f>
        <v/>
      </c>
      <c r="B4661" s="2" t="s">
        <v>132</v>
      </c>
    </row>
    <row r="4662" spans="1:2" x14ac:dyDescent="0.25">
      <c r="A4662" s="2" t="str">
        <f>IF(Multi_X_Reg!A4662^2&gt;0,Multi_X_Reg!H4662,"")</f>
        <v/>
      </c>
      <c r="B4662" s="2" t="s">
        <v>132</v>
      </c>
    </row>
    <row r="4663" spans="1:2" x14ac:dyDescent="0.25">
      <c r="A4663" s="2" t="str">
        <f>IF(Multi_X_Reg!A4663^2&gt;0,Multi_X_Reg!H4663,"")</f>
        <v/>
      </c>
      <c r="B4663" s="2" t="s">
        <v>132</v>
      </c>
    </row>
    <row r="4664" spans="1:2" x14ac:dyDescent="0.25">
      <c r="A4664" s="2" t="str">
        <f>IF(Multi_X_Reg!A4664^2&gt;0,Multi_X_Reg!H4664,"")</f>
        <v/>
      </c>
      <c r="B4664" s="2" t="s">
        <v>132</v>
      </c>
    </row>
    <row r="4665" spans="1:2" x14ac:dyDescent="0.25">
      <c r="A4665" s="2" t="str">
        <f>IF(Multi_X_Reg!A4665^2&gt;0,Multi_X_Reg!H4665,"")</f>
        <v/>
      </c>
      <c r="B4665" s="2" t="s">
        <v>132</v>
      </c>
    </row>
    <row r="4666" spans="1:2" x14ac:dyDescent="0.25">
      <c r="A4666" s="2" t="str">
        <f>IF(Multi_X_Reg!A4666^2&gt;0,Multi_X_Reg!H4666,"")</f>
        <v/>
      </c>
      <c r="B4666" s="2" t="s">
        <v>132</v>
      </c>
    </row>
    <row r="4667" spans="1:2" x14ac:dyDescent="0.25">
      <c r="A4667" s="2" t="str">
        <f>IF(Multi_X_Reg!A4667^2&gt;0,Multi_X_Reg!H4667,"")</f>
        <v/>
      </c>
      <c r="B4667" s="2" t="s">
        <v>132</v>
      </c>
    </row>
    <row r="4668" spans="1:2" x14ac:dyDescent="0.25">
      <c r="A4668" s="2" t="str">
        <f>IF(Multi_X_Reg!A4668^2&gt;0,Multi_X_Reg!H4668,"")</f>
        <v/>
      </c>
      <c r="B4668" s="2" t="s">
        <v>132</v>
      </c>
    </row>
    <row r="4669" spans="1:2" x14ac:dyDescent="0.25">
      <c r="A4669" s="2" t="str">
        <f>IF(Multi_X_Reg!A4669^2&gt;0,Multi_X_Reg!H4669,"")</f>
        <v/>
      </c>
      <c r="B4669" s="2" t="s">
        <v>132</v>
      </c>
    </row>
    <row r="4670" spans="1:2" x14ac:dyDescent="0.25">
      <c r="A4670" s="2" t="str">
        <f>IF(Multi_X_Reg!A4670^2&gt;0,Multi_X_Reg!H4670,"")</f>
        <v/>
      </c>
      <c r="B4670" s="2" t="s">
        <v>132</v>
      </c>
    </row>
    <row r="4671" spans="1:2" x14ac:dyDescent="0.25">
      <c r="A4671" s="2" t="str">
        <f>IF(Multi_X_Reg!A4671^2&gt;0,Multi_X_Reg!H4671,"")</f>
        <v/>
      </c>
      <c r="B4671" s="2" t="s">
        <v>132</v>
      </c>
    </row>
    <row r="4672" spans="1:2" x14ac:dyDescent="0.25">
      <c r="A4672" s="2" t="str">
        <f>IF(Multi_X_Reg!A4672^2&gt;0,Multi_X_Reg!H4672,"")</f>
        <v/>
      </c>
      <c r="B4672" s="2" t="s">
        <v>132</v>
      </c>
    </row>
    <row r="4673" spans="1:2" x14ac:dyDescent="0.25">
      <c r="A4673" s="2" t="str">
        <f>IF(Multi_X_Reg!A4673^2&gt;0,Multi_X_Reg!H4673,"")</f>
        <v/>
      </c>
      <c r="B4673" s="2" t="s">
        <v>132</v>
      </c>
    </row>
    <row r="4674" spans="1:2" x14ac:dyDescent="0.25">
      <c r="A4674" s="2" t="str">
        <f>IF(Multi_X_Reg!A4674^2&gt;0,Multi_X_Reg!H4674,"")</f>
        <v/>
      </c>
      <c r="B4674" s="2" t="s">
        <v>132</v>
      </c>
    </row>
    <row r="4675" spans="1:2" x14ac:dyDescent="0.25">
      <c r="A4675" s="2" t="str">
        <f>IF(Multi_X_Reg!A4675^2&gt;0,Multi_X_Reg!H4675,"")</f>
        <v/>
      </c>
      <c r="B4675" s="2" t="s">
        <v>132</v>
      </c>
    </row>
    <row r="4676" spans="1:2" x14ac:dyDescent="0.25">
      <c r="A4676" s="2" t="str">
        <f>IF(Multi_X_Reg!A4676^2&gt;0,Multi_X_Reg!H4676,"")</f>
        <v/>
      </c>
      <c r="B4676" s="2" t="s">
        <v>132</v>
      </c>
    </row>
    <row r="4677" spans="1:2" x14ac:dyDescent="0.25">
      <c r="A4677" s="2" t="str">
        <f>IF(Multi_X_Reg!A4677^2&gt;0,Multi_X_Reg!H4677,"")</f>
        <v/>
      </c>
      <c r="B4677" s="2" t="s">
        <v>132</v>
      </c>
    </row>
    <row r="4678" spans="1:2" x14ac:dyDescent="0.25">
      <c r="A4678" s="2" t="str">
        <f>IF(Multi_X_Reg!A4678^2&gt;0,Multi_X_Reg!H4678,"")</f>
        <v/>
      </c>
      <c r="B4678" s="2" t="s">
        <v>132</v>
      </c>
    </row>
    <row r="4679" spans="1:2" x14ac:dyDescent="0.25">
      <c r="A4679" s="2" t="str">
        <f>IF(Multi_X_Reg!A4679^2&gt;0,Multi_X_Reg!H4679,"")</f>
        <v/>
      </c>
      <c r="B4679" s="2" t="s">
        <v>132</v>
      </c>
    </row>
    <row r="4680" spans="1:2" x14ac:dyDescent="0.25">
      <c r="A4680" s="2" t="str">
        <f>IF(Multi_X_Reg!A4680^2&gt;0,Multi_X_Reg!H4680,"")</f>
        <v/>
      </c>
      <c r="B4680" s="2" t="s">
        <v>132</v>
      </c>
    </row>
    <row r="4681" spans="1:2" x14ac:dyDescent="0.25">
      <c r="A4681" s="2" t="str">
        <f>IF(Multi_X_Reg!A4681^2&gt;0,Multi_X_Reg!H4681,"")</f>
        <v/>
      </c>
      <c r="B4681" s="2" t="s">
        <v>132</v>
      </c>
    </row>
    <row r="4682" spans="1:2" x14ac:dyDescent="0.25">
      <c r="A4682" s="2" t="str">
        <f>IF(Multi_X_Reg!A4682^2&gt;0,Multi_X_Reg!H4682,"")</f>
        <v/>
      </c>
      <c r="B4682" s="2" t="s">
        <v>132</v>
      </c>
    </row>
    <row r="4683" spans="1:2" x14ac:dyDescent="0.25">
      <c r="A4683" s="2" t="str">
        <f>IF(Multi_X_Reg!A4683^2&gt;0,Multi_X_Reg!H4683,"")</f>
        <v/>
      </c>
      <c r="B4683" s="2" t="s">
        <v>132</v>
      </c>
    </row>
    <row r="4684" spans="1:2" x14ac:dyDescent="0.25">
      <c r="A4684" s="2" t="str">
        <f>IF(Multi_X_Reg!A4684^2&gt;0,Multi_X_Reg!H4684,"")</f>
        <v/>
      </c>
      <c r="B4684" s="2" t="s">
        <v>132</v>
      </c>
    </row>
    <row r="4685" spans="1:2" x14ac:dyDescent="0.25">
      <c r="A4685" s="2" t="str">
        <f>IF(Multi_X_Reg!A4685^2&gt;0,Multi_X_Reg!H4685,"")</f>
        <v/>
      </c>
      <c r="B4685" s="2" t="s">
        <v>132</v>
      </c>
    </row>
    <row r="4686" spans="1:2" x14ac:dyDescent="0.25">
      <c r="A4686" s="2" t="str">
        <f>IF(Multi_X_Reg!A4686^2&gt;0,Multi_X_Reg!H4686,"")</f>
        <v/>
      </c>
      <c r="B4686" s="2" t="s">
        <v>132</v>
      </c>
    </row>
    <row r="4687" spans="1:2" x14ac:dyDescent="0.25">
      <c r="A4687" s="2" t="str">
        <f>IF(Multi_X_Reg!A4687^2&gt;0,Multi_X_Reg!H4687,"")</f>
        <v/>
      </c>
      <c r="B4687" s="2" t="s">
        <v>132</v>
      </c>
    </row>
    <row r="4688" spans="1:2" x14ac:dyDescent="0.25">
      <c r="A4688" s="2" t="str">
        <f>IF(Multi_X_Reg!A4688^2&gt;0,Multi_X_Reg!H4688,"")</f>
        <v/>
      </c>
      <c r="B4688" s="2" t="s">
        <v>132</v>
      </c>
    </row>
    <row r="4689" spans="1:2" x14ac:dyDescent="0.25">
      <c r="A4689" s="2" t="str">
        <f>IF(Multi_X_Reg!A4689^2&gt;0,Multi_X_Reg!H4689,"")</f>
        <v/>
      </c>
      <c r="B4689" s="2" t="s">
        <v>132</v>
      </c>
    </row>
    <row r="4690" spans="1:2" x14ac:dyDescent="0.25">
      <c r="A4690" s="2" t="str">
        <f>IF(Multi_X_Reg!A4690^2&gt;0,Multi_X_Reg!H4690,"")</f>
        <v/>
      </c>
      <c r="B4690" s="2" t="s">
        <v>132</v>
      </c>
    </row>
    <row r="4691" spans="1:2" x14ac:dyDescent="0.25">
      <c r="A4691" s="2" t="str">
        <f>IF(Multi_X_Reg!A4691^2&gt;0,Multi_X_Reg!H4691,"")</f>
        <v/>
      </c>
      <c r="B4691" s="2" t="s">
        <v>132</v>
      </c>
    </row>
    <row r="4692" spans="1:2" x14ac:dyDescent="0.25">
      <c r="A4692" s="2" t="str">
        <f>IF(Multi_X_Reg!A4692^2&gt;0,Multi_X_Reg!H4692,"")</f>
        <v/>
      </c>
      <c r="B4692" s="2" t="s">
        <v>132</v>
      </c>
    </row>
    <row r="4693" spans="1:2" x14ac:dyDescent="0.25">
      <c r="A4693" s="2" t="str">
        <f>IF(Multi_X_Reg!A4693^2&gt;0,Multi_X_Reg!H4693,"")</f>
        <v/>
      </c>
      <c r="B4693" s="2" t="s">
        <v>132</v>
      </c>
    </row>
    <row r="4694" spans="1:2" x14ac:dyDescent="0.25">
      <c r="A4694" s="2" t="str">
        <f>IF(Multi_X_Reg!A4694^2&gt;0,Multi_X_Reg!H4694,"")</f>
        <v/>
      </c>
      <c r="B4694" s="2" t="s">
        <v>132</v>
      </c>
    </row>
    <row r="4695" spans="1:2" x14ac:dyDescent="0.25">
      <c r="A4695" s="2" t="str">
        <f>IF(Multi_X_Reg!A4695^2&gt;0,Multi_X_Reg!H4695,"")</f>
        <v/>
      </c>
      <c r="B4695" s="2" t="s">
        <v>132</v>
      </c>
    </row>
    <row r="4696" spans="1:2" x14ac:dyDescent="0.25">
      <c r="A4696" s="2" t="str">
        <f>IF(Multi_X_Reg!A4696^2&gt;0,Multi_X_Reg!H4696,"")</f>
        <v/>
      </c>
      <c r="B4696" s="2" t="s">
        <v>132</v>
      </c>
    </row>
    <row r="4697" spans="1:2" x14ac:dyDescent="0.25">
      <c r="A4697" s="2" t="str">
        <f>IF(Multi_X_Reg!A4697^2&gt;0,Multi_X_Reg!H4697,"")</f>
        <v/>
      </c>
      <c r="B4697" s="2" t="s">
        <v>132</v>
      </c>
    </row>
    <row r="4698" spans="1:2" x14ac:dyDescent="0.25">
      <c r="A4698" s="2" t="str">
        <f>IF(Multi_X_Reg!A4698^2&gt;0,Multi_X_Reg!H4698,"")</f>
        <v/>
      </c>
      <c r="B4698" s="2" t="s">
        <v>132</v>
      </c>
    </row>
    <row r="4699" spans="1:2" x14ac:dyDescent="0.25">
      <c r="A4699" s="2" t="str">
        <f>IF(Multi_X_Reg!A4699^2&gt;0,Multi_X_Reg!H4699,"")</f>
        <v/>
      </c>
      <c r="B4699" s="2" t="s">
        <v>132</v>
      </c>
    </row>
    <row r="4700" spans="1:2" x14ac:dyDescent="0.25">
      <c r="A4700" s="2" t="str">
        <f>IF(Multi_X_Reg!A4700^2&gt;0,Multi_X_Reg!H4700,"")</f>
        <v/>
      </c>
      <c r="B4700" s="2" t="s">
        <v>132</v>
      </c>
    </row>
    <row r="4701" spans="1:2" x14ac:dyDescent="0.25">
      <c r="A4701" s="2" t="str">
        <f>IF(Multi_X_Reg!A4701^2&gt;0,Multi_X_Reg!H4701,"")</f>
        <v/>
      </c>
      <c r="B4701" s="2" t="s">
        <v>132</v>
      </c>
    </row>
    <row r="4702" spans="1:2" x14ac:dyDescent="0.25">
      <c r="A4702" s="2" t="str">
        <f>IF(Multi_X_Reg!A4702^2&gt;0,Multi_X_Reg!H4702,"")</f>
        <v/>
      </c>
      <c r="B4702" s="2" t="s">
        <v>132</v>
      </c>
    </row>
    <row r="4703" spans="1:2" x14ac:dyDescent="0.25">
      <c r="A4703" s="2" t="str">
        <f>IF(Multi_X_Reg!A4703^2&gt;0,Multi_X_Reg!H4703,"")</f>
        <v/>
      </c>
      <c r="B4703" s="2" t="s">
        <v>132</v>
      </c>
    </row>
    <row r="4704" spans="1:2" x14ac:dyDescent="0.25">
      <c r="A4704" s="2" t="str">
        <f>IF(Multi_X_Reg!A4704^2&gt;0,Multi_X_Reg!H4704,"")</f>
        <v/>
      </c>
      <c r="B4704" s="2" t="s">
        <v>132</v>
      </c>
    </row>
    <row r="4705" spans="1:2" x14ac:dyDescent="0.25">
      <c r="A4705" s="2" t="str">
        <f>IF(Multi_X_Reg!A4705^2&gt;0,Multi_X_Reg!H4705,"")</f>
        <v/>
      </c>
      <c r="B4705" s="2" t="s">
        <v>132</v>
      </c>
    </row>
    <row r="4706" spans="1:2" x14ac:dyDescent="0.25">
      <c r="A4706" s="2" t="str">
        <f>IF(Multi_X_Reg!A4706^2&gt;0,Multi_X_Reg!H4706,"")</f>
        <v/>
      </c>
      <c r="B4706" s="2" t="s">
        <v>132</v>
      </c>
    </row>
    <row r="4707" spans="1:2" x14ac:dyDescent="0.25">
      <c r="A4707" s="2" t="str">
        <f>IF(Multi_X_Reg!A4707^2&gt;0,Multi_X_Reg!H4707,"")</f>
        <v/>
      </c>
      <c r="B4707" s="2" t="s">
        <v>132</v>
      </c>
    </row>
    <row r="4708" spans="1:2" x14ac:dyDescent="0.25">
      <c r="A4708" s="2" t="str">
        <f>IF(Multi_X_Reg!A4708^2&gt;0,Multi_X_Reg!H4708,"")</f>
        <v/>
      </c>
      <c r="B4708" s="2" t="s">
        <v>132</v>
      </c>
    </row>
    <row r="4709" spans="1:2" x14ac:dyDescent="0.25">
      <c r="A4709" s="2" t="str">
        <f>IF(Multi_X_Reg!A4709^2&gt;0,Multi_X_Reg!H4709,"")</f>
        <v/>
      </c>
      <c r="B4709" s="2" t="s">
        <v>132</v>
      </c>
    </row>
    <row r="4710" spans="1:2" x14ac:dyDescent="0.25">
      <c r="A4710" s="2" t="str">
        <f>IF(Multi_X_Reg!A4710^2&gt;0,Multi_X_Reg!H4710,"")</f>
        <v/>
      </c>
      <c r="B4710" s="2" t="s">
        <v>132</v>
      </c>
    </row>
    <row r="4711" spans="1:2" x14ac:dyDescent="0.25">
      <c r="A4711" s="2" t="str">
        <f>IF(Multi_X_Reg!A4711^2&gt;0,Multi_X_Reg!H4711,"")</f>
        <v/>
      </c>
      <c r="B4711" s="2" t="s">
        <v>132</v>
      </c>
    </row>
    <row r="4712" spans="1:2" x14ac:dyDescent="0.25">
      <c r="A4712" s="2" t="str">
        <f>IF(Multi_X_Reg!A4712^2&gt;0,Multi_X_Reg!H4712,"")</f>
        <v/>
      </c>
      <c r="B4712" s="2" t="s">
        <v>132</v>
      </c>
    </row>
    <row r="4713" spans="1:2" x14ac:dyDescent="0.25">
      <c r="A4713" s="2" t="str">
        <f>IF(Multi_X_Reg!A4713^2&gt;0,Multi_X_Reg!H4713,"")</f>
        <v/>
      </c>
      <c r="B4713" s="2" t="s">
        <v>132</v>
      </c>
    </row>
    <row r="4714" spans="1:2" x14ac:dyDescent="0.25">
      <c r="A4714" s="2" t="str">
        <f>IF(Multi_X_Reg!A4714^2&gt;0,Multi_X_Reg!H4714,"")</f>
        <v/>
      </c>
      <c r="B4714" s="2" t="s">
        <v>132</v>
      </c>
    </row>
    <row r="4715" spans="1:2" x14ac:dyDescent="0.25">
      <c r="A4715" s="2" t="str">
        <f>IF(Multi_X_Reg!A4715^2&gt;0,Multi_X_Reg!H4715,"")</f>
        <v/>
      </c>
      <c r="B4715" s="2" t="s">
        <v>132</v>
      </c>
    </row>
    <row r="4716" spans="1:2" x14ac:dyDescent="0.25">
      <c r="A4716" s="2" t="str">
        <f>IF(Multi_X_Reg!A4716^2&gt;0,Multi_X_Reg!H4716,"")</f>
        <v/>
      </c>
      <c r="B4716" s="2" t="s">
        <v>132</v>
      </c>
    </row>
    <row r="4717" spans="1:2" x14ac:dyDescent="0.25">
      <c r="A4717" s="2" t="str">
        <f>IF(Multi_X_Reg!A4717^2&gt;0,Multi_X_Reg!H4717,"")</f>
        <v/>
      </c>
      <c r="B4717" s="2" t="s">
        <v>132</v>
      </c>
    </row>
    <row r="4718" spans="1:2" x14ac:dyDescent="0.25">
      <c r="A4718" s="2" t="str">
        <f>IF(Multi_X_Reg!A4718^2&gt;0,Multi_X_Reg!H4718,"")</f>
        <v/>
      </c>
      <c r="B4718" s="2" t="s">
        <v>132</v>
      </c>
    </row>
    <row r="4719" spans="1:2" x14ac:dyDescent="0.25">
      <c r="A4719" s="2" t="str">
        <f>IF(Multi_X_Reg!A4719^2&gt;0,Multi_X_Reg!H4719,"")</f>
        <v/>
      </c>
      <c r="B4719" s="2" t="s">
        <v>132</v>
      </c>
    </row>
    <row r="4720" spans="1:2" x14ac:dyDescent="0.25">
      <c r="A4720" s="2" t="str">
        <f>IF(Multi_X_Reg!A4720^2&gt;0,Multi_X_Reg!H4720,"")</f>
        <v/>
      </c>
      <c r="B4720" s="2" t="s">
        <v>132</v>
      </c>
    </row>
    <row r="4721" spans="1:2" x14ac:dyDescent="0.25">
      <c r="A4721" s="2" t="str">
        <f>IF(Multi_X_Reg!A4721^2&gt;0,Multi_X_Reg!H4721,"")</f>
        <v/>
      </c>
      <c r="B4721" s="2" t="s">
        <v>132</v>
      </c>
    </row>
    <row r="4722" spans="1:2" x14ac:dyDescent="0.25">
      <c r="A4722" s="2" t="str">
        <f>IF(Multi_X_Reg!A4722^2&gt;0,Multi_X_Reg!H4722,"")</f>
        <v/>
      </c>
      <c r="B4722" s="2" t="s">
        <v>132</v>
      </c>
    </row>
    <row r="4723" spans="1:2" x14ac:dyDescent="0.25">
      <c r="A4723" s="2" t="str">
        <f>IF(Multi_X_Reg!A4723^2&gt;0,Multi_X_Reg!H4723,"")</f>
        <v/>
      </c>
      <c r="B4723" s="2" t="s">
        <v>132</v>
      </c>
    </row>
    <row r="4724" spans="1:2" x14ac:dyDescent="0.25">
      <c r="A4724" s="2" t="str">
        <f>IF(Multi_X_Reg!A4724^2&gt;0,Multi_X_Reg!H4724,"")</f>
        <v/>
      </c>
      <c r="B4724" s="2" t="s">
        <v>132</v>
      </c>
    </row>
    <row r="4725" spans="1:2" x14ac:dyDescent="0.25">
      <c r="A4725" s="2" t="str">
        <f>IF(Multi_X_Reg!A4725^2&gt;0,Multi_X_Reg!H4725,"")</f>
        <v/>
      </c>
      <c r="B4725" s="2" t="s">
        <v>132</v>
      </c>
    </row>
    <row r="4726" spans="1:2" x14ac:dyDescent="0.25">
      <c r="A4726" s="2" t="str">
        <f>IF(Multi_X_Reg!A4726^2&gt;0,Multi_X_Reg!H4726,"")</f>
        <v/>
      </c>
      <c r="B4726" s="2" t="s">
        <v>132</v>
      </c>
    </row>
    <row r="4727" spans="1:2" x14ac:dyDescent="0.25">
      <c r="A4727" s="2" t="str">
        <f>IF(Multi_X_Reg!A4727^2&gt;0,Multi_X_Reg!H4727,"")</f>
        <v/>
      </c>
      <c r="B4727" s="2" t="s">
        <v>132</v>
      </c>
    </row>
    <row r="4728" spans="1:2" x14ac:dyDescent="0.25">
      <c r="A4728" s="2" t="str">
        <f>IF(Multi_X_Reg!A4728^2&gt;0,Multi_X_Reg!H4728,"")</f>
        <v/>
      </c>
      <c r="B4728" s="2" t="s">
        <v>132</v>
      </c>
    </row>
    <row r="4729" spans="1:2" x14ac:dyDescent="0.25">
      <c r="A4729" s="2" t="str">
        <f>IF(Multi_X_Reg!A4729^2&gt;0,Multi_X_Reg!H4729,"")</f>
        <v/>
      </c>
      <c r="B4729" s="2" t="s">
        <v>132</v>
      </c>
    </row>
    <row r="4730" spans="1:2" x14ac:dyDescent="0.25">
      <c r="A4730" s="2" t="str">
        <f>IF(Multi_X_Reg!A4730^2&gt;0,Multi_X_Reg!H4730,"")</f>
        <v/>
      </c>
      <c r="B4730" s="2" t="s">
        <v>132</v>
      </c>
    </row>
    <row r="4731" spans="1:2" x14ac:dyDescent="0.25">
      <c r="A4731" s="2" t="str">
        <f>IF(Multi_X_Reg!A4731^2&gt;0,Multi_X_Reg!H4731,"")</f>
        <v/>
      </c>
      <c r="B4731" s="2" t="s">
        <v>132</v>
      </c>
    </row>
    <row r="4732" spans="1:2" x14ac:dyDescent="0.25">
      <c r="A4732" s="2" t="str">
        <f>IF(Multi_X_Reg!A4732^2&gt;0,Multi_X_Reg!H4732,"")</f>
        <v/>
      </c>
      <c r="B4732" s="2" t="s">
        <v>132</v>
      </c>
    </row>
    <row r="4733" spans="1:2" x14ac:dyDescent="0.25">
      <c r="A4733" s="2" t="str">
        <f>IF(Multi_X_Reg!A4733^2&gt;0,Multi_X_Reg!H4733,"")</f>
        <v/>
      </c>
      <c r="B4733" s="2" t="s">
        <v>132</v>
      </c>
    </row>
    <row r="4734" spans="1:2" x14ac:dyDescent="0.25">
      <c r="A4734" s="2" t="str">
        <f>IF(Multi_X_Reg!A4734^2&gt;0,Multi_X_Reg!H4734,"")</f>
        <v/>
      </c>
      <c r="B4734" s="2" t="s">
        <v>132</v>
      </c>
    </row>
    <row r="4735" spans="1:2" x14ac:dyDescent="0.25">
      <c r="A4735" s="2" t="str">
        <f>IF(Multi_X_Reg!A4735^2&gt;0,Multi_X_Reg!H4735,"")</f>
        <v/>
      </c>
      <c r="B4735" s="2" t="s">
        <v>132</v>
      </c>
    </row>
    <row r="4736" spans="1:2" x14ac:dyDescent="0.25">
      <c r="A4736" s="2" t="str">
        <f>IF(Multi_X_Reg!A4736^2&gt;0,Multi_X_Reg!H4736,"")</f>
        <v/>
      </c>
      <c r="B4736" s="2" t="s">
        <v>132</v>
      </c>
    </row>
    <row r="4737" spans="1:2" x14ac:dyDescent="0.25">
      <c r="A4737" s="2" t="str">
        <f>IF(Multi_X_Reg!A4737^2&gt;0,Multi_X_Reg!H4737,"")</f>
        <v/>
      </c>
      <c r="B4737" s="2" t="s">
        <v>132</v>
      </c>
    </row>
    <row r="4738" spans="1:2" x14ac:dyDescent="0.25">
      <c r="A4738" s="2" t="str">
        <f>IF(Multi_X_Reg!A4738^2&gt;0,Multi_X_Reg!H4738,"")</f>
        <v/>
      </c>
      <c r="B4738" s="2" t="s">
        <v>132</v>
      </c>
    </row>
    <row r="4739" spans="1:2" x14ac:dyDescent="0.25">
      <c r="A4739" s="2" t="str">
        <f>IF(Multi_X_Reg!A4739^2&gt;0,Multi_X_Reg!H4739,"")</f>
        <v/>
      </c>
      <c r="B4739" s="2" t="s">
        <v>132</v>
      </c>
    </row>
    <row r="4740" spans="1:2" x14ac:dyDescent="0.25">
      <c r="A4740" s="2" t="str">
        <f>IF(Multi_X_Reg!A4740^2&gt;0,Multi_X_Reg!H4740,"")</f>
        <v/>
      </c>
      <c r="B4740" s="2" t="s">
        <v>132</v>
      </c>
    </row>
    <row r="4741" spans="1:2" x14ac:dyDescent="0.25">
      <c r="A4741" s="2" t="str">
        <f>IF(Multi_X_Reg!A4741^2&gt;0,Multi_X_Reg!H4741,"")</f>
        <v/>
      </c>
      <c r="B4741" s="2" t="s">
        <v>132</v>
      </c>
    </row>
    <row r="4742" spans="1:2" x14ac:dyDescent="0.25">
      <c r="A4742" s="2" t="str">
        <f>IF(Multi_X_Reg!A4742^2&gt;0,Multi_X_Reg!H4742,"")</f>
        <v/>
      </c>
      <c r="B4742" s="2" t="s">
        <v>132</v>
      </c>
    </row>
    <row r="4743" spans="1:2" x14ac:dyDescent="0.25">
      <c r="A4743" s="2" t="str">
        <f>IF(Multi_X_Reg!A4743^2&gt;0,Multi_X_Reg!H4743,"")</f>
        <v/>
      </c>
      <c r="B4743" s="2" t="s">
        <v>132</v>
      </c>
    </row>
    <row r="4744" spans="1:2" x14ac:dyDescent="0.25">
      <c r="A4744" s="2" t="str">
        <f>IF(Multi_X_Reg!A4744^2&gt;0,Multi_X_Reg!H4744,"")</f>
        <v/>
      </c>
      <c r="B4744" s="2" t="s">
        <v>132</v>
      </c>
    </row>
    <row r="4745" spans="1:2" x14ac:dyDescent="0.25">
      <c r="A4745" s="2" t="str">
        <f>IF(Multi_X_Reg!A4745^2&gt;0,Multi_X_Reg!H4745,"")</f>
        <v/>
      </c>
      <c r="B4745" s="2" t="s">
        <v>132</v>
      </c>
    </row>
    <row r="4746" spans="1:2" x14ac:dyDescent="0.25">
      <c r="A4746" s="2" t="str">
        <f>IF(Multi_X_Reg!A4746^2&gt;0,Multi_X_Reg!H4746,"")</f>
        <v/>
      </c>
      <c r="B4746" s="2" t="s">
        <v>132</v>
      </c>
    </row>
    <row r="4747" spans="1:2" x14ac:dyDescent="0.25">
      <c r="A4747" s="2" t="str">
        <f>IF(Multi_X_Reg!A4747^2&gt;0,Multi_X_Reg!H4747,"")</f>
        <v/>
      </c>
      <c r="B4747" s="2" t="s">
        <v>132</v>
      </c>
    </row>
    <row r="4748" spans="1:2" x14ac:dyDescent="0.25">
      <c r="A4748" s="2" t="str">
        <f>IF(Multi_X_Reg!A4748^2&gt;0,Multi_X_Reg!H4748,"")</f>
        <v/>
      </c>
      <c r="B4748" s="2" t="s">
        <v>132</v>
      </c>
    </row>
    <row r="4749" spans="1:2" x14ac:dyDescent="0.25">
      <c r="A4749" s="2" t="str">
        <f>IF(Multi_X_Reg!A4749^2&gt;0,Multi_X_Reg!H4749,"")</f>
        <v/>
      </c>
      <c r="B4749" s="2" t="s">
        <v>132</v>
      </c>
    </row>
    <row r="4750" spans="1:2" x14ac:dyDescent="0.25">
      <c r="A4750" s="2" t="str">
        <f>IF(Multi_X_Reg!A4750^2&gt;0,Multi_X_Reg!H4750,"")</f>
        <v/>
      </c>
      <c r="B4750" s="2" t="s">
        <v>132</v>
      </c>
    </row>
    <row r="4751" spans="1:2" x14ac:dyDescent="0.25">
      <c r="A4751" s="2" t="str">
        <f>IF(Multi_X_Reg!A4751^2&gt;0,Multi_X_Reg!H4751,"")</f>
        <v/>
      </c>
      <c r="B4751" s="2" t="s">
        <v>132</v>
      </c>
    </row>
    <row r="4752" spans="1:2" x14ac:dyDescent="0.25">
      <c r="A4752" s="2" t="str">
        <f>IF(Multi_X_Reg!A4752^2&gt;0,Multi_X_Reg!H4752,"")</f>
        <v/>
      </c>
      <c r="B4752" s="2" t="s">
        <v>132</v>
      </c>
    </row>
    <row r="4753" spans="1:2" x14ac:dyDescent="0.25">
      <c r="A4753" s="2" t="str">
        <f>IF(Multi_X_Reg!A4753^2&gt;0,Multi_X_Reg!H4753,"")</f>
        <v/>
      </c>
      <c r="B4753" s="2" t="s">
        <v>132</v>
      </c>
    </row>
    <row r="4754" spans="1:2" x14ac:dyDescent="0.25">
      <c r="A4754" s="2" t="str">
        <f>IF(Multi_X_Reg!A4754^2&gt;0,Multi_X_Reg!H4754,"")</f>
        <v/>
      </c>
      <c r="B4754" s="2" t="s">
        <v>132</v>
      </c>
    </row>
    <row r="4755" spans="1:2" x14ac:dyDescent="0.25">
      <c r="A4755" s="2" t="str">
        <f>IF(Multi_X_Reg!A4755^2&gt;0,Multi_X_Reg!H4755,"")</f>
        <v/>
      </c>
      <c r="B4755" s="2" t="s">
        <v>132</v>
      </c>
    </row>
    <row r="4756" spans="1:2" x14ac:dyDescent="0.25">
      <c r="A4756" s="2" t="str">
        <f>IF(Multi_X_Reg!A4756^2&gt;0,Multi_X_Reg!H4756,"")</f>
        <v/>
      </c>
      <c r="B4756" s="2" t="s">
        <v>132</v>
      </c>
    </row>
    <row r="4757" spans="1:2" x14ac:dyDescent="0.25">
      <c r="A4757" s="2" t="str">
        <f>IF(Multi_X_Reg!A4757^2&gt;0,Multi_X_Reg!H4757,"")</f>
        <v/>
      </c>
      <c r="B4757" s="2" t="s">
        <v>132</v>
      </c>
    </row>
    <row r="4758" spans="1:2" x14ac:dyDescent="0.25">
      <c r="A4758" s="2" t="str">
        <f>IF(Multi_X_Reg!A4758^2&gt;0,Multi_X_Reg!H4758,"")</f>
        <v/>
      </c>
      <c r="B4758" s="2" t="s">
        <v>132</v>
      </c>
    </row>
    <row r="4759" spans="1:2" x14ac:dyDescent="0.25">
      <c r="A4759" s="2" t="str">
        <f>IF(Multi_X_Reg!A4759^2&gt;0,Multi_X_Reg!H4759,"")</f>
        <v/>
      </c>
      <c r="B4759" s="2" t="s">
        <v>132</v>
      </c>
    </row>
    <row r="4760" spans="1:2" x14ac:dyDescent="0.25">
      <c r="A4760" s="2" t="str">
        <f>IF(Multi_X_Reg!A4760^2&gt;0,Multi_X_Reg!H4760,"")</f>
        <v/>
      </c>
      <c r="B4760" s="2" t="s">
        <v>132</v>
      </c>
    </row>
    <row r="4761" spans="1:2" x14ac:dyDescent="0.25">
      <c r="A4761" s="2" t="str">
        <f>IF(Multi_X_Reg!A4761^2&gt;0,Multi_X_Reg!H4761,"")</f>
        <v/>
      </c>
      <c r="B4761" s="2" t="s">
        <v>132</v>
      </c>
    </row>
    <row r="4762" spans="1:2" x14ac:dyDescent="0.25">
      <c r="A4762" s="2" t="str">
        <f>IF(Multi_X_Reg!A4762^2&gt;0,Multi_X_Reg!H4762,"")</f>
        <v/>
      </c>
      <c r="B4762" s="2" t="s">
        <v>132</v>
      </c>
    </row>
    <row r="4763" spans="1:2" x14ac:dyDescent="0.25">
      <c r="A4763" s="2" t="str">
        <f>IF(Multi_X_Reg!A4763^2&gt;0,Multi_X_Reg!H4763,"")</f>
        <v/>
      </c>
      <c r="B4763" s="2" t="s">
        <v>132</v>
      </c>
    </row>
    <row r="4764" spans="1:2" x14ac:dyDescent="0.25">
      <c r="A4764" s="2" t="str">
        <f>IF(Multi_X_Reg!A4764^2&gt;0,Multi_X_Reg!H4764,"")</f>
        <v/>
      </c>
      <c r="B4764" s="2" t="s">
        <v>132</v>
      </c>
    </row>
    <row r="4765" spans="1:2" x14ac:dyDescent="0.25">
      <c r="A4765" s="2" t="str">
        <f>IF(Multi_X_Reg!A4765^2&gt;0,Multi_X_Reg!H4765,"")</f>
        <v/>
      </c>
      <c r="B4765" s="2" t="s">
        <v>132</v>
      </c>
    </row>
    <row r="4766" spans="1:2" x14ac:dyDescent="0.25">
      <c r="A4766" s="2" t="str">
        <f>IF(Multi_X_Reg!A4766^2&gt;0,Multi_X_Reg!H4766,"")</f>
        <v/>
      </c>
      <c r="B4766" s="2" t="s">
        <v>132</v>
      </c>
    </row>
    <row r="4767" spans="1:2" x14ac:dyDescent="0.25">
      <c r="A4767" s="2" t="str">
        <f>IF(Multi_X_Reg!A4767^2&gt;0,Multi_X_Reg!H4767,"")</f>
        <v/>
      </c>
      <c r="B4767" s="2" t="s">
        <v>132</v>
      </c>
    </row>
    <row r="4768" spans="1:2" x14ac:dyDescent="0.25">
      <c r="A4768" s="2" t="str">
        <f>IF(Multi_X_Reg!A4768^2&gt;0,Multi_X_Reg!H4768,"")</f>
        <v/>
      </c>
      <c r="B4768" s="2" t="s">
        <v>132</v>
      </c>
    </row>
    <row r="4769" spans="1:2" x14ac:dyDescent="0.25">
      <c r="A4769" s="2" t="str">
        <f>IF(Multi_X_Reg!A4769^2&gt;0,Multi_X_Reg!H4769,"")</f>
        <v/>
      </c>
      <c r="B4769" s="2" t="s">
        <v>132</v>
      </c>
    </row>
    <row r="4770" spans="1:2" x14ac:dyDescent="0.25">
      <c r="A4770" s="2" t="str">
        <f>IF(Multi_X_Reg!A4770^2&gt;0,Multi_X_Reg!H4770,"")</f>
        <v/>
      </c>
      <c r="B4770" s="2" t="s">
        <v>132</v>
      </c>
    </row>
    <row r="4771" spans="1:2" x14ac:dyDescent="0.25">
      <c r="A4771" s="2" t="str">
        <f>IF(Multi_X_Reg!A4771^2&gt;0,Multi_X_Reg!H4771,"")</f>
        <v/>
      </c>
      <c r="B4771" s="2" t="s">
        <v>132</v>
      </c>
    </row>
    <row r="4772" spans="1:2" x14ac:dyDescent="0.25">
      <c r="A4772" s="2" t="str">
        <f>IF(Multi_X_Reg!A4772^2&gt;0,Multi_X_Reg!H4772,"")</f>
        <v/>
      </c>
      <c r="B4772" s="2" t="s">
        <v>132</v>
      </c>
    </row>
    <row r="4773" spans="1:2" x14ac:dyDescent="0.25">
      <c r="A4773" s="2" t="str">
        <f>IF(Multi_X_Reg!A4773^2&gt;0,Multi_X_Reg!H4773,"")</f>
        <v/>
      </c>
      <c r="B4773" s="2" t="s">
        <v>132</v>
      </c>
    </row>
    <row r="4774" spans="1:2" x14ac:dyDescent="0.25">
      <c r="A4774" s="2" t="str">
        <f>IF(Multi_X_Reg!A4774^2&gt;0,Multi_X_Reg!H4774,"")</f>
        <v/>
      </c>
      <c r="B4774" s="2" t="s">
        <v>132</v>
      </c>
    </row>
    <row r="4775" spans="1:2" x14ac:dyDescent="0.25">
      <c r="A4775" s="2" t="str">
        <f>IF(Multi_X_Reg!A4775^2&gt;0,Multi_X_Reg!H4775,"")</f>
        <v/>
      </c>
      <c r="B4775" s="2" t="s">
        <v>132</v>
      </c>
    </row>
    <row r="4776" spans="1:2" x14ac:dyDescent="0.25">
      <c r="A4776" s="2" t="str">
        <f>IF(Multi_X_Reg!A4776^2&gt;0,Multi_X_Reg!H4776,"")</f>
        <v/>
      </c>
      <c r="B4776" s="2" t="s">
        <v>132</v>
      </c>
    </row>
    <row r="4777" spans="1:2" x14ac:dyDescent="0.25">
      <c r="A4777" s="2" t="str">
        <f>IF(Multi_X_Reg!A4777^2&gt;0,Multi_X_Reg!H4777,"")</f>
        <v/>
      </c>
      <c r="B4777" s="2" t="s">
        <v>132</v>
      </c>
    </row>
    <row r="4778" spans="1:2" x14ac:dyDescent="0.25">
      <c r="A4778" s="2" t="str">
        <f>IF(Multi_X_Reg!A4778^2&gt;0,Multi_X_Reg!H4778,"")</f>
        <v/>
      </c>
      <c r="B4778" s="2" t="s">
        <v>132</v>
      </c>
    </row>
    <row r="4779" spans="1:2" x14ac:dyDescent="0.25">
      <c r="A4779" s="2" t="str">
        <f>IF(Multi_X_Reg!A4779^2&gt;0,Multi_X_Reg!H4779,"")</f>
        <v/>
      </c>
      <c r="B4779" s="2" t="s">
        <v>132</v>
      </c>
    </row>
    <row r="4780" spans="1:2" x14ac:dyDescent="0.25">
      <c r="A4780" s="2" t="str">
        <f>IF(Multi_X_Reg!A4780^2&gt;0,Multi_X_Reg!H4780,"")</f>
        <v/>
      </c>
      <c r="B4780" s="2" t="s">
        <v>132</v>
      </c>
    </row>
    <row r="4781" spans="1:2" x14ac:dyDescent="0.25">
      <c r="A4781" s="2" t="str">
        <f>IF(Multi_X_Reg!A4781^2&gt;0,Multi_X_Reg!H4781,"")</f>
        <v/>
      </c>
      <c r="B4781" s="2" t="s">
        <v>132</v>
      </c>
    </row>
    <row r="4782" spans="1:2" x14ac:dyDescent="0.25">
      <c r="A4782" s="2" t="str">
        <f>IF(Multi_X_Reg!A4782^2&gt;0,Multi_X_Reg!H4782,"")</f>
        <v/>
      </c>
      <c r="B4782" s="2" t="s">
        <v>132</v>
      </c>
    </row>
    <row r="4783" spans="1:2" x14ac:dyDescent="0.25">
      <c r="A4783" s="2" t="str">
        <f>IF(Multi_X_Reg!A4783^2&gt;0,Multi_X_Reg!H4783,"")</f>
        <v/>
      </c>
      <c r="B4783" s="2" t="s">
        <v>132</v>
      </c>
    </row>
    <row r="4784" spans="1:2" x14ac:dyDescent="0.25">
      <c r="A4784" s="2" t="str">
        <f>IF(Multi_X_Reg!A4784^2&gt;0,Multi_X_Reg!H4784,"")</f>
        <v/>
      </c>
      <c r="B4784" s="2" t="s">
        <v>132</v>
      </c>
    </row>
    <row r="4785" spans="1:2" x14ac:dyDescent="0.25">
      <c r="A4785" s="2" t="str">
        <f>IF(Multi_X_Reg!A4785^2&gt;0,Multi_X_Reg!H4785,"")</f>
        <v/>
      </c>
      <c r="B4785" s="2" t="s">
        <v>132</v>
      </c>
    </row>
    <row r="4786" spans="1:2" x14ac:dyDescent="0.25">
      <c r="A4786" s="2" t="str">
        <f>IF(Multi_X_Reg!A4786^2&gt;0,Multi_X_Reg!H4786,"")</f>
        <v/>
      </c>
      <c r="B4786" s="2" t="s">
        <v>132</v>
      </c>
    </row>
    <row r="4787" spans="1:2" x14ac:dyDescent="0.25">
      <c r="A4787" s="2" t="str">
        <f>IF(Multi_X_Reg!A4787^2&gt;0,Multi_X_Reg!H4787,"")</f>
        <v/>
      </c>
      <c r="B4787" s="2" t="s">
        <v>132</v>
      </c>
    </row>
    <row r="4788" spans="1:2" x14ac:dyDescent="0.25">
      <c r="A4788" s="2" t="str">
        <f>IF(Multi_X_Reg!A4788^2&gt;0,Multi_X_Reg!H4788,"")</f>
        <v/>
      </c>
      <c r="B4788" s="2" t="s">
        <v>132</v>
      </c>
    </row>
    <row r="4789" spans="1:2" x14ac:dyDescent="0.25">
      <c r="A4789" s="2" t="str">
        <f>IF(Multi_X_Reg!A4789^2&gt;0,Multi_X_Reg!H4789,"")</f>
        <v/>
      </c>
      <c r="B4789" s="2" t="s">
        <v>132</v>
      </c>
    </row>
    <row r="4790" spans="1:2" x14ac:dyDescent="0.25">
      <c r="A4790" s="2" t="str">
        <f>IF(Multi_X_Reg!A4790^2&gt;0,Multi_X_Reg!H4790,"")</f>
        <v/>
      </c>
      <c r="B4790" s="2" t="s">
        <v>132</v>
      </c>
    </row>
    <row r="4791" spans="1:2" x14ac:dyDescent="0.25">
      <c r="A4791" s="2" t="str">
        <f>IF(Multi_X_Reg!A4791^2&gt;0,Multi_X_Reg!H4791,"")</f>
        <v/>
      </c>
      <c r="B4791" s="2" t="s">
        <v>132</v>
      </c>
    </row>
    <row r="4792" spans="1:2" x14ac:dyDescent="0.25">
      <c r="A4792" s="2" t="str">
        <f>IF(Multi_X_Reg!A4792^2&gt;0,Multi_X_Reg!H4792,"")</f>
        <v/>
      </c>
      <c r="B4792" s="2" t="s">
        <v>132</v>
      </c>
    </row>
    <row r="4793" spans="1:2" x14ac:dyDescent="0.25">
      <c r="A4793" s="2" t="str">
        <f>IF(Multi_X_Reg!A4793^2&gt;0,Multi_X_Reg!H4793,"")</f>
        <v/>
      </c>
      <c r="B4793" s="2" t="s">
        <v>132</v>
      </c>
    </row>
    <row r="4794" spans="1:2" x14ac:dyDescent="0.25">
      <c r="A4794" s="2" t="str">
        <f>IF(Multi_X_Reg!A4794^2&gt;0,Multi_X_Reg!H4794,"")</f>
        <v/>
      </c>
      <c r="B4794" s="2" t="s">
        <v>132</v>
      </c>
    </row>
    <row r="4795" spans="1:2" x14ac:dyDescent="0.25">
      <c r="A4795" s="2" t="str">
        <f>IF(Multi_X_Reg!A4795^2&gt;0,Multi_X_Reg!H4795,"")</f>
        <v/>
      </c>
      <c r="B4795" s="2" t="s">
        <v>132</v>
      </c>
    </row>
    <row r="4796" spans="1:2" x14ac:dyDescent="0.25">
      <c r="A4796" s="2" t="str">
        <f>IF(Multi_X_Reg!A4796^2&gt;0,Multi_X_Reg!H4796,"")</f>
        <v/>
      </c>
      <c r="B4796" s="2" t="s">
        <v>132</v>
      </c>
    </row>
    <row r="4797" spans="1:2" x14ac:dyDescent="0.25">
      <c r="A4797" s="2" t="str">
        <f>IF(Multi_X_Reg!A4797^2&gt;0,Multi_X_Reg!H4797,"")</f>
        <v/>
      </c>
      <c r="B4797" s="2" t="s">
        <v>132</v>
      </c>
    </row>
    <row r="4798" spans="1:2" x14ac:dyDescent="0.25">
      <c r="A4798" s="2" t="str">
        <f>IF(Multi_X_Reg!A4798^2&gt;0,Multi_X_Reg!H4798,"")</f>
        <v/>
      </c>
      <c r="B4798" s="2" t="s">
        <v>132</v>
      </c>
    </row>
    <row r="4799" spans="1:2" x14ac:dyDescent="0.25">
      <c r="A4799" s="2" t="str">
        <f>IF(Multi_X_Reg!A4799^2&gt;0,Multi_X_Reg!H4799,"")</f>
        <v/>
      </c>
      <c r="B4799" s="2" t="s">
        <v>132</v>
      </c>
    </row>
    <row r="4800" spans="1:2" x14ac:dyDescent="0.25">
      <c r="A4800" s="2" t="str">
        <f>IF(Multi_X_Reg!A4800^2&gt;0,Multi_X_Reg!H4800,"")</f>
        <v/>
      </c>
      <c r="B4800" s="2" t="s">
        <v>132</v>
      </c>
    </row>
    <row r="4801" spans="1:2" x14ac:dyDescent="0.25">
      <c r="A4801" s="2" t="str">
        <f>IF(Multi_X_Reg!A4801^2&gt;0,Multi_X_Reg!H4801,"")</f>
        <v/>
      </c>
      <c r="B4801" s="2" t="s">
        <v>132</v>
      </c>
    </row>
    <row r="4802" spans="1:2" x14ac:dyDescent="0.25">
      <c r="A4802" s="2" t="str">
        <f>IF(Multi_X_Reg!A4802^2&gt;0,Multi_X_Reg!H4802,"")</f>
        <v/>
      </c>
      <c r="B4802" s="2" t="s">
        <v>132</v>
      </c>
    </row>
    <row r="4803" spans="1:2" x14ac:dyDescent="0.25">
      <c r="A4803" s="2" t="str">
        <f>IF(Multi_X_Reg!A4803^2&gt;0,Multi_X_Reg!H4803,"")</f>
        <v/>
      </c>
      <c r="B4803" s="2" t="s">
        <v>132</v>
      </c>
    </row>
    <row r="4804" spans="1:2" x14ac:dyDescent="0.25">
      <c r="A4804" s="2" t="str">
        <f>IF(Multi_X_Reg!A4804^2&gt;0,Multi_X_Reg!H4804,"")</f>
        <v/>
      </c>
      <c r="B4804" s="2" t="s">
        <v>132</v>
      </c>
    </row>
    <row r="4805" spans="1:2" x14ac:dyDescent="0.25">
      <c r="A4805" s="2" t="str">
        <f>IF(Multi_X_Reg!A4805^2&gt;0,Multi_X_Reg!H4805,"")</f>
        <v/>
      </c>
      <c r="B4805" s="2" t="s">
        <v>132</v>
      </c>
    </row>
    <row r="4806" spans="1:2" x14ac:dyDescent="0.25">
      <c r="A4806" s="2" t="str">
        <f>IF(Multi_X_Reg!A4806^2&gt;0,Multi_X_Reg!H4806,"")</f>
        <v/>
      </c>
      <c r="B4806" s="2" t="s">
        <v>132</v>
      </c>
    </row>
    <row r="4807" spans="1:2" x14ac:dyDescent="0.25">
      <c r="A4807" s="2" t="str">
        <f>IF(Multi_X_Reg!A4807^2&gt;0,Multi_X_Reg!H4807,"")</f>
        <v/>
      </c>
      <c r="B4807" s="2" t="s">
        <v>132</v>
      </c>
    </row>
    <row r="4808" spans="1:2" x14ac:dyDescent="0.25">
      <c r="A4808" s="2" t="str">
        <f>IF(Multi_X_Reg!A4808^2&gt;0,Multi_X_Reg!H4808,"")</f>
        <v/>
      </c>
      <c r="B4808" s="2" t="s">
        <v>132</v>
      </c>
    </row>
    <row r="4809" spans="1:2" x14ac:dyDescent="0.25">
      <c r="A4809" s="2" t="str">
        <f>IF(Multi_X_Reg!A4809^2&gt;0,Multi_X_Reg!H4809,"")</f>
        <v/>
      </c>
      <c r="B4809" s="2" t="s">
        <v>132</v>
      </c>
    </row>
    <row r="4810" spans="1:2" x14ac:dyDescent="0.25">
      <c r="A4810" s="2" t="str">
        <f>IF(Multi_X_Reg!A4810^2&gt;0,Multi_X_Reg!H4810,"")</f>
        <v/>
      </c>
      <c r="B4810" s="2" t="s">
        <v>132</v>
      </c>
    </row>
    <row r="4811" spans="1:2" x14ac:dyDescent="0.25">
      <c r="A4811" s="2" t="str">
        <f>IF(Multi_X_Reg!A4811^2&gt;0,Multi_X_Reg!H4811,"")</f>
        <v/>
      </c>
      <c r="B4811" s="2" t="s">
        <v>132</v>
      </c>
    </row>
    <row r="4812" spans="1:2" x14ac:dyDescent="0.25">
      <c r="A4812" s="2" t="str">
        <f>IF(Multi_X_Reg!A4812^2&gt;0,Multi_X_Reg!H4812,"")</f>
        <v/>
      </c>
      <c r="B4812" s="2" t="s">
        <v>132</v>
      </c>
    </row>
    <row r="4813" spans="1:2" x14ac:dyDescent="0.25">
      <c r="A4813" s="2" t="str">
        <f>IF(Multi_X_Reg!A4813^2&gt;0,Multi_X_Reg!H4813,"")</f>
        <v/>
      </c>
      <c r="B4813" s="2" t="s">
        <v>132</v>
      </c>
    </row>
    <row r="4814" spans="1:2" x14ac:dyDescent="0.25">
      <c r="A4814" s="2" t="str">
        <f>IF(Multi_X_Reg!A4814^2&gt;0,Multi_X_Reg!H4814,"")</f>
        <v/>
      </c>
      <c r="B4814" s="2" t="s">
        <v>132</v>
      </c>
    </row>
    <row r="4815" spans="1:2" x14ac:dyDescent="0.25">
      <c r="A4815" s="2" t="str">
        <f>IF(Multi_X_Reg!A4815^2&gt;0,Multi_X_Reg!H4815,"")</f>
        <v/>
      </c>
      <c r="B4815" s="2" t="s">
        <v>132</v>
      </c>
    </row>
    <row r="4816" spans="1:2" x14ac:dyDescent="0.25">
      <c r="A4816" s="2" t="str">
        <f>IF(Multi_X_Reg!A4816^2&gt;0,Multi_X_Reg!H4816,"")</f>
        <v/>
      </c>
      <c r="B4816" s="2" t="s">
        <v>132</v>
      </c>
    </row>
    <row r="4817" spans="1:2" x14ac:dyDescent="0.25">
      <c r="A4817" s="2" t="str">
        <f>IF(Multi_X_Reg!A4817^2&gt;0,Multi_X_Reg!H4817,"")</f>
        <v/>
      </c>
      <c r="B4817" s="2" t="s">
        <v>132</v>
      </c>
    </row>
    <row r="4818" spans="1:2" x14ac:dyDescent="0.25">
      <c r="A4818" s="2" t="str">
        <f>IF(Multi_X_Reg!A4818^2&gt;0,Multi_X_Reg!H4818,"")</f>
        <v/>
      </c>
      <c r="B4818" s="2" t="s">
        <v>132</v>
      </c>
    </row>
    <row r="4819" spans="1:2" x14ac:dyDescent="0.25">
      <c r="A4819" s="2" t="str">
        <f>IF(Multi_X_Reg!A4819^2&gt;0,Multi_X_Reg!H4819,"")</f>
        <v/>
      </c>
      <c r="B4819" s="2" t="s">
        <v>132</v>
      </c>
    </row>
    <row r="4820" spans="1:2" x14ac:dyDescent="0.25">
      <c r="A4820" s="2" t="str">
        <f>IF(Multi_X_Reg!A4820^2&gt;0,Multi_X_Reg!H4820,"")</f>
        <v/>
      </c>
      <c r="B4820" s="2" t="s">
        <v>132</v>
      </c>
    </row>
    <row r="4821" spans="1:2" x14ac:dyDescent="0.25">
      <c r="A4821" s="2" t="str">
        <f>IF(Multi_X_Reg!A4821^2&gt;0,Multi_X_Reg!H4821,"")</f>
        <v/>
      </c>
      <c r="B4821" s="2" t="s">
        <v>132</v>
      </c>
    </row>
    <row r="4822" spans="1:2" x14ac:dyDescent="0.25">
      <c r="A4822" s="2" t="str">
        <f>IF(Multi_X_Reg!A4822^2&gt;0,Multi_X_Reg!H4822,"")</f>
        <v/>
      </c>
      <c r="B4822" s="2" t="s">
        <v>132</v>
      </c>
    </row>
    <row r="4823" spans="1:2" x14ac:dyDescent="0.25">
      <c r="A4823" s="2" t="str">
        <f>IF(Multi_X_Reg!A4823^2&gt;0,Multi_X_Reg!H4823,"")</f>
        <v/>
      </c>
      <c r="B4823" s="2" t="s">
        <v>132</v>
      </c>
    </row>
    <row r="4824" spans="1:2" x14ac:dyDescent="0.25">
      <c r="A4824" s="2" t="str">
        <f>IF(Multi_X_Reg!A4824^2&gt;0,Multi_X_Reg!H4824,"")</f>
        <v/>
      </c>
      <c r="B4824" s="2" t="s">
        <v>132</v>
      </c>
    </row>
    <row r="4825" spans="1:2" x14ac:dyDescent="0.25">
      <c r="A4825" s="2" t="str">
        <f>IF(Multi_X_Reg!A4825^2&gt;0,Multi_X_Reg!H4825,"")</f>
        <v/>
      </c>
      <c r="B4825" s="2" t="s">
        <v>132</v>
      </c>
    </row>
    <row r="4826" spans="1:2" x14ac:dyDescent="0.25">
      <c r="A4826" s="2" t="str">
        <f>IF(Multi_X_Reg!A4826^2&gt;0,Multi_X_Reg!H4826,"")</f>
        <v/>
      </c>
      <c r="B4826" s="2" t="s">
        <v>132</v>
      </c>
    </row>
    <row r="4827" spans="1:2" x14ac:dyDescent="0.25">
      <c r="A4827" s="2" t="str">
        <f>IF(Multi_X_Reg!A4827^2&gt;0,Multi_X_Reg!H4827,"")</f>
        <v/>
      </c>
      <c r="B4827" s="2" t="s">
        <v>132</v>
      </c>
    </row>
    <row r="4828" spans="1:2" x14ac:dyDescent="0.25">
      <c r="A4828" s="2" t="str">
        <f>IF(Multi_X_Reg!A4828^2&gt;0,Multi_X_Reg!H4828,"")</f>
        <v/>
      </c>
      <c r="B4828" s="2" t="s">
        <v>132</v>
      </c>
    </row>
    <row r="4829" spans="1:2" x14ac:dyDescent="0.25">
      <c r="A4829" s="2" t="str">
        <f>IF(Multi_X_Reg!A4829^2&gt;0,Multi_X_Reg!H4829,"")</f>
        <v/>
      </c>
      <c r="B4829" s="2" t="s">
        <v>132</v>
      </c>
    </row>
    <row r="4830" spans="1:2" x14ac:dyDescent="0.25">
      <c r="A4830" s="2" t="str">
        <f>IF(Multi_X_Reg!A4830^2&gt;0,Multi_X_Reg!H4830,"")</f>
        <v/>
      </c>
      <c r="B4830" s="2" t="s">
        <v>132</v>
      </c>
    </row>
    <row r="4831" spans="1:2" x14ac:dyDescent="0.25">
      <c r="A4831" s="2" t="str">
        <f>IF(Multi_X_Reg!A4831^2&gt;0,Multi_X_Reg!H4831,"")</f>
        <v/>
      </c>
      <c r="B4831" s="2" t="s">
        <v>132</v>
      </c>
    </row>
    <row r="4832" spans="1:2" x14ac:dyDescent="0.25">
      <c r="A4832" s="2" t="str">
        <f>IF(Multi_X_Reg!A4832^2&gt;0,Multi_X_Reg!H4832,"")</f>
        <v/>
      </c>
      <c r="B4832" s="2" t="s">
        <v>132</v>
      </c>
    </row>
    <row r="4833" spans="1:2" x14ac:dyDescent="0.25">
      <c r="A4833" s="2" t="str">
        <f>IF(Multi_X_Reg!A4833^2&gt;0,Multi_X_Reg!H4833,"")</f>
        <v/>
      </c>
      <c r="B4833" s="2" t="s">
        <v>132</v>
      </c>
    </row>
    <row r="4834" spans="1:2" x14ac:dyDescent="0.25">
      <c r="A4834" s="2" t="str">
        <f>IF(Multi_X_Reg!A4834^2&gt;0,Multi_X_Reg!H4834,"")</f>
        <v/>
      </c>
      <c r="B4834" s="2" t="s">
        <v>132</v>
      </c>
    </row>
    <row r="4835" spans="1:2" x14ac:dyDescent="0.25">
      <c r="A4835" s="2" t="str">
        <f>IF(Multi_X_Reg!A4835^2&gt;0,Multi_X_Reg!H4835,"")</f>
        <v/>
      </c>
      <c r="B4835" s="2" t="s">
        <v>132</v>
      </c>
    </row>
    <row r="4836" spans="1:2" x14ac:dyDescent="0.25">
      <c r="A4836" s="2" t="str">
        <f>IF(Multi_X_Reg!A4836^2&gt;0,Multi_X_Reg!H4836,"")</f>
        <v/>
      </c>
      <c r="B4836" s="2" t="s">
        <v>132</v>
      </c>
    </row>
    <row r="4837" spans="1:2" x14ac:dyDescent="0.25">
      <c r="A4837" s="2" t="str">
        <f>IF(Multi_X_Reg!A4837^2&gt;0,Multi_X_Reg!H4837,"")</f>
        <v/>
      </c>
      <c r="B4837" s="2" t="s">
        <v>132</v>
      </c>
    </row>
    <row r="4838" spans="1:2" x14ac:dyDescent="0.25">
      <c r="A4838" s="2" t="str">
        <f>IF(Multi_X_Reg!A4838^2&gt;0,Multi_X_Reg!H4838,"")</f>
        <v/>
      </c>
      <c r="B4838" s="2" t="s">
        <v>132</v>
      </c>
    </row>
    <row r="4839" spans="1:2" x14ac:dyDescent="0.25">
      <c r="A4839" s="2" t="str">
        <f>IF(Multi_X_Reg!A4839^2&gt;0,Multi_X_Reg!H4839,"")</f>
        <v/>
      </c>
      <c r="B4839" s="2" t="s">
        <v>132</v>
      </c>
    </row>
    <row r="4840" spans="1:2" x14ac:dyDescent="0.25">
      <c r="A4840" s="2" t="str">
        <f>IF(Multi_X_Reg!A4840^2&gt;0,Multi_X_Reg!H4840,"")</f>
        <v/>
      </c>
      <c r="B4840" s="2" t="s">
        <v>132</v>
      </c>
    </row>
    <row r="4841" spans="1:2" x14ac:dyDescent="0.25">
      <c r="A4841" s="2" t="str">
        <f>IF(Multi_X_Reg!A4841^2&gt;0,Multi_X_Reg!H4841,"")</f>
        <v/>
      </c>
      <c r="B4841" s="2" t="s">
        <v>132</v>
      </c>
    </row>
    <row r="4842" spans="1:2" x14ac:dyDescent="0.25">
      <c r="A4842" s="2" t="str">
        <f>IF(Multi_X_Reg!A4842^2&gt;0,Multi_X_Reg!H4842,"")</f>
        <v/>
      </c>
      <c r="B4842" s="2" t="s">
        <v>132</v>
      </c>
    </row>
    <row r="4843" spans="1:2" x14ac:dyDescent="0.25">
      <c r="A4843" s="2" t="str">
        <f>IF(Multi_X_Reg!A4843^2&gt;0,Multi_X_Reg!H4843,"")</f>
        <v/>
      </c>
      <c r="B4843" s="2" t="s">
        <v>132</v>
      </c>
    </row>
    <row r="4844" spans="1:2" x14ac:dyDescent="0.25">
      <c r="A4844" s="2" t="str">
        <f>IF(Multi_X_Reg!A4844^2&gt;0,Multi_X_Reg!H4844,"")</f>
        <v/>
      </c>
      <c r="B4844" s="2" t="s">
        <v>132</v>
      </c>
    </row>
    <row r="4845" spans="1:2" x14ac:dyDescent="0.25">
      <c r="A4845" s="2" t="str">
        <f>IF(Multi_X_Reg!A4845^2&gt;0,Multi_X_Reg!H4845,"")</f>
        <v/>
      </c>
      <c r="B4845" s="2" t="s">
        <v>132</v>
      </c>
    </row>
    <row r="4846" spans="1:2" x14ac:dyDescent="0.25">
      <c r="A4846" s="2" t="str">
        <f>IF(Multi_X_Reg!A4846^2&gt;0,Multi_X_Reg!H4846,"")</f>
        <v/>
      </c>
      <c r="B4846" s="2" t="s">
        <v>132</v>
      </c>
    </row>
    <row r="4847" spans="1:2" x14ac:dyDescent="0.25">
      <c r="A4847" s="2" t="str">
        <f>IF(Multi_X_Reg!A4847^2&gt;0,Multi_X_Reg!H4847,"")</f>
        <v/>
      </c>
      <c r="B4847" s="2" t="s">
        <v>132</v>
      </c>
    </row>
    <row r="4848" spans="1:2" x14ac:dyDescent="0.25">
      <c r="A4848" s="2" t="str">
        <f>IF(Multi_X_Reg!A4848^2&gt;0,Multi_X_Reg!H4848,"")</f>
        <v/>
      </c>
      <c r="B4848" s="2" t="s">
        <v>132</v>
      </c>
    </row>
    <row r="4849" spans="1:2" x14ac:dyDescent="0.25">
      <c r="A4849" s="2" t="str">
        <f>IF(Multi_X_Reg!A4849^2&gt;0,Multi_X_Reg!H4849,"")</f>
        <v/>
      </c>
      <c r="B4849" s="2" t="s">
        <v>132</v>
      </c>
    </row>
    <row r="4850" spans="1:2" x14ac:dyDescent="0.25">
      <c r="A4850" s="2" t="str">
        <f>IF(Multi_X_Reg!A4850^2&gt;0,Multi_X_Reg!H4850,"")</f>
        <v/>
      </c>
      <c r="B4850" s="2" t="s">
        <v>132</v>
      </c>
    </row>
    <row r="4851" spans="1:2" x14ac:dyDescent="0.25">
      <c r="A4851" s="2" t="str">
        <f>IF(Multi_X_Reg!A4851^2&gt;0,Multi_X_Reg!H4851,"")</f>
        <v/>
      </c>
      <c r="B4851" s="2" t="s">
        <v>132</v>
      </c>
    </row>
    <row r="4852" spans="1:2" x14ac:dyDescent="0.25">
      <c r="A4852" s="2" t="str">
        <f>IF(Multi_X_Reg!A4852^2&gt;0,Multi_X_Reg!H4852,"")</f>
        <v/>
      </c>
      <c r="B4852" s="2" t="s">
        <v>132</v>
      </c>
    </row>
    <row r="4853" spans="1:2" x14ac:dyDescent="0.25">
      <c r="A4853" s="2" t="str">
        <f>IF(Multi_X_Reg!A4853^2&gt;0,Multi_X_Reg!H4853,"")</f>
        <v/>
      </c>
      <c r="B4853" s="2" t="s">
        <v>132</v>
      </c>
    </row>
    <row r="4854" spans="1:2" x14ac:dyDescent="0.25">
      <c r="A4854" s="2" t="str">
        <f>IF(Multi_X_Reg!A4854^2&gt;0,Multi_X_Reg!H4854,"")</f>
        <v/>
      </c>
      <c r="B4854" s="2" t="s">
        <v>132</v>
      </c>
    </row>
    <row r="4855" spans="1:2" x14ac:dyDescent="0.25">
      <c r="A4855" s="2" t="str">
        <f>IF(Multi_X_Reg!A4855^2&gt;0,Multi_X_Reg!H4855,"")</f>
        <v/>
      </c>
      <c r="B4855" s="2" t="s">
        <v>132</v>
      </c>
    </row>
    <row r="4856" spans="1:2" x14ac:dyDescent="0.25">
      <c r="A4856" s="2" t="str">
        <f>IF(Multi_X_Reg!A4856^2&gt;0,Multi_X_Reg!H4856,"")</f>
        <v/>
      </c>
      <c r="B4856" s="2" t="s">
        <v>132</v>
      </c>
    </row>
    <row r="4857" spans="1:2" x14ac:dyDescent="0.25">
      <c r="A4857" s="2" t="str">
        <f>IF(Multi_X_Reg!A4857^2&gt;0,Multi_X_Reg!H4857,"")</f>
        <v/>
      </c>
      <c r="B4857" s="2" t="s">
        <v>132</v>
      </c>
    </row>
    <row r="4858" spans="1:2" x14ac:dyDescent="0.25">
      <c r="A4858" s="2" t="str">
        <f>IF(Multi_X_Reg!A4858^2&gt;0,Multi_X_Reg!H4858,"")</f>
        <v/>
      </c>
      <c r="B4858" s="2" t="s">
        <v>132</v>
      </c>
    </row>
    <row r="4859" spans="1:2" x14ac:dyDescent="0.25">
      <c r="A4859" s="2" t="str">
        <f>IF(Multi_X_Reg!A4859^2&gt;0,Multi_X_Reg!H4859,"")</f>
        <v/>
      </c>
      <c r="B4859" s="2" t="s">
        <v>132</v>
      </c>
    </row>
    <row r="4860" spans="1:2" x14ac:dyDescent="0.25">
      <c r="A4860" s="2" t="str">
        <f>IF(Multi_X_Reg!A4860^2&gt;0,Multi_X_Reg!H4860,"")</f>
        <v/>
      </c>
      <c r="B4860" s="2" t="s">
        <v>132</v>
      </c>
    </row>
    <row r="4861" spans="1:2" x14ac:dyDescent="0.25">
      <c r="A4861" s="2" t="str">
        <f>IF(Multi_X_Reg!A4861^2&gt;0,Multi_X_Reg!H4861,"")</f>
        <v/>
      </c>
      <c r="B4861" s="2" t="s">
        <v>132</v>
      </c>
    </row>
    <row r="4862" spans="1:2" x14ac:dyDescent="0.25">
      <c r="A4862" s="2" t="str">
        <f>IF(Multi_X_Reg!A4862^2&gt;0,Multi_X_Reg!H4862,"")</f>
        <v/>
      </c>
      <c r="B4862" s="2" t="s">
        <v>132</v>
      </c>
    </row>
    <row r="4863" spans="1:2" x14ac:dyDescent="0.25">
      <c r="A4863" s="2" t="str">
        <f>IF(Multi_X_Reg!A4863^2&gt;0,Multi_X_Reg!H4863,"")</f>
        <v/>
      </c>
      <c r="B4863" s="2" t="s">
        <v>132</v>
      </c>
    </row>
    <row r="4864" spans="1:2" x14ac:dyDescent="0.25">
      <c r="A4864" s="2" t="str">
        <f>IF(Multi_X_Reg!A4864^2&gt;0,Multi_X_Reg!H4864,"")</f>
        <v/>
      </c>
      <c r="B4864" s="2" t="s">
        <v>132</v>
      </c>
    </row>
    <row r="4865" spans="1:2" x14ac:dyDescent="0.25">
      <c r="A4865" s="2" t="str">
        <f>IF(Multi_X_Reg!A4865^2&gt;0,Multi_X_Reg!H4865,"")</f>
        <v/>
      </c>
      <c r="B4865" s="2" t="s">
        <v>132</v>
      </c>
    </row>
    <row r="4866" spans="1:2" x14ac:dyDescent="0.25">
      <c r="A4866" s="2" t="str">
        <f>IF(Multi_X_Reg!A4866^2&gt;0,Multi_X_Reg!H4866,"")</f>
        <v/>
      </c>
      <c r="B4866" s="2" t="s">
        <v>132</v>
      </c>
    </row>
    <row r="4867" spans="1:2" x14ac:dyDescent="0.25">
      <c r="A4867" s="2" t="str">
        <f>IF(Multi_X_Reg!A4867^2&gt;0,Multi_X_Reg!H4867,"")</f>
        <v/>
      </c>
      <c r="B4867" s="2" t="s">
        <v>132</v>
      </c>
    </row>
    <row r="4868" spans="1:2" x14ac:dyDescent="0.25">
      <c r="A4868" s="2" t="str">
        <f>IF(Multi_X_Reg!A4868^2&gt;0,Multi_X_Reg!H4868,"")</f>
        <v/>
      </c>
      <c r="B4868" s="2" t="s">
        <v>132</v>
      </c>
    </row>
    <row r="4869" spans="1:2" x14ac:dyDescent="0.25">
      <c r="A4869" s="2" t="str">
        <f>IF(Multi_X_Reg!A4869^2&gt;0,Multi_X_Reg!H4869,"")</f>
        <v/>
      </c>
      <c r="B4869" s="2" t="s">
        <v>132</v>
      </c>
    </row>
    <row r="4870" spans="1:2" x14ac:dyDescent="0.25">
      <c r="A4870" s="2" t="str">
        <f>IF(Multi_X_Reg!A4870^2&gt;0,Multi_X_Reg!H4870,"")</f>
        <v/>
      </c>
      <c r="B4870" s="2" t="s">
        <v>132</v>
      </c>
    </row>
    <row r="4871" spans="1:2" x14ac:dyDescent="0.25">
      <c r="A4871" s="2" t="str">
        <f>IF(Multi_X_Reg!A4871^2&gt;0,Multi_X_Reg!H4871,"")</f>
        <v/>
      </c>
      <c r="B4871" s="2" t="s">
        <v>132</v>
      </c>
    </row>
    <row r="4872" spans="1:2" x14ac:dyDescent="0.25">
      <c r="A4872" s="2" t="str">
        <f>IF(Multi_X_Reg!A4872^2&gt;0,Multi_X_Reg!H4872,"")</f>
        <v/>
      </c>
      <c r="B4872" s="2" t="s">
        <v>132</v>
      </c>
    </row>
    <row r="4873" spans="1:2" x14ac:dyDescent="0.25">
      <c r="A4873" s="2" t="str">
        <f>IF(Multi_X_Reg!A4873^2&gt;0,Multi_X_Reg!H4873,"")</f>
        <v/>
      </c>
      <c r="B4873" s="2" t="s">
        <v>132</v>
      </c>
    </row>
    <row r="4874" spans="1:2" x14ac:dyDescent="0.25">
      <c r="A4874" s="2" t="str">
        <f>IF(Multi_X_Reg!A4874^2&gt;0,Multi_X_Reg!H4874,"")</f>
        <v/>
      </c>
      <c r="B4874" s="2" t="s">
        <v>132</v>
      </c>
    </row>
    <row r="4875" spans="1:2" x14ac:dyDescent="0.25">
      <c r="A4875" s="2" t="str">
        <f>IF(Multi_X_Reg!A4875^2&gt;0,Multi_X_Reg!H4875,"")</f>
        <v/>
      </c>
      <c r="B4875" s="2" t="s">
        <v>132</v>
      </c>
    </row>
    <row r="4876" spans="1:2" x14ac:dyDescent="0.25">
      <c r="A4876" s="2" t="str">
        <f>IF(Multi_X_Reg!A4876^2&gt;0,Multi_X_Reg!H4876,"")</f>
        <v/>
      </c>
      <c r="B4876" s="2" t="s">
        <v>132</v>
      </c>
    </row>
    <row r="4877" spans="1:2" x14ac:dyDescent="0.25">
      <c r="A4877" s="2" t="str">
        <f>IF(Multi_X_Reg!A4877^2&gt;0,Multi_X_Reg!H4877,"")</f>
        <v/>
      </c>
      <c r="B4877" s="2" t="s">
        <v>132</v>
      </c>
    </row>
    <row r="4878" spans="1:2" x14ac:dyDescent="0.25">
      <c r="A4878" s="2" t="str">
        <f>IF(Multi_X_Reg!A4878^2&gt;0,Multi_X_Reg!H4878,"")</f>
        <v/>
      </c>
      <c r="B4878" s="2" t="s">
        <v>132</v>
      </c>
    </row>
    <row r="4879" spans="1:2" x14ac:dyDescent="0.25">
      <c r="A4879" s="2" t="str">
        <f>IF(Multi_X_Reg!A4879^2&gt;0,Multi_X_Reg!H4879,"")</f>
        <v/>
      </c>
      <c r="B4879" s="2" t="s">
        <v>132</v>
      </c>
    </row>
    <row r="4880" spans="1:2" x14ac:dyDescent="0.25">
      <c r="A4880" s="2" t="str">
        <f>IF(Multi_X_Reg!A4880^2&gt;0,Multi_X_Reg!H4880,"")</f>
        <v/>
      </c>
      <c r="B4880" s="2" t="s">
        <v>132</v>
      </c>
    </row>
    <row r="4881" spans="1:2" x14ac:dyDescent="0.25">
      <c r="A4881" s="2" t="str">
        <f>IF(Multi_X_Reg!A4881^2&gt;0,Multi_X_Reg!H4881,"")</f>
        <v/>
      </c>
      <c r="B4881" s="2" t="s">
        <v>132</v>
      </c>
    </row>
    <row r="4882" spans="1:2" x14ac:dyDescent="0.25">
      <c r="A4882" s="2" t="str">
        <f>IF(Multi_X_Reg!A4882^2&gt;0,Multi_X_Reg!H4882,"")</f>
        <v/>
      </c>
      <c r="B4882" s="2" t="s">
        <v>132</v>
      </c>
    </row>
    <row r="4883" spans="1:2" x14ac:dyDescent="0.25">
      <c r="A4883" s="2" t="str">
        <f>IF(Multi_X_Reg!A4883^2&gt;0,Multi_X_Reg!H4883,"")</f>
        <v/>
      </c>
      <c r="B4883" s="2" t="s">
        <v>132</v>
      </c>
    </row>
    <row r="4884" spans="1:2" x14ac:dyDescent="0.25">
      <c r="A4884" s="2" t="str">
        <f>IF(Multi_X_Reg!A4884^2&gt;0,Multi_X_Reg!H4884,"")</f>
        <v/>
      </c>
      <c r="B4884" s="2" t="s">
        <v>132</v>
      </c>
    </row>
    <row r="4885" spans="1:2" x14ac:dyDescent="0.25">
      <c r="A4885" s="2" t="str">
        <f>IF(Multi_X_Reg!A4885^2&gt;0,Multi_X_Reg!H4885,"")</f>
        <v/>
      </c>
      <c r="B4885" s="2" t="s">
        <v>132</v>
      </c>
    </row>
    <row r="4886" spans="1:2" x14ac:dyDescent="0.25">
      <c r="A4886" s="2" t="str">
        <f>IF(Multi_X_Reg!A4886^2&gt;0,Multi_X_Reg!H4886,"")</f>
        <v/>
      </c>
      <c r="B4886" s="2" t="s">
        <v>132</v>
      </c>
    </row>
    <row r="4887" spans="1:2" x14ac:dyDescent="0.25">
      <c r="A4887" s="2" t="str">
        <f>IF(Multi_X_Reg!A4887^2&gt;0,Multi_X_Reg!H4887,"")</f>
        <v/>
      </c>
      <c r="B4887" s="2" t="s">
        <v>132</v>
      </c>
    </row>
    <row r="4888" spans="1:2" x14ac:dyDescent="0.25">
      <c r="A4888" s="2" t="str">
        <f>IF(Multi_X_Reg!A4888^2&gt;0,Multi_X_Reg!H4888,"")</f>
        <v/>
      </c>
      <c r="B4888" s="2" t="s">
        <v>132</v>
      </c>
    </row>
    <row r="4889" spans="1:2" x14ac:dyDescent="0.25">
      <c r="A4889" s="2" t="str">
        <f>IF(Multi_X_Reg!A4889^2&gt;0,Multi_X_Reg!H4889,"")</f>
        <v/>
      </c>
      <c r="B4889" s="2" t="s">
        <v>132</v>
      </c>
    </row>
    <row r="4890" spans="1:2" x14ac:dyDescent="0.25">
      <c r="A4890" s="2" t="str">
        <f>IF(Multi_X_Reg!A4890^2&gt;0,Multi_X_Reg!H4890,"")</f>
        <v/>
      </c>
      <c r="B4890" s="2" t="s">
        <v>132</v>
      </c>
    </row>
    <row r="4891" spans="1:2" x14ac:dyDescent="0.25">
      <c r="A4891" s="2" t="str">
        <f>IF(Multi_X_Reg!A4891^2&gt;0,Multi_X_Reg!H4891,"")</f>
        <v/>
      </c>
      <c r="B4891" s="2" t="s">
        <v>132</v>
      </c>
    </row>
    <row r="4892" spans="1:2" x14ac:dyDescent="0.25">
      <c r="A4892" s="2" t="str">
        <f>IF(Multi_X_Reg!A4892^2&gt;0,Multi_X_Reg!H4892,"")</f>
        <v/>
      </c>
      <c r="B4892" s="2" t="s">
        <v>132</v>
      </c>
    </row>
    <row r="4893" spans="1:2" x14ac:dyDescent="0.25">
      <c r="A4893" s="2" t="str">
        <f>IF(Multi_X_Reg!A4893^2&gt;0,Multi_X_Reg!H4893,"")</f>
        <v/>
      </c>
      <c r="B4893" s="2" t="s">
        <v>132</v>
      </c>
    </row>
    <row r="4894" spans="1:2" x14ac:dyDescent="0.25">
      <c r="A4894" s="2" t="str">
        <f>IF(Multi_X_Reg!A4894^2&gt;0,Multi_X_Reg!H4894,"")</f>
        <v/>
      </c>
      <c r="B4894" s="2" t="s">
        <v>132</v>
      </c>
    </row>
    <row r="4895" spans="1:2" x14ac:dyDescent="0.25">
      <c r="A4895" s="2" t="str">
        <f>IF(Multi_X_Reg!A4895^2&gt;0,Multi_X_Reg!H4895,"")</f>
        <v/>
      </c>
      <c r="B4895" s="2" t="s">
        <v>132</v>
      </c>
    </row>
    <row r="4896" spans="1:2" x14ac:dyDescent="0.25">
      <c r="A4896" s="2" t="str">
        <f>IF(Multi_X_Reg!A4896^2&gt;0,Multi_X_Reg!H4896,"")</f>
        <v/>
      </c>
      <c r="B4896" s="2" t="s">
        <v>132</v>
      </c>
    </row>
    <row r="4897" spans="1:2" x14ac:dyDescent="0.25">
      <c r="A4897" s="2" t="str">
        <f>IF(Multi_X_Reg!A4897^2&gt;0,Multi_X_Reg!H4897,"")</f>
        <v/>
      </c>
      <c r="B4897" s="2" t="s">
        <v>132</v>
      </c>
    </row>
    <row r="4898" spans="1:2" x14ac:dyDescent="0.25">
      <c r="A4898" s="2" t="str">
        <f>IF(Multi_X_Reg!A4898^2&gt;0,Multi_X_Reg!H4898,"")</f>
        <v/>
      </c>
      <c r="B4898" s="2" t="s">
        <v>132</v>
      </c>
    </row>
    <row r="4899" spans="1:2" x14ac:dyDescent="0.25">
      <c r="A4899" s="2" t="str">
        <f>IF(Multi_X_Reg!A4899^2&gt;0,Multi_X_Reg!H4899,"")</f>
        <v/>
      </c>
      <c r="B4899" s="2" t="s">
        <v>132</v>
      </c>
    </row>
    <row r="4900" spans="1:2" x14ac:dyDescent="0.25">
      <c r="A4900" s="2" t="str">
        <f>IF(Multi_X_Reg!A4900^2&gt;0,Multi_X_Reg!H4900,"")</f>
        <v/>
      </c>
      <c r="B4900" s="2" t="s">
        <v>132</v>
      </c>
    </row>
    <row r="4901" spans="1:2" x14ac:dyDescent="0.25">
      <c r="A4901" s="2" t="str">
        <f>IF(Multi_X_Reg!A4901^2&gt;0,Multi_X_Reg!H4901,"")</f>
        <v/>
      </c>
      <c r="B4901" s="2" t="s">
        <v>132</v>
      </c>
    </row>
    <row r="4902" spans="1:2" x14ac:dyDescent="0.25">
      <c r="A4902" s="2" t="str">
        <f>IF(Multi_X_Reg!A4902^2&gt;0,Multi_X_Reg!H4902,"")</f>
        <v/>
      </c>
      <c r="B4902" s="2" t="s">
        <v>132</v>
      </c>
    </row>
    <row r="4903" spans="1:2" x14ac:dyDescent="0.25">
      <c r="A4903" s="2" t="str">
        <f>IF(Multi_X_Reg!A4903^2&gt;0,Multi_X_Reg!H4903,"")</f>
        <v/>
      </c>
      <c r="B4903" s="2" t="s">
        <v>132</v>
      </c>
    </row>
    <row r="4904" spans="1:2" x14ac:dyDescent="0.25">
      <c r="A4904" s="2" t="str">
        <f>IF(Multi_X_Reg!A4904^2&gt;0,Multi_X_Reg!H4904,"")</f>
        <v/>
      </c>
      <c r="B4904" s="2" t="s">
        <v>132</v>
      </c>
    </row>
    <row r="4905" spans="1:2" x14ac:dyDescent="0.25">
      <c r="A4905" s="2" t="str">
        <f>IF(Multi_X_Reg!A4905^2&gt;0,Multi_X_Reg!H4905,"")</f>
        <v/>
      </c>
      <c r="B4905" s="2" t="s">
        <v>132</v>
      </c>
    </row>
    <row r="4906" spans="1:2" x14ac:dyDescent="0.25">
      <c r="A4906" s="2" t="str">
        <f>IF(Multi_X_Reg!A4906^2&gt;0,Multi_X_Reg!H4906,"")</f>
        <v/>
      </c>
      <c r="B4906" s="2" t="s">
        <v>132</v>
      </c>
    </row>
    <row r="4907" spans="1:2" x14ac:dyDescent="0.25">
      <c r="A4907" s="2" t="str">
        <f>IF(Multi_X_Reg!A4907^2&gt;0,Multi_X_Reg!H4907,"")</f>
        <v/>
      </c>
      <c r="B4907" s="2" t="s">
        <v>132</v>
      </c>
    </row>
    <row r="4908" spans="1:2" x14ac:dyDescent="0.25">
      <c r="A4908" s="2" t="str">
        <f>IF(Multi_X_Reg!A4908^2&gt;0,Multi_X_Reg!H4908,"")</f>
        <v/>
      </c>
      <c r="B4908" s="2" t="s">
        <v>132</v>
      </c>
    </row>
    <row r="4909" spans="1:2" x14ac:dyDescent="0.25">
      <c r="A4909" s="2" t="str">
        <f>IF(Multi_X_Reg!A4909^2&gt;0,Multi_X_Reg!H4909,"")</f>
        <v/>
      </c>
      <c r="B4909" s="2" t="s">
        <v>132</v>
      </c>
    </row>
    <row r="4910" spans="1:2" x14ac:dyDescent="0.25">
      <c r="A4910" s="2" t="str">
        <f>IF(Multi_X_Reg!A4910^2&gt;0,Multi_X_Reg!H4910,"")</f>
        <v/>
      </c>
      <c r="B4910" s="2" t="s">
        <v>132</v>
      </c>
    </row>
    <row r="4911" spans="1:2" x14ac:dyDescent="0.25">
      <c r="A4911" s="2" t="str">
        <f>IF(Multi_X_Reg!A4911^2&gt;0,Multi_X_Reg!H4911,"")</f>
        <v/>
      </c>
      <c r="B4911" s="2" t="s">
        <v>132</v>
      </c>
    </row>
    <row r="4912" spans="1:2" x14ac:dyDescent="0.25">
      <c r="A4912" s="2" t="str">
        <f>IF(Multi_X_Reg!A4912^2&gt;0,Multi_X_Reg!H4912,"")</f>
        <v/>
      </c>
      <c r="B4912" s="2" t="s">
        <v>132</v>
      </c>
    </row>
    <row r="4913" spans="1:2" x14ac:dyDescent="0.25">
      <c r="A4913" s="2" t="str">
        <f>IF(Multi_X_Reg!A4913^2&gt;0,Multi_X_Reg!H4913,"")</f>
        <v/>
      </c>
      <c r="B4913" s="2" t="s">
        <v>132</v>
      </c>
    </row>
    <row r="4914" spans="1:2" x14ac:dyDescent="0.25">
      <c r="A4914" s="2" t="str">
        <f>IF(Multi_X_Reg!A4914^2&gt;0,Multi_X_Reg!H4914,"")</f>
        <v/>
      </c>
      <c r="B4914" s="2" t="s">
        <v>132</v>
      </c>
    </row>
    <row r="4915" spans="1:2" x14ac:dyDescent="0.25">
      <c r="A4915" s="2" t="str">
        <f>IF(Multi_X_Reg!A4915^2&gt;0,Multi_X_Reg!H4915,"")</f>
        <v/>
      </c>
      <c r="B4915" s="2" t="s">
        <v>132</v>
      </c>
    </row>
    <row r="4916" spans="1:2" x14ac:dyDescent="0.25">
      <c r="A4916" s="2" t="str">
        <f>IF(Multi_X_Reg!A4916^2&gt;0,Multi_X_Reg!H4916,"")</f>
        <v/>
      </c>
      <c r="B4916" s="2" t="s">
        <v>132</v>
      </c>
    </row>
    <row r="4917" spans="1:2" x14ac:dyDescent="0.25">
      <c r="A4917" s="2" t="str">
        <f>IF(Multi_X_Reg!A4917^2&gt;0,Multi_X_Reg!H4917,"")</f>
        <v/>
      </c>
      <c r="B4917" s="2" t="s">
        <v>132</v>
      </c>
    </row>
    <row r="4918" spans="1:2" x14ac:dyDescent="0.25">
      <c r="A4918" s="2" t="str">
        <f>IF(Multi_X_Reg!A4918^2&gt;0,Multi_X_Reg!H4918,"")</f>
        <v/>
      </c>
      <c r="B4918" s="2" t="s">
        <v>132</v>
      </c>
    </row>
    <row r="4919" spans="1:2" x14ac:dyDescent="0.25">
      <c r="A4919" s="2" t="str">
        <f>IF(Multi_X_Reg!A4919^2&gt;0,Multi_X_Reg!H4919,"")</f>
        <v/>
      </c>
      <c r="B4919" s="2" t="s">
        <v>132</v>
      </c>
    </row>
    <row r="4920" spans="1:2" x14ac:dyDescent="0.25">
      <c r="A4920" s="2" t="str">
        <f>IF(Multi_X_Reg!A4920^2&gt;0,Multi_X_Reg!H4920,"")</f>
        <v/>
      </c>
      <c r="B4920" s="2" t="s">
        <v>132</v>
      </c>
    </row>
    <row r="4921" spans="1:2" x14ac:dyDescent="0.25">
      <c r="A4921" s="2" t="str">
        <f>IF(Multi_X_Reg!A4921^2&gt;0,Multi_X_Reg!H4921,"")</f>
        <v/>
      </c>
      <c r="B4921" s="2" t="s">
        <v>132</v>
      </c>
    </row>
    <row r="4922" spans="1:2" x14ac:dyDescent="0.25">
      <c r="A4922" s="2" t="str">
        <f>IF(Multi_X_Reg!A4922^2&gt;0,Multi_X_Reg!H4922,"")</f>
        <v/>
      </c>
      <c r="B4922" s="2" t="s">
        <v>132</v>
      </c>
    </row>
    <row r="4923" spans="1:2" x14ac:dyDescent="0.25">
      <c r="A4923" s="2" t="str">
        <f>IF(Multi_X_Reg!A4923^2&gt;0,Multi_X_Reg!H4923,"")</f>
        <v/>
      </c>
      <c r="B4923" s="2" t="s">
        <v>132</v>
      </c>
    </row>
    <row r="4924" spans="1:2" x14ac:dyDescent="0.25">
      <c r="A4924" s="2" t="str">
        <f>IF(Multi_X_Reg!A4924^2&gt;0,Multi_X_Reg!H4924,"")</f>
        <v/>
      </c>
      <c r="B4924" s="2" t="s">
        <v>132</v>
      </c>
    </row>
    <row r="4925" spans="1:2" x14ac:dyDescent="0.25">
      <c r="A4925" s="2" t="str">
        <f>IF(Multi_X_Reg!A4925^2&gt;0,Multi_X_Reg!H4925,"")</f>
        <v/>
      </c>
      <c r="B4925" s="2" t="s">
        <v>132</v>
      </c>
    </row>
    <row r="4926" spans="1:2" x14ac:dyDescent="0.25">
      <c r="A4926" s="2" t="str">
        <f>IF(Multi_X_Reg!A4926^2&gt;0,Multi_X_Reg!H4926,"")</f>
        <v/>
      </c>
      <c r="B4926" s="2" t="s">
        <v>132</v>
      </c>
    </row>
    <row r="4927" spans="1:2" x14ac:dyDescent="0.25">
      <c r="A4927" s="2" t="str">
        <f>IF(Multi_X_Reg!A4927^2&gt;0,Multi_X_Reg!H4927,"")</f>
        <v/>
      </c>
      <c r="B4927" s="2" t="s">
        <v>132</v>
      </c>
    </row>
    <row r="4928" spans="1:2" x14ac:dyDescent="0.25">
      <c r="A4928" s="2" t="str">
        <f>IF(Multi_X_Reg!A4928^2&gt;0,Multi_X_Reg!H4928,"")</f>
        <v/>
      </c>
      <c r="B4928" s="2" t="s">
        <v>132</v>
      </c>
    </row>
    <row r="4929" spans="1:2" x14ac:dyDescent="0.25">
      <c r="A4929" s="2" t="str">
        <f>IF(Multi_X_Reg!A4929^2&gt;0,Multi_X_Reg!H4929,"")</f>
        <v/>
      </c>
      <c r="B4929" s="2" t="s">
        <v>132</v>
      </c>
    </row>
    <row r="4930" spans="1:2" x14ac:dyDescent="0.25">
      <c r="A4930" s="2" t="str">
        <f>IF(Multi_X_Reg!A4930^2&gt;0,Multi_X_Reg!H4930,"")</f>
        <v/>
      </c>
      <c r="B4930" s="2" t="s">
        <v>132</v>
      </c>
    </row>
    <row r="4931" spans="1:2" x14ac:dyDescent="0.25">
      <c r="A4931" s="2" t="str">
        <f>IF(Multi_X_Reg!A4931^2&gt;0,Multi_X_Reg!H4931,"")</f>
        <v/>
      </c>
      <c r="B4931" s="2" t="s">
        <v>132</v>
      </c>
    </row>
    <row r="4932" spans="1:2" x14ac:dyDescent="0.25">
      <c r="A4932" s="2" t="str">
        <f>IF(Multi_X_Reg!A4932^2&gt;0,Multi_X_Reg!H4932,"")</f>
        <v/>
      </c>
      <c r="B4932" s="2" t="s">
        <v>132</v>
      </c>
    </row>
    <row r="4933" spans="1:2" x14ac:dyDescent="0.25">
      <c r="A4933" s="2" t="str">
        <f>IF(Multi_X_Reg!A4933^2&gt;0,Multi_X_Reg!H4933,"")</f>
        <v/>
      </c>
      <c r="B4933" s="2" t="s">
        <v>132</v>
      </c>
    </row>
    <row r="4934" spans="1:2" x14ac:dyDescent="0.25">
      <c r="A4934" s="2" t="str">
        <f>IF(Multi_X_Reg!A4934^2&gt;0,Multi_X_Reg!H4934,"")</f>
        <v/>
      </c>
      <c r="B4934" s="2" t="s">
        <v>132</v>
      </c>
    </row>
    <row r="4935" spans="1:2" x14ac:dyDescent="0.25">
      <c r="A4935" s="2" t="str">
        <f>IF(Multi_X_Reg!A4935^2&gt;0,Multi_X_Reg!H4935,"")</f>
        <v/>
      </c>
      <c r="B4935" s="2" t="s">
        <v>132</v>
      </c>
    </row>
    <row r="4936" spans="1:2" x14ac:dyDescent="0.25">
      <c r="A4936" s="2" t="str">
        <f>IF(Multi_X_Reg!A4936^2&gt;0,Multi_X_Reg!H4936,"")</f>
        <v/>
      </c>
      <c r="B4936" s="2" t="s">
        <v>132</v>
      </c>
    </row>
    <row r="4937" spans="1:2" x14ac:dyDescent="0.25">
      <c r="A4937" s="2" t="str">
        <f>IF(Multi_X_Reg!A4937^2&gt;0,Multi_X_Reg!H4937,"")</f>
        <v/>
      </c>
      <c r="B4937" s="2" t="s">
        <v>132</v>
      </c>
    </row>
    <row r="4938" spans="1:2" x14ac:dyDescent="0.25">
      <c r="A4938" s="2" t="str">
        <f>IF(Multi_X_Reg!A4938^2&gt;0,Multi_X_Reg!H4938,"")</f>
        <v/>
      </c>
      <c r="B4938" s="2" t="s">
        <v>132</v>
      </c>
    </row>
    <row r="4939" spans="1:2" x14ac:dyDescent="0.25">
      <c r="A4939" s="2" t="str">
        <f>IF(Multi_X_Reg!A4939^2&gt;0,Multi_X_Reg!H4939,"")</f>
        <v/>
      </c>
      <c r="B4939" s="2" t="s">
        <v>132</v>
      </c>
    </row>
    <row r="4940" spans="1:2" x14ac:dyDescent="0.25">
      <c r="A4940" s="2" t="str">
        <f>IF(Multi_X_Reg!A4940^2&gt;0,Multi_X_Reg!H4940,"")</f>
        <v/>
      </c>
      <c r="B4940" s="2" t="s">
        <v>132</v>
      </c>
    </row>
    <row r="4941" spans="1:2" x14ac:dyDescent="0.25">
      <c r="A4941" s="2" t="str">
        <f>IF(Multi_X_Reg!A4941^2&gt;0,Multi_X_Reg!H4941,"")</f>
        <v/>
      </c>
      <c r="B4941" s="2" t="s">
        <v>132</v>
      </c>
    </row>
    <row r="4942" spans="1:2" x14ac:dyDescent="0.25">
      <c r="A4942" s="2" t="str">
        <f>IF(Multi_X_Reg!A4942^2&gt;0,Multi_X_Reg!H4942,"")</f>
        <v/>
      </c>
      <c r="B4942" s="2" t="s">
        <v>132</v>
      </c>
    </row>
    <row r="4943" spans="1:2" x14ac:dyDescent="0.25">
      <c r="A4943" s="2" t="str">
        <f>IF(Multi_X_Reg!A4943^2&gt;0,Multi_X_Reg!H4943,"")</f>
        <v/>
      </c>
      <c r="B4943" s="2" t="s">
        <v>132</v>
      </c>
    </row>
    <row r="4944" spans="1:2" x14ac:dyDescent="0.25">
      <c r="A4944" s="2" t="str">
        <f>IF(Multi_X_Reg!A4944^2&gt;0,Multi_X_Reg!H4944,"")</f>
        <v/>
      </c>
      <c r="B4944" s="2" t="s">
        <v>132</v>
      </c>
    </row>
    <row r="4945" spans="1:2" x14ac:dyDescent="0.25">
      <c r="A4945" s="2" t="str">
        <f>IF(Multi_X_Reg!A4945^2&gt;0,Multi_X_Reg!H4945,"")</f>
        <v/>
      </c>
      <c r="B4945" s="2" t="s">
        <v>132</v>
      </c>
    </row>
    <row r="4946" spans="1:2" x14ac:dyDescent="0.25">
      <c r="A4946" s="2" t="str">
        <f>IF(Multi_X_Reg!A4946^2&gt;0,Multi_X_Reg!H4946,"")</f>
        <v/>
      </c>
      <c r="B4946" s="2" t="s">
        <v>132</v>
      </c>
    </row>
    <row r="4947" spans="1:2" x14ac:dyDescent="0.25">
      <c r="A4947" s="2" t="str">
        <f>IF(Multi_X_Reg!A4947^2&gt;0,Multi_X_Reg!H4947,"")</f>
        <v/>
      </c>
      <c r="B4947" s="2" t="s">
        <v>132</v>
      </c>
    </row>
    <row r="4948" spans="1:2" x14ac:dyDescent="0.25">
      <c r="A4948" s="2" t="str">
        <f>IF(Multi_X_Reg!A4948^2&gt;0,Multi_X_Reg!H4948,"")</f>
        <v/>
      </c>
      <c r="B4948" s="2" t="s">
        <v>132</v>
      </c>
    </row>
    <row r="4949" spans="1:2" x14ac:dyDescent="0.25">
      <c r="A4949" s="2" t="str">
        <f>IF(Multi_X_Reg!A4949^2&gt;0,Multi_X_Reg!H4949,"")</f>
        <v/>
      </c>
      <c r="B4949" s="2" t="s">
        <v>132</v>
      </c>
    </row>
    <row r="4950" spans="1:2" x14ac:dyDescent="0.25">
      <c r="A4950" s="2" t="str">
        <f>IF(Multi_X_Reg!A4950^2&gt;0,Multi_X_Reg!H4950,"")</f>
        <v/>
      </c>
      <c r="B4950" s="2" t="s">
        <v>132</v>
      </c>
    </row>
    <row r="4951" spans="1:2" x14ac:dyDescent="0.25">
      <c r="A4951" s="2" t="str">
        <f>IF(Multi_X_Reg!A4951^2&gt;0,Multi_X_Reg!H4951,"")</f>
        <v/>
      </c>
      <c r="B4951" s="2" t="s">
        <v>132</v>
      </c>
    </row>
    <row r="4952" spans="1:2" x14ac:dyDescent="0.25">
      <c r="A4952" s="2" t="str">
        <f>IF(Multi_X_Reg!A4952^2&gt;0,Multi_X_Reg!H4952,"")</f>
        <v/>
      </c>
      <c r="B4952" s="2" t="s">
        <v>132</v>
      </c>
    </row>
    <row r="4953" spans="1:2" x14ac:dyDescent="0.25">
      <c r="A4953" s="2" t="str">
        <f>IF(Multi_X_Reg!A4953^2&gt;0,Multi_X_Reg!H4953,"")</f>
        <v/>
      </c>
      <c r="B4953" s="2" t="s">
        <v>132</v>
      </c>
    </row>
    <row r="4954" spans="1:2" x14ac:dyDescent="0.25">
      <c r="A4954" s="2" t="str">
        <f>IF(Multi_X_Reg!A4954^2&gt;0,Multi_X_Reg!H4954,"")</f>
        <v/>
      </c>
      <c r="B4954" s="2" t="s">
        <v>132</v>
      </c>
    </row>
    <row r="4955" spans="1:2" x14ac:dyDescent="0.25">
      <c r="A4955" s="2" t="str">
        <f>IF(Multi_X_Reg!A4955^2&gt;0,Multi_X_Reg!H4955,"")</f>
        <v/>
      </c>
      <c r="B4955" s="2" t="s">
        <v>132</v>
      </c>
    </row>
    <row r="4956" spans="1:2" x14ac:dyDescent="0.25">
      <c r="A4956" s="2" t="str">
        <f>IF(Multi_X_Reg!A4956^2&gt;0,Multi_X_Reg!H4956,"")</f>
        <v/>
      </c>
      <c r="B4956" s="2" t="s">
        <v>132</v>
      </c>
    </row>
    <row r="4957" spans="1:2" x14ac:dyDescent="0.25">
      <c r="A4957" s="2" t="str">
        <f>IF(Multi_X_Reg!A4957^2&gt;0,Multi_X_Reg!H4957,"")</f>
        <v/>
      </c>
      <c r="B4957" s="2" t="s">
        <v>132</v>
      </c>
    </row>
    <row r="4958" spans="1:2" x14ac:dyDescent="0.25">
      <c r="A4958" s="2" t="str">
        <f>IF(Multi_X_Reg!A4958^2&gt;0,Multi_X_Reg!H4958,"")</f>
        <v/>
      </c>
      <c r="B4958" s="2" t="s">
        <v>132</v>
      </c>
    </row>
    <row r="4959" spans="1:2" x14ac:dyDescent="0.25">
      <c r="A4959" s="2" t="str">
        <f>IF(Multi_X_Reg!A4959^2&gt;0,Multi_X_Reg!H4959,"")</f>
        <v/>
      </c>
      <c r="B4959" s="2" t="s">
        <v>132</v>
      </c>
    </row>
    <row r="4960" spans="1:2" x14ac:dyDescent="0.25">
      <c r="A4960" s="2" t="str">
        <f>IF(Multi_X_Reg!A4960^2&gt;0,Multi_X_Reg!H4960,"")</f>
        <v/>
      </c>
      <c r="B4960" s="2" t="s">
        <v>132</v>
      </c>
    </row>
    <row r="4961" spans="1:2" x14ac:dyDescent="0.25">
      <c r="A4961" s="2" t="str">
        <f>IF(Multi_X_Reg!A4961^2&gt;0,Multi_X_Reg!H4961,"")</f>
        <v/>
      </c>
      <c r="B4961" s="2" t="s">
        <v>132</v>
      </c>
    </row>
    <row r="4962" spans="1:2" x14ac:dyDescent="0.25">
      <c r="A4962" s="2" t="str">
        <f>IF(Multi_X_Reg!A4962^2&gt;0,Multi_X_Reg!H4962,"")</f>
        <v/>
      </c>
      <c r="B4962" s="2" t="s">
        <v>132</v>
      </c>
    </row>
    <row r="4963" spans="1:2" x14ac:dyDescent="0.25">
      <c r="A4963" s="2" t="str">
        <f>IF(Multi_X_Reg!A4963^2&gt;0,Multi_X_Reg!H4963,"")</f>
        <v/>
      </c>
      <c r="B4963" s="2" t="s">
        <v>132</v>
      </c>
    </row>
    <row r="4964" spans="1:2" x14ac:dyDescent="0.25">
      <c r="A4964" s="2" t="str">
        <f>IF(Multi_X_Reg!A4964^2&gt;0,Multi_X_Reg!H4964,"")</f>
        <v/>
      </c>
      <c r="B4964" s="2" t="s">
        <v>132</v>
      </c>
    </row>
    <row r="4965" spans="1:2" x14ac:dyDescent="0.25">
      <c r="A4965" s="2" t="str">
        <f>IF(Multi_X_Reg!A4965^2&gt;0,Multi_X_Reg!H4965,"")</f>
        <v/>
      </c>
      <c r="B4965" s="2" t="s">
        <v>132</v>
      </c>
    </row>
    <row r="4966" spans="1:2" x14ac:dyDescent="0.25">
      <c r="A4966" s="2" t="str">
        <f>IF(Multi_X_Reg!A4966^2&gt;0,Multi_X_Reg!H4966,"")</f>
        <v/>
      </c>
      <c r="B4966" s="2" t="s">
        <v>132</v>
      </c>
    </row>
    <row r="4967" spans="1:2" x14ac:dyDescent="0.25">
      <c r="A4967" s="2" t="str">
        <f>IF(Multi_X_Reg!A4967^2&gt;0,Multi_X_Reg!H4967,"")</f>
        <v/>
      </c>
      <c r="B4967" s="2" t="s">
        <v>132</v>
      </c>
    </row>
    <row r="4968" spans="1:2" x14ac:dyDescent="0.25">
      <c r="A4968" s="2" t="str">
        <f>IF(Multi_X_Reg!A4968^2&gt;0,Multi_X_Reg!H4968,"")</f>
        <v/>
      </c>
      <c r="B4968" s="2" t="s">
        <v>132</v>
      </c>
    </row>
    <row r="4969" spans="1:2" x14ac:dyDescent="0.25">
      <c r="A4969" s="2" t="str">
        <f>IF(Multi_X_Reg!A4969^2&gt;0,Multi_X_Reg!H4969,"")</f>
        <v/>
      </c>
      <c r="B4969" s="2" t="s">
        <v>132</v>
      </c>
    </row>
    <row r="4970" spans="1:2" x14ac:dyDescent="0.25">
      <c r="A4970" s="2" t="str">
        <f>IF(Multi_X_Reg!A4970^2&gt;0,Multi_X_Reg!H4970,"")</f>
        <v/>
      </c>
      <c r="B4970" s="2" t="s">
        <v>132</v>
      </c>
    </row>
    <row r="4971" spans="1:2" x14ac:dyDescent="0.25">
      <c r="A4971" s="2" t="str">
        <f>IF(Multi_X_Reg!A4971^2&gt;0,Multi_X_Reg!H4971,"")</f>
        <v/>
      </c>
      <c r="B4971" s="2" t="s">
        <v>132</v>
      </c>
    </row>
    <row r="4972" spans="1:2" x14ac:dyDescent="0.25">
      <c r="A4972" s="2" t="str">
        <f>IF(Multi_X_Reg!A4972^2&gt;0,Multi_X_Reg!H4972,"")</f>
        <v/>
      </c>
      <c r="B4972" s="2" t="s">
        <v>132</v>
      </c>
    </row>
    <row r="4973" spans="1:2" x14ac:dyDescent="0.25">
      <c r="A4973" s="2" t="str">
        <f>IF(Multi_X_Reg!A4973^2&gt;0,Multi_X_Reg!H4973,"")</f>
        <v/>
      </c>
      <c r="B4973" s="2" t="s">
        <v>132</v>
      </c>
    </row>
    <row r="4974" spans="1:2" x14ac:dyDescent="0.25">
      <c r="A4974" s="2" t="str">
        <f>IF(Multi_X_Reg!A4974^2&gt;0,Multi_X_Reg!H4974,"")</f>
        <v/>
      </c>
      <c r="B4974" s="2" t="s">
        <v>132</v>
      </c>
    </row>
    <row r="4975" spans="1:2" x14ac:dyDescent="0.25">
      <c r="A4975" s="2" t="str">
        <f>IF(Multi_X_Reg!A4975^2&gt;0,Multi_X_Reg!H4975,"")</f>
        <v/>
      </c>
      <c r="B4975" s="2" t="s">
        <v>132</v>
      </c>
    </row>
    <row r="4976" spans="1:2" x14ac:dyDescent="0.25">
      <c r="A4976" s="2" t="str">
        <f>IF(Multi_X_Reg!A4976^2&gt;0,Multi_X_Reg!H4976,"")</f>
        <v/>
      </c>
      <c r="B4976" s="2" t="s">
        <v>132</v>
      </c>
    </row>
    <row r="4977" spans="1:2" x14ac:dyDescent="0.25">
      <c r="A4977" s="2" t="str">
        <f>IF(Multi_X_Reg!A4977^2&gt;0,Multi_X_Reg!H4977,"")</f>
        <v/>
      </c>
      <c r="B4977" s="2" t="s">
        <v>132</v>
      </c>
    </row>
    <row r="4978" spans="1:2" x14ac:dyDescent="0.25">
      <c r="A4978" s="2" t="str">
        <f>IF(Multi_X_Reg!A4978^2&gt;0,Multi_X_Reg!H4978,"")</f>
        <v/>
      </c>
      <c r="B4978" s="2" t="s">
        <v>132</v>
      </c>
    </row>
    <row r="4979" spans="1:2" x14ac:dyDescent="0.25">
      <c r="A4979" s="2" t="str">
        <f>IF(Multi_X_Reg!A4979^2&gt;0,Multi_X_Reg!H4979,"")</f>
        <v/>
      </c>
      <c r="B4979" s="2" t="s">
        <v>132</v>
      </c>
    </row>
    <row r="4980" spans="1:2" x14ac:dyDescent="0.25">
      <c r="A4980" s="2" t="str">
        <f>IF(Multi_X_Reg!A4980^2&gt;0,Multi_X_Reg!H4980,"")</f>
        <v/>
      </c>
      <c r="B4980" s="2" t="s">
        <v>132</v>
      </c>
    </row>
    <row r="4981" spans="1:2" x14ac:dyDescent="0.25">
      <c r="A4981" s="2" t="str">
        <f>IF(Multi_X_Reg!A4981^2&gt;0,Multi_X_Reg!H4981,"")</f>
        <v/>
      </c>
      <c r="B4981" s="2" t="s">
        <v>132</v>
      </c>
    </row>
    <row r="4982" spans="1:2" x14ac:dyDescent="0.25">
      <c r="A4982" s="2" t="str">
        <f>IF(Multi_X_Reg!A4982^2&gt;0,Multi_X_Reg!H4982,"")</f>
        <v/>
      </c>
      <c r="B4982" s="2" t="s">
        <v>132</v>
      </c>
    </row>
    <row r="4983" spans="1:2" x14ac:dyDescent="0.25">
      <c r="A4983" s="2" t="str">
        <f>IF(Multi_X_Reg!A4983^2&gt;0,Multi_X_Reg!H4983,"")</f>
        <v/>
      </c>
      <c r="B4983" s="2" t="s">
        <v>132</v>
      </c>
    </row>
    <row r="4984" spans="1:2" x14ac:dyDescent="0.25">
      <c r="A4984" s="2" t="str">
        <f>IF(Multi_X_Reg!A4984^2&gt;0,Multi_X_Reg!H4984,"")</f>
        <v/>
      </c>
      <c r="B4984" s="2" t="s">
        <v>132</v>
      </c>
    </row>
    <row r="4985" spans="1:2" x14ac:dyDescent="0.25">
      <c r="A4985" s="2" t="str">
        <f>IF(Multi_X_Reg!A4985^2&gt;0,Multi_X_Reg!H4985,"")</f>
        <v/>
      </c>
      <c r="B4985" s="2" t="s">
        <v>132</v>
      </c>
    </row>
    <row r="4986" spans="1:2" x14ac:dyDescent="0.25">
      <c r="A4986" s="2" t="str">
        <f>IF(Multi_X_Reg!A4986^2&gt;0,Multi_X_Reg!H4986,"")</f>
        <v/>
      </c>
      <c r="B4986" s="2" t="s">
        <v>132</v>
      </c>
    </row>
    <row r="4987" spans="1:2" x14ac:dyDescent="0.25">
      <c r="A4987" s="2" t="str">
        <f>IF(Multi_X_Reg!A4987^2&gt;0,Multi_X_Reg!H4987,"")</f>
        <v/>
      </c>
      <c r="B4987" s="2" t="s">
        <v>132</v>
      </c>
    </row>
    <row r="4988" spans="1:2" x14ac:dyDescent="0.25">
      <c r="A4988" s="2" t="str">
        <f>IF(Multi_X_Reg!A4988^2&gt;0,Multi_X_Reg!H4988,"")</f>
        <v/>
      </c>
      <c r="B4988" s="2" t="s">
        <v>132</v>
      </c>
    </row>
    <row r="4989" spans="1:2" x14ac:dyDescent="0.25">
      <c r="A4989" s="2" t="str">
        <f>IF(Multi_X_Reg!A4989^2&gt;0,Multi_X_Reg!H4989,"")</f>
        <v/>
      </c>
      <c r="B4989" s="2" t="s">
        <v>132</v>
      </c>
    </row>
    <row r="4990" spans="1:2" x14ac:dyDescent="0.25">
      <c r="A4990" s="2" t="str">
        <f>IF(Multi_X_Reg!A4990^2&gt;0,Multi_X_Reg!H4990,"")</f>
        <v/>
      </c>
      <c r="B4990" s="2" t="s">
        <v>132</v>
      </c>
    </row>
    <row r="4991" spans="1:2" x14ac:dyDescent="0.25">
      <c r="A4991" s="2" t="str">
        <f>IF(Multi_X_Reg!A4991^2&gt;0,Multi_X_Reg!H4991,"")</f>
        <v/>
      </c>
      <c r="B4991" s="2" t="s">
        <v>132</v>
      </c>
    </row>
    <row r="4992" spans="1:2" x14ac:dyDescent="0.25">
      <c r="A4992" s="2" t="str">
        <f>IF(Multi_X_Reg!A4992^2&gt;0,Multi_X_Reg!H4992,"")</f>
        <v/>
      </c>
      <c r="B4992" s="2" t="s">
        <v>132</v>
      </c>
    </row>
    <row r="4993" spans="1:2" x14ac:dyDescent="0.25">
      <c r="A4993" s="2" t="str">
        <f>IF(Multi_X_Reg!A4993^2&gt;0,Multi_X_Reg!H4993,"")</f>
        <v/>
      </c>
      <c r="B4993" s="2" t="s">
        <v>132</v>
      </c>
    </row>
    <row r="4994" spans="1:2" x14ac:dyDescent="0.25">
      <c r="A4994" s="2" t="str">
        <f>IF(Multi_X_Reg!A4994^2&gt;0,Multi_X_Reg!H4994,"")</f>
        <v/>
      </c>
      <c r="B4994" s="2" t="s">
        <v>132</v>
      </c>
    </row>
    <row r="4995" spans="1:2" x14ac:dyDescent="0.25">
      <c r="A4995" s="2" t="str">
        <f>IF(Multi_X_Reg!A4995^2&gt;0,Multi_X_Reg!H4995,"")</f>
        <v/>
      </c>
      <c r="B4995" s="2" t="s">
        <v>132</v>
      </c>
    </row>
    <row r="4996" spans="1:2" x14ac:dyDescent="0.25">
      <c r="A4996" s="2" t="str">
        <f>IF(Multi_X_Reg!A4996^2&gt;0,Multi_X_Reg!H4996,"")</f>
        <v/>
      </c>
      <c r="B4996" s="2" t="s">
        <v>132</v>
      </c>
    </row>
    <row r="4997" spans="1:2" x14ac:dyDescent="0.25">
      <c r="A4997" s="2" t="str">
        <f>IF(Multi_X_Reg!A4997^2&gt;0,Multi_X_Reg!H4997,"")</f>
        <v/>
      </c>
      <c r="B4997" s="2" t="s">
        <v>132</v>
      </c>
    </row>
    <row r="4998" spans="1:2" x14ac:dyDescent="0.25">
      <c r="A4998" s="2" t="str">
        <f>IF(Multi_X_Reg!A4998^2&gt;0,Multi_X_Reg!H4998,"")</f>
        <v/>
      </c>
      <c r="B4998" s="2" t="s">
        <v>132</v>
      </c>
    </row>
    <row r="4999" spans="1:2" x14ac:dyDescent="0.25">
      <c r="A4999" s="2" t="str">
        <f>IF(Multi_X_Reg!A4999^2&gt;0,Multi_X_Reg!H4999,"")</f>
        <v/>
      </c>
      <c r="B4999" s="2" t="s">
        <v>132</v>
      </c>
    </row>
    <row r="5000" spans="1:2" x14ac:dyDescent="0.25">
      <c r="A5000" s="2" t="str">
        <f>IF(Multi_X_Reg!A5000^2&gt;0,Multi_X_Reg!H5000,"")</f>
        <v/>
      </c>
      <c r="B5000" s="2" t="s">
        <v>132</v>
      </c>
    </row>
    <row r="5001" spans="1:2" x14ac:dyDescent="0.25">
      <c r="A5001" s="2" t="str">
        <f>IF(Multi_X_Reg!A5001^2&gt;0,Multi_X_Reg!H5001,"")</f>
        <v/>
      </c>
      <c r="B5001" s="2" t="s">
        <v>132</v>
      </c>
    </row>
    <row r="5002" spans="1:2" x14ac:dyDescent="0.25">
      <c r="A5002" s="2" t="str">
        <f>IF(Multi_X_Reg!A5002^2&gt;0,Multi_X_Reg!H5002,"")</f>
        <v/>
      </c>
      <c r="B5002" s="2" t="s">
        <v>132</v>
      </c>
    </row>
    <row r="5003" spans="1:2" x14ac:dyDescent="0.25">
      <c r="B5003" s="2" t="s">
        <v>132</v>
      </c>
    </row>
    <row r="5004" spans="1:2" x14ac:dyDescent="0.25">
      <c r="B5004" s="2" t="s">
        <v>132</v>
      </c>
    </row>
    <row r="5005" spans="1:2" x14ac:dyDescent="0.25">
      <c r="B5005" s="2" t="s">
        <v>132</v>
      </c>
    </row>
    <row r="5006" spans="1:2" x14ac:dyDescent="0.25">
      <c r="B5006" s="2" t="s">
        <v>132</v>
      </c>
    </row>
    <row r="5007" spans="1:2" x14ac:dyDescent="0.25">
      <c r="B5007" s="2" t="s">
        <v>132</v>
      </c>
    </row>
    <row r="5008" spans="1:2" x14ac:dyDescent="0.25">
      <c r="B5008" s="2" t="s">
        <v>132</v>
      </c>
    </row>
    <row r="5009" spans="2:2" x14ac:dyDescent="0.25">
      <c r="B5009" s="2" t="s">
        <v>132</v>
      </c>
    </row>
    <row r="5010" spans="2:2" x14ac:dyDescent="0.25">
      <c r="B5010" s="2" t="s">
        <v>132</v>
      </c>
    </row>
    <row r="5011" spans="2:2" x14ac:dyDescent="0.25">
      <c r="B5011" s="2" t="s">
        <v>132</v>
      </c>
    </row>
    <row r="5012" spans="2:2" x14ac:dyDescent="0.25">
      <c r="B5012" s="2" t="s">
        <v>132</v>
      </c>
    </row>
    <row r="5013" spans="2:2" x14ac:dyDescent="0.25">
      <c r="B5013" s="2" t="s">
        <v>132</v>
      </c>
    </row>
    <row r="5014" spans="2:2" x14ac:dyDescent="0.25">
      <c r="B5014" s="2" t="s">
        <v>132</v>
      </c>
    </row>
    <row r="5015" spans="2:2" x14ac:dyDescent="0.25">
      <c r="B5015" s="2" t="s">
        <v>132</v>
      </c>
    </row>
    <row r="5016" spans="2:2" x14ac:dyDescent="0.25">
      <c r="B5016" s="2" t="s">
        <v>132</v>
      </c>
    </row>
    <row r="5017" spans="2:2" x14ac:dyDescent="0.25">
      <c r="B5017" s="2" t="s">
        <v>132</v>
      </c>
    </row>
    <row r="5018" spans="2:2" x14ac:dyDescent="0.25">
      <c r="B5018" s="2" t="s">
        <v>132</v>
      </c>
    </row>
    <row r="5019" spans="2:2" x14ac:dyDescent="0.25">
      <c r="B5019" s="2" t="s">
        <v>132</v>
      </c>
    </row>
    <row r="5020" spans="2:2" x14ac:dyDescent="0.25">
      <c r="B5020" s="2" t="s">
        <v>132</v>
      </c>
    </row>
    <row r="5021" spans="2:2" x14ac:dyDescent="0.25">
      <c r="B5021" s="2" t="s">
        <v>132</v>
      </c>
    </row>
    <row r="5022" spans="2:2" x14ac:dyDescent="0.25">
      <c r="B5022" s="2" t="s">
        <v>132</v>
      </c>
    </row>
    <row r="5023" spans="2:2" x14ac:dyDescent="0.25">
      <c r="B5023" s="2" t="s">
        <v>132</v>
      </c>
    </row>
    <row r="5024" spans="2:2" x14ac:dyDescent="0.25">
      <c r="B5024" s="2" t="s">
        <v>132</v>
      </c>
    </row>
    <row r="5025" spans="2:2" x14ac:dyDescent="0.25">
      <c r="B5025" s="2" t="s">
        <v>132</v>
      </c>
    </row>
    <row r="5026" spans="2:2" x14ac:dyDescent="0.25">
      <c r="B5026" s="2" t="s">
        <v>132</v>
      </c>
    </row>
    <row r="5027" spans="2:2" x14ac:dyDescent="0.25">
      <c r="B5027" s="2" t="s">
        <v>132</v>
      </c>
    </row>
    <row r="5028" spans="2:2" x14ac:dyDescent="0.25">
      <c r="B5028" s="2" t="s">
        <v>132</v>
      </c>
    </row>
    <row r="5029" spans="2:2" x14ac:dyDescent="0.25">
      <c r="B5029" s="2" t="s">
        <v>132</v>
      </c>
    </row>
    <row r="5030" spans="2:2" x14ac:dyDescent="0.25">
      <c r="B5030" s="2" t="s">
        <v>132</v>
      </c>
    </row>
    <row r="5031" spans="2:2" x14ac:dyDescent="0.25">
      <c r="B5031" s="2" t="s">
        <v>132</v>
      </c>
    </row>
    <row r="5032" spans="2:2" x14ac:dyDescent="0.25">
      <c r="B5032" s="2" t="s">
        <v>132</v>
      </c>
    </row>
    <row r="5033" spans="2:2" x14ac:dyDescent="0.25">
      <c r="B5033" s="2" t="s">
        <v>132</v>
      </c>
    </row>
    <row r="5034" spans="2:2" x14ac:dyDescent="0.25">
      <c r="B5034" s="2" t="s">
        <v>132</v>
      </c>
    </row>
    <row r="5035" spans="2:2" x14ac:dyDescent="0.25">
      <c r="B5035" s="2" t="s">
        <v>132</v>
      </c>
    </row>
    <row r="5036" spans="2:2" x14ac:dyDescent="0.25">
      <c r="B5036" s="2" t="s">
        <v>132</v>
      </c>
    </row>
    <row r="5037" spans="2:2" x14ac:dyDescent="0.25">
      <c r="B5037" s="2" t="s">
        <v>132</v>
      </c>
    </row>
    <row r="5038" spans="2:2" x14ac:dyDescent="0.25">
      <c r="B5038" s="2" t="s">
        <v>132</v>
      </c>
    </row>
    <row r="5039" spans="2:2" x14ac:dyDescent="0.25">
      <c r="B5039" s="2" t="s">
        <v>132</v>
      </c>
    </row>
    <row r="5040" spans="2:2" x14ac:dyDescent="0.25">
      <c r="B5040" s="2" t="s">
        <v>132</v>
      </c>
    </row>
    <row r="5041" spans="2:2" x14ac:dyDescent="0.25">
      <c r="B5041" s="2" t="s">
        <v>132</v>
      </c>
    </row>
    <row r="5042" spans="2:2" x14ac:dyDescent="0.25">
      <c r="B5042" s="2" t="s">
        <v>132</v>
      </c>
    </row>
    <row r="5043" spans="2:2" x14ac:dyDescent="0.25">
      <c r="B5043" s="2" t="s">
        <v>132</v>
      </c>
    </row>
    <row r="5044" spans="2:2" x14ac:dyDescent="0.25">
      <c r="B5044" s="2" t="s">
        <v>132</v>
      </c>
    </row>
    <row r="5045" spans="2:2" x14ac:dyDescent="0.25">
      <c r="B5045" s="2" t="s">
        <v>132</v>
      </c>
    </row>
    <row r="5046" spans="2:2" x14ac:dyDescent="0.25">
      <c r="B5046" s="2" t="s">
        <v>132</v>
      </c>
    </row>
    <row r="5047" spans="2:2" x14ac:dyDescent="0.25">
      <c r="B5047" s="2" t="s">
        <v>132</v>
      </c>
    </row>
    <row r="5048" spans="2:2" x14ac:dyDescent="0.25">
      <c r="B5048" s="2" t="s">
        <v>132</v>
      </c>
    </row>
    <row r="5049" spans="2:2" x14ac:dyDescent="0.25">
      <c r="B5049" s="2" t="s">
        <v>132</v>
      </c>
    </row>
    <row r="5050" spans="2:2" x14ac:dyDescent="0.25">
      <c r="B5050" s="2" t="s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LN-Scale_Template</vt:lpstr>
      <vt:lpstr>Multi_X_Reg</vt:lpstr>
      <vt:lpstr>Multi_X_Obs_vs_Model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Dunham</dc:creator>
  <cp:lastModifiedBy>John Dunham</cp:lastModifiedBy>
  <dcterms:created xsi:type="dcterms:W3CDTF">2022-04-26T18:42:18Z</dcterms:created>
  <dcterms:modified xsi:type="dcterms:W3CDTF">2022-08-06T18:10:22Z</dcterms:modified>
</cp:coreProperties>
</file>