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/Manuscripts/ch-2-tipping-points/data/raw-data/driver-response-data/"/>
    </mc:Choice>
  </mc:AlternateContent>
  <xr:revisionPtr revIDLastSave="0" documentId="13_ncr:1_{6DFF41F9-C11E-2542-B60C-9A76802BCEE9}" xr6:coauthVersionLast="47" xr6:coauthVersionMax="47" xr10:uidLastSave="{00000000-0000-0000-0000-000000000000}"/>
  <bookViews>
    <workbookView xWindow="0" yWindow="500" windowWidth="51200" windowHeight="28300" activeTab="1" xr2:uid="{0AEFB373-7F1E-0749-BC73-E2C4FA30D7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2" i="2"/>
  <c r="L16" i="2"/>
  <c r="L15" i="2"/>
  <c r="L14" i="2"/>
  <c r="L13" i="2"/>
  <c r="L12" i="2"/>
  <c r="L11" i="2"/>
  <c r="L10" i="2"/>
  <c r="L9" i="2"/>
  <c r="L8" i="2"/>
  <c r="L7" i="2"/>
  <c r="M7" i="2" s="1"/>
  <c r="L6" i="2"/>
  <c r="L5" i="2"/>
  <c r="L4" i="2"/>
  <c r="L3" i="2"/>
  <c r="L2" i="2"/>
  <c r="J16" i="2"/>
  <c r="M16" i="2" s="1"/>
  <c r="J15" i="2"/>
  <c r="J14" i="2"/>
  <c r="J13" i="2"/>
  <c r="J12" i="2"/>
  <c r="J11" i="2"/>
  <c r="J10" i="2"/>
  <c r="J9" i="2"/>
  <c r="J8" i="2"/>
  <c r="J7" i="2"/>
  <c r="J6" i="2"/>
  <c r="J5" i="2"/>
  <c r="J4" i="2"/>
  <c r="M4" i="2" s="1"/>
  <c r="J3" i="2"/>
  <c r="J2" i="2"/>
  <c r="M2" i="2" s="1"/>
  <c r="M15" i="2"/>
  <c r="M14" i="2"/>
  <c r="M12" i="2"/>
  <c r="M5" i="2"/>
  <c r="M13" i="2"/>
  <c r="M8" i="2"/>
  <c r="M6" i="2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M9" i="2" l="1"/>
  <c r="M10" i="2"/>
  <c r="M11" i="2"/>
  <c r="M3" i="2"/>
</calcChain>
</file>

<file path=xl/sharedStrings.xml><?xml version="1.0" encoding="utf-8"?>
<sst xmlns="http://schemas.openxmlformats.org/spreadsheetml/2006/main" count="387" uniqueCount="46">
  <si>
    <t>studyid</t>
  </si>
  <si>
    <t>site</t>
  </si>
  <si>
    <t>treatment</t>
  </si>
  <si>
    <t>response (formal name)</t>
  </si>
  <si>
    <t>units</t>
  </si>
  <si>
    <t>value</t>
  </si>
  <si>
    <t>upper se</t>
  </si>
  <si>
    <t>se</t>
  </si>
  <si>
    <t>exposure time</t>
  </si>
  <si>
    <t>source</t>
  </si>
  <si>
    <t>notes</t>
  </si>
  <si>
    <t>Seden Strand, Odense Fjiord, Denmark</t>
  </si>
  <si>
    <t>shoot mortality</t>
  </si>
  <si>
    <t>proportion</t>
  </si>
  <si>
    <t>6 weeks</t>
  </si>
  <si>
    <t>Figure 1</t>
  </si>
  <si>
    <t>mortality = "estimated from the number of surviving plants in each aquarium after the experiments"</t>
  </si>
  <si>
    <t>S: 35</t>
  </si>
  <si>
    <t>S: 2.5</t>
  </si>
  <si>
    <t>S: 5</t>
  </si>
  <si>
    <t>S: 10</t>
  </si>
  <si>
    <t>S: 15</t>
  </si>
  <si>
    <t>S: 20</t>
  </si>
  <si>
    <t>S: 25</t>
  </si>
  <si>
    <t>S: 30</t>
  </si>
  <si>
    <t>T: 5</t>
  </si>
  <si>
    <t>T: 10</t>
  </si>
  <si>
    <t>T: 15</t>
  </si>
  <si>
    <t>T: 20</t>
  </si>
  <si>
    <t>T:25</t>
  </si>
  <si>
    <t>T: 27.5</t>
  </si>
  <si>
    <t>T: 30</t>
  </si>
  <si>
    <t>start_date</t>
  </si>
  <si>
    <t>measurement_date</t>
  </si>
  <si>
    <t>n</t>
  </si>
  <si>
    <t>np</t>
  </si>
  <si>
    <t>lateral shoot production</t>
  </si>
  <si>
    <t>Figure 2</t>
  </si>
  <si>
    <t>lateral shoot / shoot</t>
  </si>
  <si>
    <t>Figure 4</t>
  </si>
  <si>
    <t>shoot production of the surviving shoots</t>
  </si>
  <si>
    <t>prop_remaining</t>
  </si>
  <si>
    <t>prod_of_remaining</t>
  </si>
  <si>
    <t>N_t+1</t>
  </si>
  <si>
    <t>arbitrary_N0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</si>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</sst>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FBD6-292F-6A40-AC35-77EB5DA9BC24}">
  <dimension ref="A1:N31"/>
  <sheetViews>
    <sheetView workbookViewId="0">
      <pane ySplit="1" topLeftCell="A10" activePane="bottomLeft" state="frozen"/>
      <selection pane="bottomLeft" activeCell="H17" sqref="H17:H31"/>
    </sheetView>
  </sheetViews>
  <sheetFormatPr baseColWidth="10" defaultRowHeight="16" x14ac:dyDescent="0.2"/>
  <cols>
    <col min="2" max="2" width="22.6640625" customWidth="1"/>
    <col min="6" max="6" width="23.33203125" style="2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34</v>
      </c>
      <c r="M1" t="s">
        <v>9</v>
      </c>
      <c r="N1" t="s">
        <v>10</v>
      </c>
    </row>
    <row r="2" spans="1:14" ht="71" x14ac:dyDescent="0.2">
      <c r="A2">
        <v>127</v>
      </c>
      <c r="B2" s="1" t="s">
        <v>11</v>
      </c>
      <c r="C2" t="s">
        <v>18</v>
      </c>
      <c r="D2" t="s">
        <v>35</v>
      </c>
      <c r="E2" t="s">
        <v>35</v>
      </c>
      <c r="F2" t="s">
        <v>12</v>
      </c>
      <c r="G2" t="s">
        <v>13</v>
      </c>
      <c r="H2">
        <v>0.31654134132850198</v>
      </c>
      <c r="I2">
        <v>0.43551650606852499</v>
      </c>
      <c r="J2">
        <f>I2-H2</f>
        <v>0.11897516474002301</v>
      </c>
      <c r="K2" t="s">
        <v>14</v>
      </c>
      <c r="L2">
        <v>3</v>
      </c>
      <c r="M2" t="s">
        <v>15</v>
      </c>
      <c r="N2" t="s">
        <v>16</v>
      </c>
    </row>
    <row r="3" spans="1:14" ht="71" x14ac:dyDescent="0.2">
      <c r="A3">
        <v>127</v>
      </c>
      <c r="B3" s="1" t="s">
        <v>11</v>
      </c>
      <c r="C3" t="s">
        <v>19</v>
      </c>
      <c r="D3" t="s">
        <v>35</v>
      </c>
      <c r="E3" t="s">
        <v>35</v>
      </c>
      <c r="F3" t="s">
        <v>12</v>
      </c>
      <c r="G3" t="s">
        <v>13</v>
      </c>
      <c r="H3">
        <v>0.13463548764650199</v>
      </c>
      <c r="I3">
        <v>0.23728014622180099</v>
      </c>
      <c r="J3">
        <f t="shared" ref="J3:J16" si="0">I3-H3</f>
        <v>0.102644658575299</v>
      </c>
      <c r="K3" t="s">
        <v>14</v>
      </c>
      <c r="L3">
        <v>3</v>
      </c>
      <c r="M3" t="s">
        <v>15</v>
      </c>
      <c r="N3" t="s">
        <v>16</v>
      </c>
    </row>
    <row r="4" spans="1:14" ht="71" x14ac:dyDescent="0.2">
      <c r="A4">
        <v>127</v>
      </c>
      <c r="B4" s="1" t="s">
        <v>11</v>
      </c>
      <c r="C4" t="s">
        <v>20</v>
      </c>
      <c r="D4" t="s">
        <v>35</v>
      </c>
      <c r="E4" t="s">
        <v>35</v>
      </c>
      <c r="F4" t="s">
        <v>12</v>
      </c>
      <c r="G4" t="s">
        <v>13</v>
      </c>
      <c r="H4">
        <v>9.66442737810842E-2</v>
      </c>
      <c r="I4">
        <v>0.144856583989354</v>
      </c>
      <c r="J4">
        <f t="shared" si="0"/>
        <v>4.8212310208269799E-2</v>
      </c>
      <c r="K4" t="s">
        <v>14</v>
      </c>
      <c r="L4">
        <v>3</v>
      </c>
      <c r="M4" t="s">
        <v>15</v>
      </c>
      <c r="N4" t="s">
        <v>16</v>
      </c>
    </row>
    <row r="5" spans="1:14" ht="71" x14ac:dyDescent="0.2">
      <c r="A5">
        <v>127</v>
      </c>
      <c r="B5" s="1" t="s">
        <v>11</v>
      </c>
      <c r="C5" t="s">
        <v>21</v>
      </c>
      <c r="D5" t="s">
        <v>35</v>
      </c>
      <c r="E5" t="s">
        <v>35</v>
      </c>
      <c r="F5" t="s">
        <v>12</v>
      </c>
      <c r="G5" t="s">
        <v>13</v>
      </c>
      <c r="H5">
        <v>2.4436035978259101E-2</v>
      </c>
      <c r="I5">
        <v>4.8543393564316799E-2</v>
      </c>
      <c r="J5">
        <f t="shared" si="0"/>
        <v>2.4107357586057698E-2</v>
      </c>
      <c r="K5" t="s">
        <v>14</v>
      </c>
      <c r="L5">
        <v>3</v>
      </c>
      <c r="M5" t="s">
        <v>15</v>
      </c>
      <c r="N5" t="s">
        <v>16</v>
      </c>
    </row>
    <row r="6" spans="1:14" ht="71" x14ac:dyDescent="0.2">
      <c r="A6">
        <v>127</v>
      </c>
      <c r="B6" s="1" t="s">
        <v>11</v>
      </c>
      <c r="C6" t="s">
        <v>22</v>
      </c>
      <c r="D6" t="s">
        <v>35</v>
      </c>
      <c r="E6" t="s">
        <v>35</v>
      </c>
      <c r="F6" t="s">
        <v>12</v>
      </c>
      <c r="G6" t="s">
        <v>13</v>
      </c>
      <c r="H6">
        <v>5.1767648426352002E-2</v>
      </c>
      <c r="I6">
        <v>0.104644786840037</v>
      </c>
      <c r="J6">
        <f t="shared" si="0"/>
        <v>5.2877138413685E-2</v>
      </c>
      <c r="K6" t="s">
        <v>14</v>
      </c>
      <c r="L6">
        <v>3</v>
      </c>
      <c r="M6" t="s">
        <v>15</v>
      </c>
      <c r="N6" t="s">
        <v>16</v>
      </c>
    </row>
    <row r="7" spans="1:14" ht="71" x14ac:dyDescent="0.2">
      <c r="A7">
        <v>127</v>
      </c>
      <c r="B7" s="1" t="s">
        <v>11</v>
      </c>
      <c r="C7" t="s">
        <v>23</v>
      </c>
      <c r="D7" t="s">
        <v>35</v>
      </c>
      <c r="E7" t="s">
        <v>35</v>
      </c>
      <c r="F7" t="s">
        <v>12</v>
      </c>
      <c r="G7" t="s">
        <v>13</v>
      </c>
      <c r="H7">
        <v>1.3331516249538401E-3</v>
      </c>
      <c r="I7">
        <v>1.5330041205047201E-2</v>
      </c>
      <c r="J7">
        <f t="shared" si="0"/>
        <v>1.3996889580093361E-2</v>
      </c>
      <c r="K7" t="s">
        <v>14</v>
      </c>
      <c r="L7">
        <v>3</v>
      </c>
      <c r="M7" t="s">
        <v>15</v>
      </c>
      <c r="N7" t="s">
        <v>16</v>
      </c>
    </row>
    <row r="8" spans="1:14" ht="71" x14ac:dyDescent="0.2">
      <c r="A8">
        <v>127</v>
      </c>
      <c r="B8" s="1" t="s">
        <v>11</v>
      </c>
      <c r="C8" t="s">
        <v>24</v>
      </c>
      <c r="D8" t="s">
        <v>35</v>
      </c>
      <c r="E8" t="s">
        <v>35</v>
      </c>
      <c r="F8" t="s">
        <v>12</v>
      </c>
      <c r="G8" t="s">
        <v>13</v>
      </c>
      <c r="H8">
        <v>4.6547273572653897E-2</v>
      </c>
      <c r="I8">
        <v>9.08699555883343E-2</v>
      </c>
      <c r="J8">
        <f t="shared" si="0"/>
        <v>4.4322682015680404E-2</v>
      </c>
      <c r="K8" t="s">
        <v>14</v>
      </c>
      <c r="L8">
        <v>3</v>
      </c>
      <c r="M8" t="s">
        <v>15</v>
      </c>
      <c r="N8" t="s">
        <v>16</v>
      </c>
    </row>
    <row r="9" spans="1:14" ht="71" x14ac:dyDescent="0.2">
      <c r="A9">
        <v>127</v>
      </c>
      <c r="B9" s="1" t="s">
        <v>11</v>
      </c>
      <c r="C9" t="s">
        <v>17</v>
      </c>
      <c r="D9" t="s">
        <v>35</v>
      </c>
      <c r="E9" t="s">
        <v>35</v>
      </c>
      <c r="F9" t="s">
        <v>12</v>
      </c>
      <c r="G9" t="s">
        <v>13</v>
      </c>
      <c r="H9">
        <v>5.1322730114957298E-2</v>
      </c>
      <c r="I9">
        <v>0.10419986852864301</v>
      </c>
      <c r="J9">
        <f t="shared" si="0"/>
        <v>5.2877138413685708E-2</v>
      </c>
      <c r="K9" t="s">
        <v>14</v>
      </c>
      <c r="L9">
        <v>3</v>
      </c>
      <c r="M9" t="s">
        <v>15</v>
      </c>
      <c r="N9" t="s">
        <v>16</v>
      </c>
    </row>
    <row r="10" spans="1:14" ht="71" x14ac:dyDescent="0.2">
      <c r="A10">
        <v>127</v>
      </c>
      <c r="B10" s="1" t="s">
        <v>11</v>
      </c>
      <c r="C10" t="s">
        <v>25</v>
      </c>
      <c r="D10" t="s">
        <v>35</v>
      </c>
      <c r="E10" t="s">
        <v>35</v>
      </c>
      <c r="F10" t="s">
        <v>12</v>
      </c>
      <c r="G10" t="s">
        <v>13</v>
      </c>
      <c r="H10">
        <v>3.5971223021580198E-4</v>
      </c>
      <c r="I10">
        <v>2.0224625253357699E-2</v>
      </c>
      <c r="J10">
        <f t="shared" si="0"/>
        <v>1.9864913023141896E-2</v>
      </c>
      <c r="K10" t="s">
        <v>14</v>
      </c>
      <c r="L10">
        <v>3</v>
      </c>
      <c r="M10" t="s">
        <v>15</v>
      </c>
      <c r="N10" t="s">
        <v>16</v>
      </c>
    </row>
    <row r="11" spans="1:14" ht="71" x14ac:dyDescent="0.2">
      <c r="A11">
        <v>127</v>
      </c>
      <c r="B11" s="1" t="s">
        <v>11</v>
      </c>
      <c r="C11" t="s">
        <v>26</v>
      </c>
      <c r="D11" t="s">
        <v>35</v>
      </c>
      <c r="E11" t="s">
        <v>35</v>
      </c>
      <c r="F11" t="s">
        <v>12</v>
      </c>
      <c r="G11" t="s">
        <v>13</v>
      </c>
      <c r="H11">
        <v>5.4068200547918699E-4</v>
      </c>
      <c r="I11">
        <v>2.1307659754549201E-2</v>
      </c>
      <c r="J11">
        <f t="shared" si="0"/>
        <v>2.0766977749070013E-2</v>
      </c>
      <c r="K11" t="s">
        <v>14</v>
      </c>
      <c r="L11">
        <v>3</v>
      </c>
      <c r="M11" t="s">
        <v>15</v>
      </c>
      <c r="N11" t="s">
        <v>16</v>
      </c>
    </row>
    <row r="12" spans="1:14" ht="71" x14ac:dyDescent="0.2">
      <c r="A12">
        <v>127</v>
      </c>
      <c r="B12" s="1" t="s">
        <v>11</v>
      </c>
      <c r="C12" t="s">
        <v>27</v>
      </c>
      <c r="D12" t="s">
        <v>35</v>
      </c>
      <c r="E12" t="s">
        <v>35</v>
      </c>
      <c r="F12" t="s">
        <v>12</v>
      </c>
      <c r="G12" t="s">
        <v>13</v>
      </c>
      <c r="H12">
        <v>5.8515045548700302E-2</v>
      </c>
      <c r="I12">
        <v>8.6509677706750998E-2</v>
      </c>
      <c r="J12">
        <f t="shared" si="0"/>
        <v>2.7994632158050696E-2</v>
      </c>
      <c r="K12" t="s">
        <v>14</v>
      </c>
      <c r="L12">
        <v>3</v>
      </c>
      <c r="M12" t="s">
        <v>15</v>
      </c>
      <c r="N12" t="s">
        <v>16</v>
      </c>
    </row>
    <row r="13" spans="1:14" ht="71" x14ac:dyDescent="0.2">
      <c r="A13">
        <v>127</v>
      </c>
      <c r="B13" s="1" t="s">
        <v>11</v>
      </c>
      <c r="C13" t="s">
        <v>28</v>
      </c>
      <c r="D13" t="s">
        <v>35</v>
      </c>
      <c r="E13" t="s">
        <v>35</v>
      </c>
      <c r="F13" t="s">
        <v>12</v>
      </c>
      <c r="G13" t="s">
        <v>13</v>
      </c>
      <c r="H13">
        <v>5.7793950598035403E-2</v>
      </c>
      <c r="I13">
        <v>8.4882805829639807E-2</v>
      </c>
      <c r="J13">
        <f t="shared" si="0"/>
        <v>2.7088855231604404E-2</v>
      </c>
      <c r="K13" t="s">
        <v>14</v>
      </c>
      <c r="L13">
        <v>3</v>
      </c>
      <c r="M13" t="s">
        <v>15</v>
      </c>
      <c r="N13" t="s">
        <v>16</v>
      </c>
    </row>
    <row r="14" spans="1:14" ht="71" x14ac:dyDescent="0.2">
      <c r="A14">
        <v>127</v>
      </c>
      <c r="B14" s="1" t="s">
        <v>11</v>
      </c>
      <c r="C14" t="s">
        <v>29</v>
      </c>
      <c r="D14" t="s">
        <v>35</v>
      </c>
      <c r="E14" t="s">
        <v>35</v>
      </c>
      <c r="F14" t="s">
        <v>12</v>
      </c>
      <c r="G14" t="s">
        <v>13</v>
      </c>
      <c r="H14">
        <v>0.30448916408668703</v>
      </c>
      <c r="I14">
        <v>0.468832921279075</v>
      </c>
      <c r="J14">
        <f t="shared" si="0"/>
        <v>0.16434375719238797</v>
      </c>
      <c r="K14" t="s">
        <v>14</v>
      </c>
      <c r="L14">
        <v>3</v>
      </c>
      <c r="M14" t="s">
        <v>15</v>
      </c>
      <c r="N14" t="s">
        <v>16</v>
      </c>
    </row>
    <row r="15" spans="1:14" ht="71" x14ac:dyDescent="0.2">
      <c r="A15">
        <v>127</v>
      </c>
      <c r="B15" s="1" t="s">
        <v>11</v>
      </c>
      <c r="C15" t="s">
        <v>30</v>
      </c>
      <c r="D15" t="s">
        <v>35</v>
      </c>
      <c r="E15" t="s">
        <v>35</v>
      </c>
      <c r="F15" t="s">
        <v>12</v>
      </c>
      <c r="G15" t="s">
        <v>13</v>
      </c>
      <c r="H15">
        <v>0.389459577848557</v>
      </c>
      <c r="I15">
        <v>0.421064325010579</v>
      </c>
      <c r="J15">
        <f t="shared" si="0"/>
        <v>3.1604747162021996E-2</v>
      </c>
      <c r="K15" t="s">
        <v>14</v>
      </c>
      <c r="L15">
        <v>3</v>
      </c>
      <c r="M15" t="s">
        <v>15</v>
      </c>
      <c r="N15" t="s">
        <v>16</v>
      </c>
    </row>
    <row r="16" spans="1:14" ht="71" x14ac:dyDescent="0.2">
      <c r="A16">
        <v>127</v>
      </c>
      <c r="B16" s="1" t="s">
        <v>11</v>
      </c>
      <c r="C16" t="s">
        <v>31</v>
      </c>
      <c r="D16" t="s">
        <v>35</v>
      </c>
      <c r="E16" t="s">
        <v>35</v>
      </c>
      <c r="F16" t="s">
        <v>12</v>
      </c>
      <c r="G16" t="s">
        <v>13</v>
      </c>
      <c r="H16">
        <v>0.56202307503842097</v>
      </c>
      <c r="I16">
        <v>0.65864237402647496</v>
      </c>
      <c r="J16">
        <f t="shared" si="0"/>
        <v>9.6619298988053992E-2</v>
      </c>
      <c r="K16" t="s">
        <v>14</v>
      </c>
      <c r="L16">
        <v>3</v>
      </c>
      <c r="M16" t="s">
        <v>15</v>
      </c>
      <c r="N16" t="s">
        <v>16</v>
      </c>
    </row>
    <row r="17" spans="1:14" ht="29" x14ac:dyDescent="0.2">
      <c r="A17">
        <v>127</v>
      </c>
      <c r="B17" s="1" t="s">
        <v>11</v>
      </c>
      <c r="C17" t="s">
        <v>18</v>
      </c>
      <c r="D17" t="s">
        <v>35</v>
      </c>
      <c r="E17" t="s">
        <v>35</v>
      </c>
      <c r="F17" s="3" t="s">
        <v>36</v>
      </c>
      <c r="G17" t="s">
        <v>38</v>
      </c>
      <c r="H17">
        <v>0.49787234042553102</v>
      </c>
      <c r="I17">
        <v>0.730212765957446</v>
      </c>
      <c r="J17">
        <v>0.23234042553191497</v>
      </c>
      <c r="K17" t="s">
        <v>14</v>
      </c>
      <c r="L17">
        <v>3</v>
      </c>
      <c r="M17" t="s">
        <v>37</v>
      </c>
      <c r="N17" t="s">
        <v>40</v>
      </c>
    </row>
    <row r="18" spans="1:14" ht="29" x14ac:dyDescent="0.2">
      <c r="A18">
        <v>127</v>
      </c>
      <c r="B18" s="1" t="s">
        <v>11</v>
      </c>
      <c r="C18" t="s">
        <v>19</v>
      </c>
      <c r="D18" t="s">
        <v>35</v>
      </c>
      <c r="E18" t="s">
        <v>35</v>
      </c>
      <c r="F18" s="3" t="s">
        <v>36</v>
      </c>
      <c r="G18" t="s">
        <v>38</v>
      </c>
      <c r="H18">
        <v>0.65106382978723298</v>
      </c>
      <c r="I18">
        <v>1.01361702127659</v>
      </c>
      <c r="J18">
        <v>0.36255319148935705</v>
      </c>
      <c r="K18" t="s">
        <v>14</v>
      </c>
      <c r="L18">
        <v>3</v>
      </c>
      <c r="M18" t="s">
        <v>37</v>
      </c>
      <c r="N18" t="s">
        <v>40</v>
      </c>
    </row>
    <row r="19" spans="1:14" ht="29" x14ac:dyDescent="0.2">
      <c r="A19">
        <v>127</v>
      </c>
      <c r="B19" s="1" t="s">
        <v>11</v>
      </c>
      <c r="C19" t="s">
        <v>20</v>
      </c>
      <c r="D19" t="s">
        <v>35</v>
      </c>
      <c r="E19" t="s">
        <v>35</v>
      </c>
      <c r="F19" s="3" t="s">
        <v>36</v>
      </c>
      <c r="G19" t="s">
        <v>38</v>
      </c>
      <c r="H19">
        <v>0.83744680851063802</v>
      </c>
      <c r="I19">
        <v>1.08</v>
      </c>
      <c r="J19">
        <v>0.24255319148936205</v>
      </c>
      <c r="K19" t="s">
        <v>14</v>
      </c>
      <c r="L19">
        <v>3</v>
      </c>
      <c r="M19" t="s">
        <v>37</v>
      </c>
      <c r="N19" t="s">
        <v>40</v>
      </c>
    </row>
    <row r="20" spans="1:14" ht="29" x14ac:dyDescent="0.2">
      <c r="A20">
        <v>127</v>
      </c>
      <c r="B20" s="1" t="s">
        <v>11</v>
      </c>
      <c r="C20" t="s">
        <v>21</v>
      </c>
      <c r="D20" t="s">
        <v>35</v>
      </c>
      <c r="E20" t="s">
        <v>35</v>
      </c>
      <c r="F20" s="3" t="s">
        <v>36</v>
      </c>
      <c r="G20" t="s">
        <v>38</v>
      </c>
      <c r="H20">
        <v>0.60255319148936104</v>
      </c>
      <c r="I20">
        <v>0.878297872340425</v>
      </c>
      <c r="J20">
        <v>0.27574468085106396</v>
      </c>
      <c r="K20" t="s">
        <v>14</v>
      </c>
      <c r="L20">
        <v>3</v>
      </c>
      <c r="M20" t="s">
        <v>37</v>
      </c>
      <c r="N20" t="s">
        <v>40</v>
      </c>
    </row>
    <row r="21" spans="1:14" ht="29" x14ac:dyDescent="0.2">
      <c r="A21">
        <v>127</v>
      </c>
      <c r="B21" s="1" t="s">
        <v>11</v>
      </c>
      <c r="C21" t="s">
        <v>22</v>
      </c>
      <c r="D21" t="s">
        <v>35</v>
      </c>
      <c r="E21" t="s">
        <v>35</v>
      </c>
      <c r="F21" s="3" t="s">
        <v>36</v>
      </c>
      <c r="G21" t="s">
        <v>38</v>
      </c>
      <c r="H21">
        <v>0.65872340425531795</v>
      </c>
      <c r="I21">
        <v>0.77361702127659504</v>
      </c>
      <c r="J21">
        <v>0.11489361702127709</v>
      </c>
      <c r="K21" t="s">
        <v>14</v>
      </c>
      <c r="L21">
        <v>3</v>
      </c>
      <c r="M21" t="s">
        <v>37</v>
      </c>
      <c r="N21" t="s">
        <v>40</v>
      </c>
    </row>
    <row r="22" spans="1:14" ht="29" x14ac:dyDescent="0.2">
      <c r="A22">
        <v>127</v>
      </c>
      <c r="B22" s="1" t="s">
        <v>11</v>
      </c>
      <c r="C22" t="s">
        <v>23</v>
      </c>
      <c r="D22" t="s">
        <v>35</v>
      </c>
      <c r="E22" t="s">
        <v>35</v>
      </c>
      <c r="F22" s="3" t="s">
        <v>36</v>
      </c>
      <c r="G22" t="s">
        <v>38</v>
      </c>
      <c r="H22">
        <v>0.50297872340425398</v>
      </c>
      <c r="I22">
        <v>0.58468085106382905</v>
      </c>
      <c r="J22">
        <v>8.1702127659575075E-2</v>
      </c>
      <c r="K22" t="s">
        <v>14</v>
      </c>
      <c r="L22">
        <v>3</v>
      </c>
      <c r="M22" t="s">
        <v>37</v>
      </c>
      <c r="N22" t="s">
        <v>40</v>
      </c>
    </row>
    <row r="23" spans="1:14" ht="29" x14ac:dyDescent="0.2">
      <c r="A23">
        <v>127</v>
      </c>
      <c r="B23" s="1" t="s">
        <v>11</v>
      </c>
      <c r="C23" t="s">
        <v>24</v>
      </c>
      <c r="D23" t="s">
        <v>35</v>
      </c>
      <c r="E23" t="s">
        <v>35</v>
      </c>
      <c r="F23" s="3" t="s">
        <v>36</v>
      </c>
      <c r="G23" t="s">
        <v>38</v>
      </c>
      <c r="H23">
        <v>0.17872340425531799</v>
      </c>
      <c r="I23">
        <v>0.31148936170212599</v>
      </c>
      <c r="J23">
        <v>0.132765957446808</v>
      </c>
      <c r="K23" t="s">
        <v>14</v>
      </c>
      <c r="L23">
        <v>3</v>
      </c>
      <c r="M23" t="s">
        <v>37</v>
      </c>
      <c r="N23" t="s">
        <v>40</v>
      </c>
    </row>
    <row r="24" spans="1:14" ht="29" x14ac:dyDescent="0.2">
      <c r="A24">
        <v>127</v>
      </c>
      <c r="B24" s="1" t="s">
        <v>11</v>
      </c>
      <c r="C24" t="s">
        <v>17</v>
      </c>
      <c r="D24" t="s">
        <v>35</v>
      </c>
      <c r="E24" t="s">
        <v>35</v>
      </c>
      <c r="F24" s="3" t="s">
        <v>36</v>
      </c>
      <c r="G24" t="s">
        <v>38</v>
      </c>
      <c r="H24">
        <v>0.367659574468084</v>
      </c>
      <c r="I24">
        <v>0.46978723404255202</v>
      </c>
      <c r="J24">
        <v>0.10212765957446801</v>
      </c>
      <c r="K24" t="s">
        <v>14</v>
      </c>
      <c r="L24">
        <v>3</v>
      </c>
      <c r="M24" t="s">
        <v>37</v>
      </c>
      <c r="N24" t="s">
        <v>40</v>
      </c>
    </row>
    <row r="25" spans="1:14" ht="29" x14ac:dyDescent="0.2">
      <c r="A25">
        <v>127</v>
      </c>
      <c r="B25" s="1" t="s">
        <v>11</v>
      </c>
      <c r="C25" t="s">
        <v>25</v>
      </c>
      <c r="D25" t="s">
        <v>35</v>
      </c>
      <c r="E25" t="s">
        <v>35</v>
      </c>
      <c r="F25" s="3" t="s">
        <v>36</v>
      </c>
      <c r="G25" t="s">
        <v>38</v>
      </c>
      <c r="H25">
        <v>0.19800815835701099</v>
      </c>
      <c r="I25">
        <v>0.25585350325980499</v>
      </c>
      <c r="J25">
        <v>5.7845344902793999E-2</v>
      </c>
      <c r="K25" t="s">
        <v>14</v>
      </c>
      <c r="L25">
        <v>3</v>
      </c>
      <c r="M25" t="s">
        <v>39</v>
      </c>
      <c r="N25" t="s">
        <v>40</v>
      </c>
    </row>
    <row r="26" spans="1:14" ht="29" x14ac:dyDescent="0.2">
      <c r="A26">
        <v>127</v>
      </c>
      <c r="B26" s="1" t="s">
        <v>11</v>
      </c>
      <c r="C26" t="s">
        <v>26</v>
      </c>
      <c r="D26" t="s">
        <v>35</v>
      </c>
      <c r="E26" t="s">
        <v>35</v>
      </c>
      <c r="F26" s="3" t="s">
        <v>36</v>
      </c>
      <c r="G26" t="s">
        <v>38</v>
      </c>
      <c r="H26">
        <v>0.68732389384704196</v>
      </c>
      <c r="I26">
        <v>0.93526367291118895</v>
      </c>
      <c r="J26">
        <v>0.24793977906414699</v>
      </c>
      <c r="K26" t="s">
        <v>14</v>
      </c>
      <c r="L26">
        <v>3</v>
      </c>
      <c r="M26" t="s">
        <v>39</v>
      </c>
      <c r="N26" t="s">
        <v>40</v>
      </c>
    </row>
    <row r="27" spans="1:14" ht="29" x14ac:dyDescent="0.2">
      <c r="A27">
        <v>127</v>
      </c>
      <c r="B27" s="1" t="s">
        <v>11</v>
      </c>
      <c r="C27" t="s">
        <v>27</v>
      </c>
      <c r="D27" t="s">
        <v>35</v>
      </c>
      <c r="E27" t="s">
        <v>35</v>
      </c>
      <c r="F27" s="3" t="s">
        <v>36</v>
      </c>
      <c r="G27" t="s">
        <v>38</v>
      </c>
      <c r="H27">
        <v>0.29235389820917002</v>
      </c>
      <c r="I27">
        <v>0.34813607479279901</v>
      </c>
      <c r="J27">
        <v>5.5782176583628995E-2</v>
      </c>
      <c r="K27" t="s">
        <v>14</v>
      </c>
      <c r="L27">
        <v>3</v>
      </c>
      <c r="M27" t="s">
        <v>39</v>
      </c>
      <c r="N27" t="s">
        <v>40</v>
      </c>
    </row>
    <row r="28" spans="1:14" ht="29" x14ac:dyDescent="0.2">
      <c r="A28">
        <v>127</v>
      </c>
      <c r="B28" s="1" t="s">
        <v>11</v>
      </c>
      <c r="C28" t="s">
        <v>28</v>
      </c>
      <c r="D28" t="s">
        <v>35</v>
      </c>
      <c r="E28" t="s">
        <v>35</v>
      </c>
      <c r="F28" s="3" t="s">
        <v>36</v>
      </c>
      <c r="G28" t="s">
        <v>38</v>
      </c>
      <c r="H28">
        <v>0.30028530670470699</v>
      </c>
      <c r="I28">
        <v>0.40978354416948598</v>
      </c>
      <c r="J28">
        <v>0.10949823746477899</v>
      </c>
      <c r="K28" t="s">
        <v>14</v>
      </c>
      <c r="L28">
        <v>3</v>
      </c>
      <c r="M28" t="s">
        <v>39</v>
      </c>
      <c r="N28" t="s">
        <v>40</v>
      </c>
    </row>
    <row r="29" spans="1:14" ht="29" x14ac:dyDescent="0.2">
      <c r="A29">
        <v>127</v>
      </c>
      <c r="B29" s="1" t="s">
        <v>11</v>
      </c>
      <c r="C29" t="s">
        <v>29</v>
      </c>
      <c r="D29" t="s">
        <v>35</v>
      </c>
      <c r="E29" t="s">
        <v>35</v>
      </c>
      <c r="F29" s="3" t="s">
        <v>36</v>
      </c>
      <c r="G29" t="s">
        <v>38</v>
      </c>
      <c r="H29">
        <v>4.78713997712834E-2</v>
      </c>
      <c r="I29">
        <v>9.5403850461560802E-2</v>
      </c>
      <c r="J29">
        <v>4.7532450690277402E-2</v>
      </c>
      <c r="K29" t="s">
        <v>14</v>
      </c>
      <c r="L29">
        <v>3</v>
      </c>
      <c r="M29" t="s">
        <v>39</v>
      </c>
      <c r="N29" t="s">
        <v>40</v>
      </c>
    </row>
    <row r="30" spans="1:14" ht="29" x14ac:dyDescent="0.2">
      <c r="A30">
        <v>127</v>
      </c>
      <c r="B30" s="1" t="s">
        <v>11</v>
      </c>
      <c r="C30" t="s">
        <v>30</v>
      </c>
      <c r="D30" t="s">
        <v>35</v>
      </c>
      <c r="E30" t="s">
        <v>35</v>
      </c>
      <c r="F30" s="3" t="s">
        <v>36</v>
      </c>
      <c r="G30" t="s">
        <v>38</v>
      </c>
      <c r="H30">
        <v>0.37827601655250498</v>
      </c>
      <c r="I30">
        <v>0.421670341071196</v>
      </c>
      <c r="J30">
        <v>4.3394324518691019E-2</v>
      </c>
      <c r="K30" t="s">
        <v>14</v>
      </c>
      <c r="L30">
        <v>3</v>
      </c>
      <c r="M30" t="s">
        <v>39</v>
      </c>
      <c r="N30" t="s">
        <v>40</v>
      </c>
    </row>
    <row r="31" spans="1:14" ht="29" x14ac:dyDescent="0.2">
      <c r="A31">
        <v>127</v>
      </c>
      <c r="B31" s="1" t="s">
        <v>11</v>
      </c>
      <c r="C31" t="s">
        <v>31</v>
      </c>
      <c r="D31" t="s">
        <v>35</v>
      </c>
      <c r="E31" t="s">
        <v>35</v>
      </c>
      <c r="F31" s="3" t="s">
        <v>36</v>
      </c>
      <c r="G31" t="s">
        <v>38</v>
      </c>
      <c r="H31">
        <v>0.14876327796182501</v>
      </c>
      <c r="I31">
        <v>0.225197769420308</v>
      </c>
      <c r="J31">
        <v>7.6434491458482995E-2</v>
      </c>
      <c r="K31" t="s">
        <v>14</v>
      </c>
      <c r="L31">
        <v>3</v>
      </c>
      <c r="M31" t="s">
        <v>39</v>
      </c>
      <c r="N3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BE34-B15C-5C4D-97AD-BA9359CBFCF9}">
  <dimension ref="A1:O16"/>
  <sheetViews>
    <sheetView tabSelected="1"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3</v>
      </c>
      <c r="G1" t="s">
        <v>4</v>
      </c>
      <c r="H1" t="s">
        <v>5</v>
      </c>
      <c r="I1" t="s">
        <v>44</v>
      </c>
      <c r="J1" t="s">
        <v>41</v>
      </c>
      <c r="K1" t="s">
        <v>42</v>
      </c>
      <c r="L1" t="s">
        <v>43</v>
      </c>
      <c r="M1" t="s">
        <v>45</v>
      </c>
    </row>
    <row r="2" spans="1:15" ht="71" x14ac:dyDescent="0.2">
      <c r="A2">
        <v>127</v>
      </c>
      <c r="B2" s="1" t="s">
        <v>11</v>
      </c>
      <c r="C2" t="s">
        <v>18</v>
      </c>
      <c r="D2" t="s">
        <v>35</v>
      </c>
      <c r="E2" t="s">
        <v>35</v>
      </c>
      <c r="F2" t="s">
        <v>12</v>
      </c>
      <c r="G2" t="s">
        <v>13</v>
      </c>
      <c r="H2">
        <v>0.31654134132850198</v>
      </c>
      <c r="I2">
        <v>100</v>
      </c>
      <c r="J2">
        <f>(1-H2)*I2</f>
        <v>68.345865867149797</v>
      </c>
      <c r="K2" s="4">
        <v>0.49787234000000002</v>
      </c>
      <c r="L2">
        <f>(1 + K2)*J2</f>
        <v>102.37338203575379</v>
      </c>
      <c r="M2">
        <f>L2/I2</f>
        <v>1.0237338203575379</v>
      </c>
      <c r="O2">
        <f>(1-H2) *(1 + K2)</f>
        <v>1.0237338203575381</v>
      </c>
    </row>
    <row r="3" spans="1:15" ht="71" x14ac:dyDescent="0.2">
      <c r="A3">
        <v>127</v>
      </c>
      <c r="B3" s="1" t="s">
        <v>11</v>
      </c>
      <c r="C3" t="s">
        <v>19</v>
      </c>
      <c r="D3" t="s">
        <v>35</v>
      </c>
      <c r="E3" t="s">
        <v>35</v>
      </c>
      <c r="F3" t="s">
        <v>12</v>
      </c>
      <c r="G3" t="s">
        <v>13</v>
      </c>
      <c r="H3">
        <v>0.13463548764650199</v>
      </c>
      <c r="I3">
        <v>100</v>
      </c>
      <c r="J3">
        <f t="shared" ref="J3:J16" si="0">(1-H3)*I3</f>
        <v>86.536451235349801</v>
      </c>
      <c r="K3" s="4">
        <v>0.65106383000000001</v>
      </c>
      <c r="L3">
        <f t="shared" ref="L3:L16" si="1">(1 + K3)*J3</f>
        <v>142.87720461124488</v>
      </c>
      <c r="M3">
        <f t="shared" ref="M3:M16" si="2">L3/I3</f>
        <v>1.4287720461124487</v>
      </c>
      <c r="O3">
        <f>(1-H3) *(1 + K3)</f>
        <v>1.4287720461124487</v>
      </c>
    </row>
    <row r="4" spans="1:15" ht="71" x14ac:dyDescent="0.2">
      <c r="A4">
        <v>127</v>
      </c>
      <c r="B4" s="1" t="s">
        <v>11</v>
      </c>
      <c r="C4" t="s">
        <v>20</v>
      </c>
      <c r="D4" t="s">
        <v>35</v>
      </c>
      <c r="E4" t="s">
        <v>35</v>
      </c>
      <c r="F4" t="s">
        <v>12</v>
      </c>
      <c r="G4" t="s">
        <v>13</v>
      </c>
      <c r="H4">
        <v>9.66442737810842E-2</v>
      </c>
      <c r="I4">
        <v>100</v>
      </c>
      <c r="J4">
        <f t="shared" si="0"/>
        <v>90.335572621891586</v>
      </c>
      <c r="K4" s="4">
        <v>0.83744680999999999</v>
      </c>
      <c r="L4">
        <f t="shared" si="1"/>
        <v>165.98680974361801</v>
      </c>
      <c r="M4">
        <f t="shared" si="2"/>
        <v>1.6598680974361801</v>
      </c>
    </row>
    <row r="5" spans="1:15" ht="71" x14ac:dyDescent="0.2">
      <c r="A5">
        <v>127</v>
      </c>
      <c r="B5" s="1" t="s">
        <v>11</v>
      </c>
      <c r="C5" t="s">
        <v>21</v>
      </c>
      <c r="D5" t="s">
        <v>35</v>
      </c>
      <c r="E5" t="s">
        <v>35</v>
      </c>
      <c r="F5" t="s">
        <v>12</v>
      </c>
      <c r="G5" t="s">
        <v>13</v>
      </c>
      <c r="H5">
        <v>2.4436035978259101E-2</v>
      </c>
      <c r="I5">
        <v>100</v>
      </c>
      <c r="J5">
        <f t="shared" si="0"/>
        <v>97.556396402174101</v>
      </c>
      <c r="K5" s="4">
        <v>0.60255318999999996</v>
      </c>
      <c r="L5">
        <f t="shared" si="1"/>
        <v>156.33931425920863</v>
      </c>
      <c r="M5">
        <f t="shared" si="2"/>
        <v>1.5633931425920864</v>
      </c>
    </row>
    <row r="6" spans="1:15" ht="71" x14ac:dyDescent="0.2">
      <c r="A6">
        <v>127</v>
      </c>
      <c r="B6" s="1" t="s">
        <v>11</v>
      </c>
      <c r="C6" t="s">
        <v>22</v>
      </c>
      <c r="D6" t="s">
        <v>35</v>
      </c>
      <c r="E6" t="s">
        <v>35</v>
      </c>
      <c r="F6" t="s">
        <v>12</v>
      </c>
      <c r="G6" t="s">
        <v>13</v>
      </c>
      <c r="H6">
        <v>5.1767648426352002E-2</v>
      </c>
      <c r="I6">
        <v>100</v>
      </c>
      <c r="J6">
        <f t="shared" si="0"/>
        <v>94.823235157364806</v>
      </c>
      <c r="K6" s="4">
        <v>0.65872339999999996</v>
      </c>
      <c r="L6">
        <f t="shared" si="1"/>
        <v>157.28551901922367</v>
      </c>
      <c r="M6">
        <f t="shared" si="2"/>
        <v>1.5728551901922367</v>
      </c>
    </row>
    <row r="7" spans="1:15" ht="71" x14ac:dyDescent="0.2">
      <c r="A7">
        <v>127</v>
      </c>
      <c r="B7" s="1" t="s">
        <v>11</v>
      </c>
      <c r="C7" t="s">
        <v>23</v>
      </c>
      <c r="D7" t="s">
        <v>35</v>
      </c>
      <c r="E7" t="s">
        <v>35</v>
      </c>
      <c r="F7" t="s">
        <v>12</v>
      </c>
      <c r="G7" t="s">
        <v>13</v>
      </c>
      <c r="H7">
        <v>1.3331516249538401E-3</v>
      </c>
      <c r="I7">
        <v>100</v>
      </c>
      <c r="J7">
        <f t="shared" si="0"/>
        <v>99.866684837504621</v>
      </c>
      <c r="K7" s="4">
        <v>0.50297871999999999</v>
      </c>
      <c r="L7">
        <f t="shared" si="1"/>
        <v>150.09750214771611</v>
      </c>
      <c r="M7">
        <f t="shared" si="2"/>
        <v>1.5009750214771611</v>
      </c>
    </row>
    <row r="8" spans="1:15" ht="71" x14ac:dyDescent="0.2">
      <c r="A8">
        <v>127</v>
      </c>
      <c r="B8" s="1" t="s">
        <v>11</v>
      </c>
      <c r="C8" t="s">
        <v>24</v>
      </c>
      <c r="D8" t="s">
        <v>35</v>
      </c>
      <c r="E8" t="s">
        <v>35</v>
      </c>
      <c r="F8" t="s">
        <v>12</v>
      </c>
      <c r="G8" t="s">
        <v>13</v>
      </c>
      <c r="H8">
        <v>4.6547273572653897E-2</v>
      </c>
      <c r="I8">
        <v>100</v>
      </c>
      <c r="J8">
        <f t="shared" si="0"/>
        <v>95.345272642734614</v>
      </c>
      <c r="K8" s="4">
        <v>0.1787234</v>
      </c>
      <c r="L8">
        <f t="shared" si="1"/>
        <v>112.38570394337113</v>
      </c>
      <c r="M8">
        <f t="shared" si="2"/>
        <v>1.1238570394337113</v>
      </c>
    </row>
    <row r="9" spans="1:15" ht="71" x14ac:dyDescent="0.2">
      <c r="A9">
        <v>127</v>
      </c>
      <c r="B9" s="1" t="s">
        <v>11</v>
      </c>
      <c r="C9" t="s">
        <v>17</v>
      </c>
      <c r="D9" t="s">
        <v>35</v>
      </c>
      <c r="E9" t="s">
        <v>35</v>
      </c>
      <c r="F9" t="s">
        <v>12</v>
      </c>
      <c r="G9" t="s">
        <v>13</v>
      </c>
      <c r="H9">
        <v>5.1322730114957298E-2</v>
      </c>
      <c r="I9">
        <v>100</v>
      </c>
      <c r="J9">
        <f t="shared" si="0"/>
        <v>94.867726988504273</v>
      </c>
      <c r="K9" s="4">
        <v>0.36765956999999999</v>
      </c>
      <c r="L9">
        <f t="shared" si="1"/>
        <v>129.74675469997516</v>
      </c>
      <c r="M9">
        <f t="shared" si="2"/>
        <v>1.2974675469997516</v>
      </c>
    </row>
    <row r="10" spans="1:15" ht="71" x14ac:dyDescent="0.2">
      <c r="A10">
        <v>127</v>
      </c>
      <c r="B10" s="1" t="s">
        <v>11</v>
      </c>
      <c r="C10" t="s">
        <v>25</v>
      </c>
      <c r="D10" t="s">
        <v>35</v>
      </c>
      <c r="E10" t="s">
        <v>35</v>
      </c>
      <c r="F10" t="s">
        <v>12</v>
      </c>
      <c r="G10" t="s">
        <v>13</v>
      </c>
      <c r="H10">
        <v>3.5971223021580198E-4</v>
      </c>
      <c r="I10">
        <v>100</v>
      </c>
      <c r="J10">
        <f t="shared" si="0"/>
        <v>99.964028776978424</v>
      </c>
      <c r="K10" s="4">
        <v>0.19800815999999999</v>
      </c>
      <c r="L10">
        <f t="shared" si="1"/>
        <v>119.75772218129498</v>
      </c>
      <c r="M10">
        <f t="shared" si="2"/>
        <v>1.1975772218129499</v>
      </c>
    </row>
    <row r="11" spans="1:15" ht="71" x14ac:dyDescent="0.2">
      <c r="A11">
        <v>127</v>
      </c>
      <c r="B11" s="1" t="s">
        <v>11</v>
      </c>
      <c r="C11" t="s">
        <v>26</v>
      </c>
      <c r="D11" t="s">
        <v>35</v>
      </c>
      <c r="E11" t="s">
        <v>35</v>
      </c>
      <c r="F11" t="s">
        <v>12</v>
      </c>
      <c r="G11" t="s">
        <v>13</v>
      </c>
      <c r="H11">
        <v>5.4068200547918699E-4</v>
      </c>
      <c r="I11">
        <v>100</v>
      </c>
      <c r="J11">
        <f t="shared" si="0"/>
        <v>99.945931799452083</v>
      </c>
      <c r="K11" s="4">
        <v>0.68732389000000005</v>
      </c>
      <c r="L11">
        <f t="shared" si="1"/>
        <v>168.64115843352619</v>
      </c>
      <c r="M11">
        <f t="shared" si="2"/>
        <v>1.6864115843352618</v>
      </c>
    </row>
    <row r="12" spans="1:15" ht="71" x14ac:dyDescent="0.2">
      <c r="A12">
        <v>127</v>
      </c>
      <c r="B12" s="1" t="s">
        <v>11</v>
      </c>
      <c r="C12" t="s">
        <v>27</v>
      </c>
      <c r="D12" t="s">
        <v>35</v>
      </c>
      <c r="E12" t="s">
        <v>35</v>
      </c>
      <c r="F12" t="s">
        <v>12</v>
      </c>
      <c r="G12" t="s">
        <v>13</v>
      </c>
      <c r="H12">
        <v>5.8515045548700302E-2</v>
      </c>
      <c r="I12">
        <v>100</v>
      </c>
      <c r="J12">
        <f t="shared" si="0"/>
        <v>94.148495445129967</v>
      </c>
      <c r="K12" s="4">
        <v>0.2923539</v>
      </c>
      <c r="L12">
        <f t="shared" si="1"/>
        <v>121.67317526764595</v>
      </c>
      <c r="M12">
        <f t="shared" si="2"/>
        <v>1.2167317526764594</v>
      </c>
    </row>
    <row r="13" spans="1:15" ht="71" x14ac:dyDescent="0.2">
      <c r="A13">
        <v>127</v>
      </c>
      <c r="B13" s="1" t="s">
        <v>11</v>
      </c>
      <c r="C13" t="s">
        <v>28</v>
      </c>
      <c r="D13" t="s">
        <v>35</v>
      </c>
      <c r="E13" t="s">
        <v>35</v>
      </c>
      <c r="F13" t="s">
        <v>12</v>
      </c>
      <c r="G13" t="s">
        <v>13</v>
      </c>
      <c r="H13">
        <v>5.7793950598035403E-2</v>
      </c>
      <c r="I13">
        <v>100</v>
      </c>
      <c r="J13">
        <f t="shared" si="0"/>
        <v>94.220604940196466</v>
      </c>
      <c r="K13" s="4">
        <v>0.30028531000000003</v>
      </c>
      <c r="L13">
        <f t="shared" si="1"/>
        <v>122.51366850305089</v>
      </c>
      <c r="M13">
        <f t="shared" si="2"/>
        <v>1.225136685030509</v>
      </c>
    </row>
    <row r="14" spans="1:15" ht="71" x14ac:dyDescent="0.2">
      <c r="A14">
        <v>127</v>
      </c>
      <c r="B14" s="1" t="s">
        <v>11</v>
      </c>
      <c r="C14" t="s">
        <v>29</v>
      </c>
      <c r="D14" t="s">
        <v>35</v>
      </c>
      <c r="E14" t="s">
        <v>35</v>
      </c>
      <c r="F14" t="s">
        <v>12</v>
      </c>
      <c r="G14" t="s">
        <v>13</v>
      </c>
      <c r="H14">
        <v>0.30448916408668703</v>
      </c>
      <c r="I14">
        <v>100</v>
      </c>
      <c r="J14">
        <f t="shared" si="0"/>
        <v>69.551083591331292</v>
      </c>
      <c r="K14" s="4">
        <v>4.7871400000000001E-2</v>
      </c>
      <c r="L14">
        <f t="shared" si="1"/>
        <v>72.880591334365349</v>
      </c>
      <c r="M14">
        <f t="shared" si="2"/>
        <v>0.72880591334365352</v>
      </c>
    </row>
    <row r="15" spans="1:15" ht="71" x14ac:dyDescent="0.2">
      <c r="A15">
        <v>127</v>
      </c>
      <c r="B15" s="1" t="s">
        <v>11</v>
      </c>
      <c r="C15" t="s">
        <v>30</v>
      </c>
      <c r="D15" t="s">
        <v>35</v>
      </c>
      <c r="E15" t="s">
        <v>35</v>
      </c>
      <c r="F15" t="s">
        <v>12</v>
      </c>
      <c r="G15" t="s">
        <v>13</v>
      </c>
      <c r="H15">
        <v>0.389459577848557</v>
      </c>
      <c r="I15">
        <v>100</v>
      </c>
      <c r="J15">
        <f t="shared" si="0"/>
        <v>61.0540422151443</v>
      </c>
      <c r="K15" s="4">
        <v>0.37827601999999999</v>
      </c>
      <c r="L15">
        <f t="shared" si="1"/>
        <v>84.149322309201068</v>
      </c>
      <c r="M15">
        <f t="shared" si="2"/>
        <v>0.84149322309201069</v>
      </c>
    </row>
    <row r="16" spans="1:15" ht="71" x14ac:dyDescent="0.2">
      <c r="A16">
        <v>127</v>
      </c>
      <c r="B16" s="1" t="s">
        <v>11</v>
      </c>
      <c r="C16" t="s">
        <v>31</v>
      </c>
      <c r="D16" t="s">
        <v>35</v>
      </c>
      <c r="E16" t="s">
        <v>35</v>
      </c>
      <c r="F16" t="s">
        <v>12</v>
      </c>
      <c r="G16" t="s">
        <v>13</v>
      </c>
      <c r="H16">
        <v>0.56202307503842097</v>
      </c>
      <c r="I16">
        <v>100</v>
      </c>
      <c r="J16">
        <f t="shared" si="0"/>
        <v>43.7976924961579</v>
      </c>
      <c r="K16" s="4">
        <v>0.14876328</v>
      </c>
      <c r="L16">
        <f t="shared" si="1"/>
        <v>50.313180888317738</v>
      </c>
      <c r="M16">
        <f t="shared" si="2"/>
        <v>0.50313180888317743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Dunic</dc:creator>
  <cp:lastModifiedBy>Jillian Dunic</cp:lastModifiedBy>
  <dcterms:created xsi:type="dcterms:W3CDTF">2021-05-14T22:53:43Z</dcterms:created>
  <dcterms:modified xsi:type="dcterms:W3CDTF">2022-10-25T20:10:02Z</dcterms:modified>
</cp:coreProperties>
</file>