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10660" yWindow="0" windowWidth="25040" windowHeight="15500"/>
  </bookViews>
  <sheets>
    <sheet name="Summary" sheetId="3" r:id="rId1"/>
    <sheet name="Whiskers" sheetId="13" r:id="rId2"/>
    <sheet name="Analyses" sheetId="15" r:id="rId3"/>
    <sheet name="CN Plot" sheetId="4" r:id="rId4"/>
    <sheet name="SEA Plot" sheetId="9" r:id="rId5"/>
    <sheet name="R Format" sheetId="5" r:id="rId6"/>
    <sheet name="METADATA" sheetId="16" r:id="rId7"/>
  </sheets>
  <externalReferences>
    <externalReference r:id="rId8"/>
  </externalReferences>
  <definedNames>
    <definedName name="CN_clean_Conly_export.wke">#REF!</definedName>
    <definedName name="CN_export.wke" localSheetId="0">#REF!</definedName>
    <definedName name="CN_export.wke">#REF!</definedName>
    <definedName name="CN_Nonly_clean_export.wke" localSheetId="0">[1]CN_Corrected!#REF!</definedName>
    <definedName name="CN_Nonly_clean_export.wk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9" i="13" l="1"/>
  <c r="G568" i="13"/>
  <c r="F569" i="13"/>
  <c r="F568" i="13"/>
  <c r="E569" i="13"/>
  <c r="E568" i="13"/>
  <c r="D569" i="13"/>
  <c r="D568" i="13"/>
  <c r="C569" i="13"/>
  <c r="C568" i="13"/>
  <c r="G551" i="13"/>
  <c r="G550" i="13"/>
  <c r="F551" i="13"/>
  <c r="F550" i="13"/>
  <c r="E551" i="13"/>
  <c r="E550" i="13"/>
  <c r="D551" i="13"/>
  <c r="D550" i="13"/>
  <c r="C551" i="13"/>
  <c r="C550" i="13"/>
  <c r="G536" i="13"/>
  <c r="G535" i="13"/>
  <c r="F536" i="13"/>
  <c r="F535" i="13"/>
  <c r="E536" i="13"/>
  <c r="E535" i="13"/>
  <c r="D536" i="13"/>
  <c r="D535" i="13"/>
  <c r="C536" i="13"/>
  <c r="C535" i="13"/>
  <c r="G516" i="13"/>
  <c r="G515" i="13"/>
  <c r="F516" i="13"/>
  <c r="F515" i="13"/>
  <c r="E516" i="13"/>
  <c r="E515" i="13"/>
  <c r="D516" i="13"/>
  <c r="D515" i="13"/>
  <c r="C516" i="13"/>
  <c r="C515" i="13"/>
  <c r="G496" i="13"/>
  <c r="G495" i="13"/>
  <c r="F496" i="13"/>
  <c r="F495" i="13"/>
  <c r="E496" i="13"/>
  <c r="E495" i="13"/>
  <c r="D496" i="13"/>
  <c r="D495" i="13"/>
  <c r="C496" i="13"/>
  <c r="C495" i="13"/>
  <c r="G475" i="13"/>
  <c r="G474" i="13"/>
  <c r="F475" i="13"/>
  <c r="F474" i="13"/>
  <c r="E475" i="13"/>
  <c r="E474" i="13"/>
  <c r="D475" i="13"/>
  <c r="D474" i="13"/>
  <c r="C475" i="13"/>
  <c r="C474" i="13"/>
  <c r="G452" i="13"/>
  <c r="G451" i="13"/>
  <c r="F452" i="13"/>
  <c r="F451" i="13"/>
  <c r="E452" i="13"/>
  <c r="E451" i="13"/>
  <c r="D452" i="13"/>
  <c r="D451" i="13"/>
  <c r="C452" i="13"/>
  <c r="C451" i="13"/>
  <c r="G435" i="13"/>
  <c r="G434" i="13"/>
  <c r="F435" i="13"/>
  <c r="F434" i="13"/>
  <c r="E435" i="13"/>
  <c r="E434" i="13"/>
  <c r="D435" i="13"/>
  <c r="D434" i="13"/>
  <c r="C435" i="13"/>
  <c r="C434" i="13"/>
  <c r="G418" i="13"/>
  <c r="G417" i="13"/>
  <c r="F418" i="13"/>
  <c r="F417" i="13"/>
  <c r="E418" i="13"/>
  <c r="E417" i="13"/>
  <c r="D418" i="13"/>
  <c r="D417" i="13"/>
  <c r="C418" i="13"/>
  <c r="C417" i="13"/>
  <c r="G392" i="13"/>
  <c r="G391" i="13"/>
  <c r="F392" i="13"/>
  <c r="F391" i="13"/>
  <c r="E392" i="13"/>
  <c r="E391" i="13"/>
  <c r="D392" i="13"/>
  <c r="D391" i="13"/>
  <c r="C392" i="13"/>
  <c r="C391" i="13"/>
  <c r="G383" i="13"/>
  <c r="G382" i="13"/>
  <c r="F383" i="13"/>
  <c r="F382" i="13"/>
  <c r="E383" i="13"/>
  <c r="E382" i="13"/>
  <c r="D383" i="13"/>
  <c r="D382" i="13"/>
  <c r="C383" i="13"/>
  <c r="C382" i="13"/>
  <c r="G369" i="13"/>
  <c r="G368" i="13"/>
  <c r="F369" i="13"/>
  <c r="F368" i="13"/>
  <c r="E369" i="13"/>
  <c r="E368" i="13"/>
  <c r="D369" i="13"/>
  <c r="D368" i="13"/>
  <c r="C369" i="13"/>
  <c r="C368" i="13"/>
  <c r="G354" i="13"/>
  <c r="G353" i="13"/>
  <c r="F354" i="13"/>
  <c r="F353" i="13"/>
  <c r="E354" i="13"/>
  <c r="E353" i="13"/>
  <c r="D354" i="13"/>
  <c r="D353" i="13"/>
  <c r="C354" i="13"/>
  <c r="C353" i="13"/>
  <c r="G338" i="13"/>
  <c r="F338" i="13"/>
  <c r="E338" i="13"/>
  <c r="D338" i="13"/>
  <c r="C338" i="13"/>
  <c r="G337" i="13"/>
  <c r="F337" i="13"/>
  <c r="E337" i="13"/>
  <c r="D337" i="13"/>
  <c r="C337" i="13"/>
  <c r="J3" i="15"/>
  <c r="J6" i="15"/>
  <c r="J7" i="15"/>
  <c r="J9" i="15"/>
  <c r="J12" i="15"/>
  <c r="J13" i="15"/>
  <c r="J15" i="15"/>
  <c r="J17" i="15"/>
  <c r="J18" i="15"/>
  <c r="J21" i="15"/>
  <c r="J24" i="15"/>
  <c r="J27" i="15"/>
  <c r="J28" i="15"/>
  <c r="J30" i="15"/>
  <c r="J34" i="15"/>
  <c r="J37" i="15"/>
  <c r="E3" i="15"/>
  <c r="E6" i="15"/>
  <c r="E7" i="15"/>
  <c r="E9" i="15"/>
  <c r="E12" i="15"/>
  <c r="E13" i="15"/>
  <c r="E15" i="15"/>
  <c r="E17" i="15"/>
  <c r="E18" i="15"/>
  <c r="E21" i="15"/>
  <c r="E24" i="15"/>
  <c r="E27" i="15"/>
  <c r="E28" i="15"/>
  <c r="E30" i="15"/>
  <c r="E34" i="15"/>
  <c r="E37" i="15"/>
  <c r="J36" i="15"/>
  <c r="E36" i="15"/>
  <c r="G309" i="13"/>
  <c r="G308" i="13"/>
  <c r="F309" i="13"/>
  <c r="F308" i="13"/>
  <c r="E309" i="13"/>
  <c r="E308" i="13"/>
  <c r="D309" i="13"/>
  <c r="D308" i="13"/>
  <c r="C309" i="13"/>
  <c r="C308" i="13"/>
  <c r="G287" i="13"/>
  <c r="G286" i="13"/>
  <c r="F287" i="13"/>
  <c r="F286" i="13"/>
  <c r="E287" i="13"/>
  <c r="E286" i="13"/>
  <c r="D287" i="13"/>
  <c r="D286" i="13"/>
  <c r="C287" i="13"/>
  <c r="C286" i="13"/>
  <c r="G264" i="13"/>
  <c r="G263" i="13"/>
  <c r="F264" i="13"/>
  <c r="F263" i="13"/>
  <c r="E264" i="13"/>
  <c r="E263" i="13"/>
  <c r="D264" i="13"/>
  <c r="D263" i="13"/>
  <c r="C264" i="13"/>
  <c r="C263" i="13"/>
  <c r="G45" i="13"/>
  <c r="G44" i="13"/>
  <c r="F45" i="13"/>
  <c r="F44" i="13"/>
  <c r="E45" i="13"/>
  <c r="E44" i="13"/>
  <c r="D45" i="13"/>
  <c r="D44" i="13"/>
  <c r="C45" i="13"/>
  <c r="C44" i="13"/>
  <c r="G63" i="13"/>
  <c r="G62" i="13"/>
  <c r="F63" i="13"/>
  <c r="F62" i="13"/>
  <c r="E63" i="13"/>
  <c r="E62" i="13"/>
  <c r="D63" i="13"/>
  <c r="D62" i="13"/>
  <c r="C63" i="13"/>
  <c r="C62" i="13"/>
  <c r="G92" i="13"/>
  <c r="G91" i="13"/>
  <c r="F92" i="13"/>
  <c r="F91" i="13"/>
  <c r="E92" i="13"/>
  <c r="E91" i="13"/>
  <c r="D92" i="13"/>
  <c r="D91" i="13"/>
  <c r="C92" i="13"/>
  <c r="C91" i="13"/>
  <c r="G112" i="13"/>
  <c r="G111" i="13"/>
  <c r="F112" i="13"/>
  <c r="F111" i="13"/>
  <c r="E112" i="13"/>
  <c r="E111" i="13"/>
  <c r="D112" i="13"/>
  <c r="D111" i="13"/>
  <c r="C112" i="13"/>
  <c r="C111" i="13"/>
  <c r="G132" i="13"/>
  <c r="G131" i="13"/>
  <c r="F132" i="13"/>
  <c r="F131" i="13"/>
  <c r="E132" i="13"/>
  <c r="E131" i="13"/>
  <c r="D132" i="13"/>
  <c r="D131" i="13"/>
  <c r="C132" i="13"/>
  <c r="C131" i="13"/>
  <c r="G149" i="13"/>
  <c r="G148" i="13"/>
  <c r="F149" i="13"/>
  <c r="F148" i="13"/>
  <c r="E149" i="13"/>
  <c r="E148" i="13"/>
  <c r="D149" i="13"/>
  <c r="D148" i="13"/>
  <c r="C149" i="13"/>
  <c r="C148" i="13"/>
  <c r="G175" i="13"/>
  <c r="G174" i="13"/>
  <c r="F175" i="13"/>
  <c r="F174" i="13"/>
  <c r="E175" i="13"/>
  <c r="E174" i="13"/>
  <c r="D175" i="13"/>
  <c r="D174" i="13"/>
  <c r="C175" i="13"/>
  <c r="C174" i="13"/>
  <c r="G200" i="13"/>
  <c r="G199" i="13"/>
  <c r="F200" i="13"/>
  <c r="F199" i="13"/>
  <c r="E200" i="13"/>
  <c r="E199" i="13"/>
  <c r="D200" i="13"/>
  <c r="D199" i="13"/>
  <c r="C200" i="13"/>
  <c r="C199" i="13"/>
  <c r="G225" i="13"/>
  <c r="G224" i="13"/>
  <c r="F225" i="13"/>
  <c r="F224" i="13"/>
  <c r="E225" i="13"/>
  <c r="E224" i="13"/>
  <c r="D225" i="13"/>
  <c r="D224" i="13"/>
  <c r="C225" i="13"/>
  <c r="C224" i="13"/>
  <c r="G240" i="13"/>
  <c r="G239" i="13"/>
  <c r="F240" i="13"/>
  <c r="F239" i="13"/>
  <c r="E240" i="13"/>
  <c r="E239" i="13"/>
  <c r="D240" i="13"/>
  <c r="D239" i="13"/>
  <c r="C240" i="13"/>
  <c r="C239" i="13"/>
  <c r="E33" i="13"/>
  <c r="F33" i="13"/>
  <c r="G33" i="13"/>
  <c r="E34" i="13"/>
  <c r="F34" i="13"/>
  <c r="G34" i="13"/>
  <c r="E11" i="13"/>
  <c r="F11" i="13"/>
  <c r="G11" i="13"/>
  <c r="E12" i="13"/>
  <c r="F12" i="13"/>
  <c r="G12" i="13"/>
  <c r="D12" i="13"/>
  <c r="D11" i="13"/>
  <c r="C12" i="13"/>
  <c r="C11" i="13"/>
  <c r="D34" i="13"/>
  <c r="D33" i="13"/>
  <c r="C34" i="13"/>
  <c r="C33" i="13"/>
  <c r="S37" i="3"/>
  <c r="S36" i="3"/>
  <c r="R37" i="3"/>
  <c r="R36" i="3"/>
  <c r="Q37" i="3"/>
  <c r="Q36" i="3"/>
  <c r="L37" i="3"/>
  <c r="L36" i="3"/>
  <c r="K37" i="3"/>
  <c r="K36" i="3"/>
  <c r="J37" i="3"/>
  <c r="J36" i="3"/>
  <c r="G37" i="3"/>
  <c r="G36" i="3"/>
  <c r="F37" i="3"/>
  <c r="F36" i="3"/>
  <c r="E37" i="3"/>
  <c r="E36" i="3"/>
</calcChain>
</file>

<file path=xl/sharedStrings.xml><?xml version="1.0" encoding="utf-8"?>
<sst xmlns="http://schemas.openxmlformats.org/spreadsheetml/2006/main" count="1818" uniqueCount="547">
  <si>
    <t>SO 7112-14</t>
  </si>
  <si>
    <t>SO 5054-07</t>
  </si>
  <si>
    <t>SO 5774-10</t>
  </si>
  <si>
    <t>SO 5204-08</t>
  </si>
  <si>
    <t>SO 3110-98</t>
  </si>
  <si>
    <t>SO 5274-08</t>
  </si>
  <si>
    <t>SO 7089-14</t>
  </si>
  <si>
    <t>SO 6678-13</t>
  </si>
  <si>
    <t>SO 5416-08</t>
  </si>
  <si>
    <t>SO 7064-14</t>
  </si>
  <si>
    <t>SO 5818-10</t>
  </si>
  <si>
    <t>SO 6690-13</t>
  </si>
  <si>
    <t>SO 4981-07</t>
  </si>
  <si>
    <t>SO 4923-07</t>
  </si>
  <si>
    <t>SO 6207-11</t>
  </si>
  <si>
    <t>SO 5047-07</t>
  </si>
  <si>
    <t>SO 7060-13</t>
  </si>
  <si>
    <t>SO 5423-08</t>
  </si>
  <si>
    <t>SO 4800-06</t>
  </si>
  <si>
    <t>SO 6748-13</t>
  </si>
  <si>
    <t>SO 4833-06</t>
  </si>
  <si>
    <t>SO 6234-11</t>
  </si>
  <si>
    <t>SO 6719-13</t>
  </si>
  <si>
    <t>SO 7105-14</t>
  </si>
  <si>
    <t>SO 6990-13</t>
  </si>
  <si>
    <t>SO 5384-08</t>
  </si>
  <si>
    <t>SO 5808-10</t>
  </si>
  <si>
    <t>SO 6951-13</t>
  </si>
  <si>
    <t>SO 5167-07</t>
  </si>
  <si>
    <t>SO 6746-13</t>
  </si>
  <si>
    <t>SO 4910-07</t>
  </si>
  <si>
    <t>SO 6878-13</t>
  </si>
  <si>
    <t>Sample ID</t>
  </si>
  <si>
    <t>d15N</t>
  </si>
  <si>
    <t>d13C</t>
  </si>
  <si>
    <t>Bone d15N</t>
  </si>
  <si>
    <t>Bone d13C</t>
  </si>
  <si>
    <t>Bone C:N</t>
  </si>
  <si>
    <t>Liver d15N</t>
  </si>
  <si>
    <t>Liver d13C</t>
  </si>
  <si>
    <t>Liver C:N</t>
  </si>
  <si>
    <t>Muscle d15N</t>
  </si>
  <si>
    <t>Muscle d13C</t>
  </si>
  <si>
    <t>Muscle C:N</t>
  </si>
  <si>
    <t>Mean</t>
  </si>
  <si>
    <t>Std Dev</t>
  </si>
  <si>
    <t>ID</t>
  </si>
  <si>
    <t>Bone</t>
  </si>
  <si>
    <t>Muscle</t>
  </si>
  <si>
    <t>Liver</t>
  </si>
  <si>
    <t>SLO</t>
  </si>
  <si>
    <t>MBY</t>
  </si>
  <si>
    <t>SBC</t>
  </si>
  <si>
    <t>SCC</t>
  </si>
  <si>
    <t>Locality</t>
  </si>
  <si>
    <t>SO 6743-13</t>
  </si>
  <si>
    <t>SEAc</t>
  </si>
  <si>
    <t>SEAb</t>
  </si>
  <si>
    <t>SD (SEAb)</t>
  </si>
  <si>
    <t>Tissue</t>
  </si>
  <si>
    <t>Sex</t>
  </si>
  <si>
    <t>F</t>
  </si>
  <si>
    <t>M</t>
  </si>
  <si>
    <t xml:space="preserve"> d15N </t>
  </si>
  <si>
    <t>%N</t>
  </si>
  <si>
    <t>%C</t>
  </si>
  <si>
    <t>C:N</t>
  </si>
  <si>
    <t>SO-4833-06-A</t>
  </si>
  <si>
    <t>SO-4833-06-B</t>
  </si>
  <si>
    <t>SO-4833-06-C</t>
  </si>
  <si>
    <t>SO-4833-06-D</t>
  </si>
  <si>
    <t>SO-4833-06-E</t>
  </si>
  <si>
    <t>SO-4833-06-F</t>
  </si>
  <si>
    <t>SO-4833-06-G</t>
  </si>
  <si>
    <t>SO-5167-07-A</t>
  </si>
  <si>
    <t>SO-5167-07-B</t>
  </si>
  <si>
    <t>SO-5167-07-C</t>
  </si>
  <si>
    <t>SO-5167-07-D</t>
  </si>
  <si>
    <t>SO-5167-07-E</t>
  </si>
  <si>
    <t>SO-5167-07-F</t>
  </si>
  <si>
    <t>SO-5167-07-G</t>
  </si>
  <si>
    <t>SO-5167-07-H</t>
  </si>
  <si>
    <t>SO-5167-07-I</t>
  </si>
  <si>
    <t>SO-5167-07-J</t>
  </si>
  <si>
    <t>SO-5167-07-K</t>
  </si>
  <si>
    <t>SO-5167-07-L</t>
  </si>
  <si>
    <t>SO-5167-07-M</t>
  </si>
  <si>
    <t>SO-5167-07-N</t>
  </si>
  <si>
    <t>SO-5167-07-O</t>
  </si>
  <si>
    <t>SO-5167-07-P</t>
  </si>
  <si>
    <t>SO-5167-07-Q</t>
  </si>
  <si>
    <t>SO-5167-07-R</t>
  </si>
  <si>
    <t>SO-5384-08-A</t>
  </si>
  <si>
    <t>SO-5384-08-B</t>
  </si>
  <si>
    <t>SO-5384-08-C</t>
  </si>
  <si>
    <t>SO-5384-08-D</t>
  </si>
  <si>
    <t>SO-5384-08-E</t>
  </si>
  <si>
    <t>SO-5384-08-F</t>
  </si>
  <si>
    <t>SO-5384-08-G</t>
  </si>
  <si>
    <t>SO-5204-08-A</t>
  </si>
  <si>
    <t>SO-5204-08-B</t>
  </si>
  <si>
    <t>SO-5204-08-C</t>
  </si>
  <si>
    <t>SO-5204-08-D</t>
  </si>
  <si>
    <t>SO-5204-08-E</t>
  </si>
  <si>
    <t>SO-5204-08-F</t>
  </si>
  <si>
    <t>SO-5204-08-G</t>
  </si>
  <si>
    <t>SO-5204-08-H</t>
  </si>
  <si>
    <t>SO-5204-08-I</t>
  </si>
  <si>
    <t>SO-5204-08-J</t>
  </si>
  <si>
    <t>SO-5204-08-K</t>
  </si>
  <si>
    <t>SO-5204-08-L</t>
  </si>
  <si>
    <t>SO-5204-08-M</t>
  </si>
  <si>
    <t>SO-5204-08-N</t>
  </si>
  <si>
    <t>SO-3110-98-A</t>
  </si>
  <si>
    <t>SO-3110-98-B</t>
  </si>
  <si>
    <t>SO-3110-98-C</t>
  </si>
  <si>
    <t>SO-3110-98-D</t>
  </si>
  <si>
    <t>SO-3110-98-E</t>
  </si>
  <si>
    <t>SO-3110-98-F</t>
  </si>
  <si>
    <t>SO-3110-98-G</t>
  </si>
  <si>
    <t>SO-3110-98-H</t>
  </si>
  <si>
    <t>SO-3110-98-I</t>
  </si>
  <si>
    <t>SO-3110-98-J</t>
  </si>
  <si>
    <t>SO-3110-98-K</t>
  </si>
  <si>
    <t>SO-3110-98-L</t>
  </si>
  <si>
    <t>SO-3110-98-M</t>
  </si>
  <si>
    <t>SO-3110-98-N</t>
  </si>
  <si>
    <t>SO-3110-98-O</t>
  </si>
  <si>
    <t>SO-3110-98-P</t>
  </si>
  <si>
    <t>SO-3110-98-Q</t>
  </si>
  <si>
    <t>SO-3110-98-R</t>
  </si>
  <si>
    <t>SO-3110-98-S</t>
  </si>
  <si>
    <t>SO-3110-98-T</t>
  </si>
  <si>
    <t>SO-3110-98-U</t>
  </si>
  <si>
    <t>SO-3110-98-V</t>
  </si>
  <si>
    <t>SO-3110-98-W</t>
  </si>
  <si>
    <t>SO-3110-98-X</t>
  </si>
  <si>
    <t>SO-3110-98-Y</t>
  </si>
  <si>
    <t>SO-4923-07-A</t>
  </si>
  <si>
    <t>SO-4923-07-B</t>
  </si>
  <si>
    <t>SO-4923-07-C</t>
  </si>
  <si>
    <t>SO-4923-07-D</t>
  </si>
  <si>
    <t>SO-4923-07-E</t>
  </si>
  <si>
    <t>SO-4923-07-F</t>
  </si>
  <si>
    <t>SO-4923-07-G</t>
  </si>
  <si>
    <t>SO-4923-07-H</t>
  </si>
  <si>
    <t>SO-4923-07-I</t>
  </si>
  <si>
    <t>SO-4923-07-J</t>
  </si>
  <si>
    <t>SO-4923-07-K</t>
  </si>
  <si>
    <t>SO-4923-07-L</t>
  </si>
  <si>
    <t>SO-4923-07-M</t>
  </si>
  <si>
    <t>SO-4923-07-N</t>
  </si>
  <si>
    <t>SO-4923-07-O</t>
  </si>
  <si>
    <t>SO-4923-07-P</t>
  </si>
  <si>
    <t>SO-6234-11-A</t>
  </si>
  <si>
    <t>SO-6234-11-B</t>
  </si>
  <si>
    <t>SO-6234-11-C</t>
  </si>
  <si>
    <t>SO-6234-11-D</t>
  </si>
  <si>
    <t>SO-6234-11-E</t>
  </si>
  <si>
    <t>SO-6234-11-F</t>
  </si>
  <si>
    <t>SO-6234-11-G</t>
  </si>
  <si>
    <t>SO-6234-11-H</t>
  </si>
  <si>
    <t>SO-6234-11-I</t>
  </si>
  <si>
    <t>SO-6234-11-J</t>
  </si>
  <si>
    <t>SO-6234-11-K</t>
  </si>
  <si>
    <t>SO-6234-11-L</t>
  </si>
  <si>
    <t>SO-6234-11-M</t>
  </si>
  <si>
    <t>SO-6234-11-N</t>
  </si>
  <si>
    <t>SO-6234-11-O</t>
  </si>
  <si>
    <t>SO-6234-11-P</t>
  </si>
  <si>
    <t>SO-5818-10-A</t>
  </si>
  <si>
    <t>SO-5818-10-B</t>
  </si>
  <si>
    <t>SO-5818-10-C</t>
  </si>
  <si>
    <t>SO-5818-10-D</t>
  </si>
  <si>
    <t>SO-5818-10-E</t>
  </si>
  <si>
    <t>SO-5818-10-F</t>
  </si>
  <si>
    <t>SO-5818-10-G</t>
  </si>
  <si>
    <t>SO-5818-10-H</t>
  </si>
  <si>
    <t>SO-5818-10-I</t>
  </si>
  <si>
    <t>SO-5818-10-J</t>
  </si>
  <si>
    <t>SO-5818-10-K</t>
  </si>
  <si>
    <t>SO-5818-10-L</t>
  </si>
  <si>
    <t>SO-5818-10-M</t>
  </si>
  <si>
    <t>SO-4981-07-A</t>
  </si>
  <si>
    <t>SO-4981-07-B</t>
  </si>
  <si>
    <t>SO-4981-07-C</t>
  </si>
  <si>
    <t>SO-4981-07-D</t>
  </si>
  <si>
    <t>SO-4981-07-E</t>
  </si>
  <si>
    <t>SO-4981-07-F</t>
  </si>
  <si>
    <t>SO-4981-07-G</t>
  </si>
  <si>
    <t>SO-4981-07-H</t>
  </si>
  <si>
    <t>SO-4981-07-I</t>
  </si>
  <si>
    <t>SO-4981-07-J</t>
  </si>
  <si>
    <t>SO-4981-07-K</t>
  </si>
  <si>
    <t>SO-4981-07-L</t>
  </si>
  <si>
    <t>SO-4981-07-M</t>
  </si>
  <si>
    <t>SO-4981-07-N</t>
  </si>
  <si>
    <t>SO-4981-07-O</t>
  </si>
  <si>
    <t>SO-4981-07-P</t>
  </si>
  <si>
    <t>SO-4981-07-Q</t>
  </si>
  <si>
    <t>SO-4981-07-R</t>
  </si>
  <si>
    <t>SO-4981-07-S</t>
  </si>
  <si>
    <t>SO-4981-07-T</t>
  </si>
  <si>
    <t>SO-4981-07-U</t>
  </si>
  <si>
    <t>SO-4981-07-V</t>
  </si>
  <si>
    <t>SO-6678-13-A</t>
  </si>
  <si>
    <t>SO-6678-13-B</t>
  </si>
  <si>
    <t>SO-6678-13-C</t>
  </si>
  <si>
    <t>SO-6678-13-D</t>
  </si>
  <si>
    <t>SO-6678-13-E</t>
  </si>
  <si>
    <t>SO-6678-13-F</t>
  </si>
  <si>
    <t>SO-6678-13-G</t>
  </si>
  <si>
    <t>SO-6678-13-H</t>
  </si>
  <si>
    <t>SO-6678-13-I</t>
  </si>
  <si>
    <t>SO-6678-13-J</t>
  </si>
  <si>
    <t>SO-6678-13-K</t>
  </si>
  <si>
    <t>SO-6678-13-L</t>
  </si>
  <si>
    <t>SO-6678-13-M</t>
  </si>
  <si>
    <t>SO-6678-13-N</t>
  </si>
  <si>
    <t>SO-6678-13-O</t>
  </si>
  <si>
    <t>SO-6678-13-P</t>
  </si>
  <si>
    <t>SO-6678-13-Q</t>
  </si>
  <si>
    <t>SO-6678-13-R</t>
  </si>
  <si>
    <t>SO-6678-13-S</t>
  </si>
  <si>
    <t>SO-6678-13-T</t>
  </si>
  <si>
    <t>SO-6678-13-U</t>
  </si>
  <si>
    <t>SO-6746-13-A</t>
  </si>
  <si>
    <t>SO-6746-13-B</t>
  </si>
  <si>
    <t>SO-6746-13-C</t>
  </si>
  <si>
    <t>SO-6746-13-D</t>
  </si>
  <si>
    <t>SO-6746-13-E</t>
  </si>
  <si>
    <t>SO-6746-13-F</t>
  </si>
  <si>
    <t>SO-6746-13-G</t>
  </si>
  <si>
    <t>SO-6746-13-H</t>
  </si>
  <si>
    <t>SO-6746-13-I</t>
  </si>
  <si>
    <t>SO-6746-13-J</t>
  </si>
  <si>
    <t>SO-6746-13-K</t>
  </si>
  <si>
    <t>SO-6746-13-L</t>
  </si>
  <si>
    <t>SO-6746-13-M</t>
  </si>
  <si>
    <t>SO-6746-13-N</t>
  </si>
  <si>
    <t>SO-6746-13-O</t>
  </si>
  <si>
    <t>SO-6746-13-P</t>
  </si>
  <si>
    <t>SO-6746-13-Q</t>
  </si>
  <si>
    <t>SO-6746-13-R</t>
  </si>
  <si>
    <t>SO-6746-13-S</t>
  </si>
  <si>
    <t>SO-6746-13-T</t>
  </si>
  <si>
    <t>SO-6746-13-U</t>
  </si>
  <si>
    <t>SO-5808-10-A</t>
  </si>
  <si>
    <t>SO-5808-10-B</t>
  </si>
  <si>
    <t>SO-5808-10-C</t>
  </si>
  <si>
    <t>SO-5808-10-D</t>
  </si>
  <si>
    <t>SO-5808-10-E</t>
  </si>
  <si>
    <t>SO-5808-10-F</t>
  </si>
  <si>
    <t>SO-5808-10-G</t>
  </si>
  <si>
    <t>SO-5808-10-H</t>
  </si>
  <si>
    <t>SO-5808-10-I</t>
  </si>
  <si>
    <t>SO-5808-10-J</t>
  </si>
  <si>
    <t>SO-5808-10-K</t>
  </si>
  <si>
    <t>Whisker</t>
  </si>
  <si>
    <t>Individual</t>
  </si>
  <si>
    <t>Mean d15N</t>
  </si>
  <si>
    <t>Mean d13C</t>
  </si>
  <si>
    <t>SD</t>
  </si>
  <si>
    <t>mean</t>
  </si>
  <si>
    <t>Whisker d15N</t>
  </si>
  <si>
    <t>Whisker d13C</t>
  </si>
  <si>
    <t>Whisker C:N</t>
  </si>
  <si>
    <t>SO-6743-13-A</t>
  </si>
  <si>
    <t>SO-6743-13-B</t>
  </si>
  <si>
    <t>SO-6743-13-C</t>
  </si>
  <si>
    <t>SO-6743-13-D</t>
  </si>
  <si>
    <t>SO-6743-13-E</t>
  </si>
  <si>
    <t>SO-6743-13-F</t>
  </si>
  <si>
    <t>SO-6743-13-G</t>
  </si>
  <si>
    <t>SO-6743-13-H</t>
  </si>
  <si>
    <t>SO-6743-13-I</t>
  </si>
  <si>
    <t>SO-6743-13-J</t>
  </si>
  <si>
    <t>SO-6743-13-K</t>
  </si>
  <si>
    <t>SO-6743-13-L</t>
  </si>
  <si>
    <t>SO-6743-13-M</t>
  </si>
  <si>
    <t>SO-6743-13-N</t>
  </si>
  <si>
    <t>SO-6743-13-O</t>
  </si>
  <si>
    <t>SO-6743-13-P</t>
  </si>
  <si>
    <t>SO-6743-13-R</t>
  </si>
  <si>
    <t>SO-6743-13-S</t>
  </si>
  <si>
    <t>SO-6743-13-T</t>
  </si>
  <si>
    <t>SO-6743-13-U</t>
  </si>
  <si>
    <t>SO-6878-13-A</t>
  </si>
  <si>
    <t>SO-6878-13-B</t>
  </si>
  <si>
    <t>SO-6878-13-C</t>
  </si>
  <si>
    <t>SO-6878-13-D</t>
  </si>
  <si>
    <t>SO-6878-13-E</t>
  </si>
  <si>
    <t>SO-6878-13-F</t>
  </si>
  <si>
    <t>SO-6878-13-G</t>
  </si>
  <si>
    <t>SO-6878-13-H</t>
  </si>
  <si>
    <t>SO-6878-13-I</t>
  </si>
  <si>
    <t>SO-6878-13-J</t>
  </si>
  <si>
    <t>SO-6878-13-K</t>
  </si>
  <si>
    <t>SO-6878-13-L</t>
  </si>
  <si>
    <t>SO-6878-13-M</t>
  </si>
  <si>
    <t>SO-6878-13-N</t>
  </si>
  <si>
    <t>SO-6878-13-O</t>
  </si>
  <si>
    <t>SO-6878-13-P</t>
  </si>
  <si>
    <t>SO-6878-13-Q</t>
  </si>
  <si>
    <t>SO-6878-13-R</t>
  </si>
  <si>
    <t>SO-6878-13-S</t>
  </si>
  <si>
    <t>SO-6690-13-A</t>
  </si>
  <si>
    <t>SO-6690-13-B</t>
  </si>
  <si>
    <t>SO-6690-13-C</t>
  </si>
  <si>
    <t>SO-6690-13-D</t>
  </si>
  <si>
    <t>SO-6690-13-E</t>
  </si>
  <si>
    <t>SO-6690-13-F</t>
  </si>
  <si>
    <t>SO-6690-13-G</t>
  </si>
  <si>
    <t>SO-6690-13-H</t>
  </si>
  <si>
    <t>SO-6690-13-I</t>
  </si>
  <si>
    <t>SO-6690-13-J</t>
  </si>
  <si>
    <t>SO-6690-13-K</t>
  </si>
  <si>
    <t>SO-6690-13-L</t>
  </si>
  <si>
    <t>SO-6690-13-M</t>
  </si>
  <si>
    <t>SO-6690-13-N</t>
  </si>
  <si>
    <t>SO-6690-13-O</t>
  </si>
  <si>
    <t>SO-6690-13-P</t>
  </si>
  <si>
    <t>SO-6690-13-Q</t>
  </si>
  <si>
    <t>SO-6690-13-R</t>
  </si>
  <si>
    <t>n</t>
  </si>
  <si>
    <t xml:space="preserve"> Δ 15N B-M </t>
  </si>
  <si>
    <t xml:space="preserve"> Δ B-M AV </t>
  </si>
  <si>
    <t xml:space="preserve"> Δ 15N B-L </t>
  </si>
  <si>
    <t xml:space="preserve"> Δ 15N M-L </t>
  </si>
  <si>
    <t xml:space="preserve"> Δ13C B-M </t>
  </si>
  <si>
    <t xml:space="preserve"> Δ13C B-L </t>
  </si>
  <si>
    <t xml:space="preserve"> Δ13C M-L </t>
  </si>
  <si>
    <t>d15N Whisker SD</t>
  </si>
  <si>
    <t>d13C Whisker SD</t>
  </si>
  <si>
    <t>Δ 15N B-W</t>
  </si>
  <si>
    <t>Δ13C B-W</t>
  </si>
  <si>
    <t>SO-7105-14-A</t>
  </si>
  <si>
    <t>SO-7105-14-B</t>
  </si>
  <si>
    <t>SO-7105-14-C</t>
  </si>
  <si>
    <t>SO-7105-14-D</t>
  </si>
  <si>
    <t>SO-7105-14-E</t>
  </si>
  <si>
    <t>SO-7105-14-F</t>
  </si>
  <si>
    <t>SO-7105-14-G</t>
  </si>
  <si>
    <t>SO-7105-14-H</t>
  </si>
  <si>
    <t>SO-7105-14-I</t>
  </si>
  <si>
    <t>SO-7105-14-J</t>
  </si>
  <si>
    <t>SO-7105-14-K</t>
  </si>
  <si>
    <t>SO-7105-14-L</t>
  </si>
  <si>
    <t>SO-7105-14-M</t>
  </si>
  <si>
    <t>SO-7105-14-N</t>
  </si>
  <si>
    <t>SO-7105-14-O</t>
  </si>
  <si>
    <t>SO-7105-14-P</t>
  </si>
  <si>
    <t>SO-7105-14-Q</t>
  </si>
  <si>
    <t>SO-7105-14-R</t>
  </si>
  <si>
    <t>SO-7105-14-S</t>
  </si>
  <si>
    <t>SO-7105-14-T</t>
  </si>
  <si>
    <t>SO-7105-14-U</t>
  </si>
  <si>
    <t>SO-7105-14-V</t>
  </si>
  <si>
    <t>SO-7105-14-W</t>
  </si>
  <si>
    <t>SO-7105-14-X</t>
  </si>
  <si>
    <t>SO-7105-14-Y</t>
  </si>
  <si>
    <t>SO-4910-07-A</t>
  </si>
  <si>
    <t>SO-4910-07-B</t>
  </si>
  <si>
    <t>SO-4910-07-C</t>
  </si>
  <si>
    <t>SO-4910-07-D</t>
  </si>
  <si>
    <t>SO-4910-07-E</t>
  </si>
  <si>
    <t>SO-4910-07-F</t>
  </si>
  <si>
    <t>SO-4910-07-G</t>
  </si>
  <si>
    <t>SO-4910-07-H</t>
  </si>
  <si>
    <t>SO-4910-07-I</t>
  </si>
  <si>
    <t>SO-4910-07-J</t>
  </si>
  <si>
    <t>SO-4910-07-K</t>
  </si>
  <si>
    <t>SO-4910-07-L</t>
  </si>
  <si>
    <t>SO-4800-06-A</t>
  </si>
  <si>
    <t>SO-4800-06-B</t>
  </si>
  <si>
    <t>SO-4800-06-C</t>
  </si>
  <si>
    <t>SO-4800-06-D</t>
  </si>
  <si>
    <t>SO-4800-06-E</t>
  </si>
  <si>
    <t>SO-4800-06-F</t>
  </si>
  <si>
    <t>SO-4800-06-G</t>
  </si>
  <si>
    <t>SO-4800-06-H</t>
  </si>
  <si>
    <t>SO-4800-06-I</t>
  </si>
  <si>
    <t>SO-4800-06-J</t>
  </si>
  <si>
    <t>SO-4800-06-K</t>
  </si>
  <si>
    <t>SO-5774-10-A</t>
  </si>
  <si>
    <t>SO-5774-10-B</t>
  </si>
  <si>
    <t>SO-5774-10-C</t>
  </si>
  <si>
    <t>SO-5774-10-D</t>
  </si>
  <si>
    <t>SO-5774-10-E</t>
  </si>
  <si>
    <t>SO-5774-10-F</t>
  </si>
  <si>
    <t>SO-5774-10-G</t>
  </si>
  <si>
    <t>SO-5774-10-H</t>
  </si>
  <si>
    <t>SO-5774-10-I</t>
  </si>
  <si>
    <t>SO-5774-10-J</t>
  </si>
  <si>
    <t>SO-5054-07-A</t>
  </si>
  <si>
    <t>SO-5054-07-B</t>
  </si>
  <si>
    <t>SO-5054-07-C</t>
  </si>
  <si>
    <t>SO-5054-07-D</t>
  </si>
  <si>
    <t>SO-5054-07-E</t>
  </si>
  <si>
    <t>SO-6207-11-A</t>
  </si>
  <si>
    <t>SO-6207-11-B</t>
  </si>
  <si>
    <t>SO-6207-11-C</t>
  </si>
  <si>
    <t>SO-6207-11-D</t>
  </si>
  <si>
    <t>SO-6207-11-E</t>
  </si>
  <si>
    <t>SO-6207-11-F</t>
  </si>
  <si>
    <t>SO-6207-11-G</t>
  </si>
  <si>
    <t>SO-6207-11-H</t>
  </si>
  <si>
    <t>SO-6207-11-I</t>
  </si>
  <si>
    <t>SO-6207-11-J</t>
  </si>
  <si>
    <t>SO-6207-11-K</t>
  </si>
  <si>
    <t>SO-6207-11-L</t>
  </si>
  <si>
    <t>SO-6207-11-M</t>
  </si>
  <si>
    <t>SO-6207-11-N</t>
  </si>
  <si>
    <t>SO-6207-11-O</t>
  </si>
  <si>
    <t>SO-6207-11-P</t>
  </si>
  <si>
    <t>SO-6207-11-Q</t>
  </si>
  <si>
    <t>SO-6207-11-R</t>
  </si>
  <si>
    <t>SO-6207-11-S</t>
  </si>
  <si>
    <t>SO-6207-11-T</t>
  </si>
  <si>
    <t>SO-6207-11-U</t>
  </si>
  <si>
    <t>SO-6207-11-V</t>
  </si>
  <si>
    <t>SO-6951-13-A</t>
  </si>
  <si>
    <t>SO-6951-13-B</t>
  </si>
  <si>
    <t>SO-6951-13-C</t>
  </si>
  <si>
    <t>SO-6951-13-D</t>
  </si>
  <si>
    <t>SO-6951-13-E</t>
  </si>
  <si>
    <t>SO-6951-13-F</t>
  </si>
  <si>
    <t>SO-6951-13-G</t>
  </si>
  <si>
    <t>SO-6951-13-H</t>
  </si>
  <si>
    <t>SO-6951-13-I</t>
  </si>
  <si>
    <t>SO-6951-13-J</t>
  </si>
  <si>
    <t>SO-6951-13-K</t>
  </si>
  <si>
    <t>SO-6951-13-L</t>
  </si>
  <si>
    <t>SO-6951-13-M</t>
  </si>
  <si>
    <t>SO-7060-14-A</t>
  </si>
  <si>
    <t>SO-7060-14-B</t>
  </si>
  <si>
    <t>SO-7060-14-C</t>
  </si>
  <si>
    <t>SO-7060-14-D</t>
  </si>
  <si>
    <t>SO-7060-14-E</t>
  </si>
  <si>
    <t>SO-7060-14-F</t>
  </si>
  <si>
    <t>SO-7060-14-G</t>
  </si>
  <si>
    <t>SO-7060-14-H</t>
  </si>
  <si>
    <t>SO-7060-14-I</t>
  </si>
  <si>
    <t>SO-7060-14-J</t>
  </si>
  <si>
    <t>SO-7060-14-K</t>
  </si>
  <si>
    <t>SO-7060-14-L</t>
  </si>
  <si>
    <t>SO-7060-14-M</t>
  </si>
  <si>
    <t>SO-7089-14-A</t>
  </si>
  <si>
    <t>SO-7089-14-B</t>
  </si>
  <si>
    <t>SO-7089-14-C</t>
  </si>
  <si>
    <t>SO-7089-14-D</t>
  </si>
  <si>
    <t>SO-7089-14-E</t>
  </si>
  <si>
    <t>SO-7089-14-F</t>
  </si>
  <si>
    <t>SO-7089-14-G</t>
  </si>
  <si>
    <t>SO-7089-14-H</t>
  </si>
  <si>
    <t>SO-7089-14-I</t>
  </si>
  <si>
    <t>SO-7089-14-J</t>
  </si>
  <si>
    <t>SO-7089-14-K</t>
  </si>
  <si>
    <t>SO-7089-14-L</t>
  </si>
  <si>
    <t>SO-7089-14-M</t>
  </si>
  <si>
    <t>SO-7089-14-N</t>
  </si>
  <si>
    <t>SO-7089-14-O</t>
  </si>
  <si>
    <t>SO-7089-14-P</t>
  </si>
  <si>
    <t>SO-7089-14-Q</t>
  </si>
  <si>
    <t>SO-7089-14-R</t>
  </si>
  <si>
    <t>SO-7089-14-S</t>
  </si>
  <si>
    <t>SO-7064-14-A</t>
  </si>
  <si>
    <t>SO-7064-14-B</t>
  </si>
  <si>
    <t>SO-7064-14-C</t>
  </si>
  <si>
    <t>SO-7064-14-D</t>
  </si>
  <si>
    <t>SO-7064-14-E</t>
  </si>
  <si>
    <t>SO-7064-14-F</t>
  </si>
  <si>
    <t>SO-7064-14-G</t>
  </si>
  <si>
    <t>SO-7064-14-H</t>
  </si>
  <si>
    <t>SO-7064-14-I</t>
  </si>
  <si>
    <t>SO-7064-14-J</t>
  </si>
  <si>
    <t>SO-7064-14-K</t>
  </si>
  <si>
    <t>SO-7064-14-L</t>
  </si>
  <si>
    <t>SO-7064-14-M</t>
  </si>
  <si>
    <t>SO-7064-14-N</t>
  </si>
  <si>
    <t>SO-7064-14-O</t>
  </si>
  <si>
    <t>SO-7064-14-P</t>
  </si>
  <si>
    <t>SO-7064-14-Q</t>
  </si>
  <si>
    <t>SO-5274-08-A</t>
  </si>
  <si>
    <t>SO-5274-08-B</t>
  </si>
  <si>
    <t>SO-5274-08-C</t>
  </si>
  <si>
    <t>SO-5274-08-D</t>
  </si>
  <si>
    <t>SO-5274-08-E</t>
  </si>
  <si>
    <t>SO-5274-08-F</t>
  </si>
  <si>
    <t>SO-5274-08-G</t>
  </si>
  <si>
    <t>SO-5274-08-H</t>
  </si>
  <si>
    <t>SO-5274-08-I</t>
  </si>
  <si>
    <t>SO-5274-08-J</t>
  </si>
  <si>
    <t>SO-5274-08-K</t>
  </si>
  <si>
    <t>SO-5274-08-L</t>
  </si>
  <si>
    <t>SO-5274-08-M</t>
  </si>
  <si>
    <t>SO-5274-08-N</t>
  </si>
  <si>
    <t>SO-5274-08-O</t>
  </si>
  <si>
    <t>SO-5274-08-P</t>
  </si>
  <si>
    <t>SO-5423-08-A</t>
  </si>
  <si>
    <t>SO-5423-08-B</t>
  </si>
  <si>
    <t>SO-5423-08-C</t>
  </si>
  <si>
    <t>SO-5423-08-D</t>
  </si>
  <si>
    <t>SO-5423-08-E</t>
  </si>
  <si>
    <t>SO-5423-08-F</t>
  </si>
  <si>
    <t>SO-5423-08-G</t>
  </si>
  <si>
    <t>SO-5423-08-H</t>
  </si>
  <si>
    <t>SO-5423-08-I</t>
  </si>
  <si>
    <t>SO-5423-08-J</t>
  </si>
  <si>
    <t>SO-5423-08-K</t>
  </si>
  <si>
    <t>SO-5423-08-L</t>
  </si>
  <si>
    <t>SO-5423-08-M</t>
  </si>
  <si>
    <t>SO-5423-08-N</t>
  </si>
  <si>
    <t>SO-5423-08-O</t>
  </si>
  <si>
    <t>SO-5423-08-P</t>
  </si>
  <si>
    <t>SO-7112-14-A</t>
  </si>
  <si>
    <t>SO-7112-14-B</t>
  </si>
  <si>
    <t>SO-7112-14-C</t>
  </si>
  <si>
    <t>SO-7112-14-D</t>
  </si>
  <si>
    <t>SO-7112-14-E</t>
  </si>
  <si>
    <t>SO-7112-14-F</t>
  </si>
  <si>
    <t>SO-7112-14-G</t>
  </si>
  <si>
    <t>SO-7112-14-H</t>
  </si>
  <si>
    <t>SO-7112-14-I</t>
  </si>
  <si>
    <t>SO-7112-14-J</t>
  </si>
  <si>
    <t>SO-7112-14-K</t>
  </si>
  <si>
    <t>SO-6990-13-A</t>
  </si>
  <si>
    <t>SO-6990-13-B</t>
  </si>
  <si>
    <t>SO-6990-13-C</t>
  </si>
  <si>
    <t>SO-6990-13-D</t>
  </si>
  <si>
    <t>SO-6990-13-E</t>
  </si>
  <si>
    <t>SO-6990-13-F</t>
  </si>
  <si>
    <t>SO-6990-13-G</t>
  </si>
  <si>
    <t>SO-6990-13-H</t>
  </si>
  <si>
    <t>SO-6990-13-I</t>
  </si>
  <si>
    <t>SO-6990-13-J</t>
  </si>
  <si>
    <t>SO-6990-13-K</t>
  </si>
  <si>
    <t>SO-6990-13-L</t>
  </si>
  <si>
    <t>SO-6990-13-M</t>
  </si>
  <si>
    <t>SO-6990-13-N</t>
  </si>
  <si>
    <t>** Excluded bad values in this mean</t>
  </si>
  <si>
    <t>SO 7060-14</t>
  </si>
  <si>
    <t>Date</t>
  </si>
  <si>
    <t>Notes</t>
  </si>
  <si>
    <t>Need to check on age of the individuals. Have assumed are all adults, but may not be the case</t>
  </si>
  <si>
    <t xml:space="preserve">Need to request final 3 whiskers </t>
  </si>
  <si>
    <t>tissue.type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</si>
</sst>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_(* #,##0.0_);_(* \(#,##0.0\);_(* &quot;-&quot;??_);_(@_)"/>
  </numFmts>
  <fonts count="10" x14ac:knownFonts="1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b/>
      <u/>
      <sz val="10"/>
      <name val="MS Sans Serif"/>
    </font>
    <font>
      <sz val="10"/>
      <name val="Arial"/>
      <family val="2"/>
    </font>
    <font>
      <sz val="10"/>
      <color rgb="FFFF0000"/>
      <name val="MS Sans Serif"/>
    </font>
    <font>
      <u/>
      <sz val="10"/>
      <color theme="10"/>
      <name val="MS Sans Serif"/>
    </font>
    <font>
      <u/>
      <sz val="10"/>
      <color theme="11"/>
      <name val="MS Sans Serif"/>
    </font>
    <font>
      <sz val="10"/>
      <color rgb="FFFF0000"/>
      <name val="Arial"/>
    </font>
    <font>
      <u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979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NumberFormat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2" quotePrefix="1" applyNumberFormat="1" applyFont="1" applyAlignment="1">
      <alignment horizontal="center"/>
    </xf>
    <xf numFmtId="165" fontId="4" fillId="0" borderId="0" xfId="2" applyNumberFormat="1" applyFont="1" applyAlignment="1">
      <alignment horizontal="center"/>
    </xf>
    <xf numFmtId="0" fontId="4" fillId="0" borderId="0" xfId="2" quotePrefix="1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2" quotePrefix="1" applyNumberFormat="1" applyFont="1" applyAlignment="1">
      <alignment horizontal="center"/>
    </xf>
    <xf numFmtId="0" fontId="0" fillId="2" borderId="0" xfId="0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4" fillId="0" borderId="0" xfId="0" quotePrefix="1" applyNumberFormat="1" applyFont="1" applyAlignment="1">
      <alignment horizontal="center"/>
    </xf>
    <xf numFmtId="165" fontId="4" fillId="0" borderId="0" xfId="0" quotePrefix="1" applyNumberFormat="1" applyFont="1" applyAlignment="1">
      <alignment horizontal="center"/>
    </xf>
    <xf numFmtId="165" fontId="8" fillId="3" borderId="0" xfId="0" quotePrefix="1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165" fontId="4" fillId="0" borderId="0" xfId="2" quotePrefix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8" fillId="4" borderId="0" xfId="2" quotePrefix="1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5" fontId="4" fillId="0" borderId="0" xfId="0" quotePrefix="1" applyNumberFormat="1" applyFont="1" applyFill="1" applyAlignment="1">
      <alignment horizontal="center"/>
    </xf>
    <xf numFmtId="0" fontId="8" fillId="3" borderId="0" xfId="0" quotePrefix="1" applyNumberFormat="1" applyFont="1" applyFill="1" applyAlignment="1">
      <alignment horizontal="center"/>
    </xf>
    <xf numFmtId="0" fontId="4" fillId="4" borderId="0" xfId="2" quotePrefix="1" applyNumberFormat="1" applyFont="1" applyFill="1" applyAlignment="1">
      <alignment horizontal="center"/>
    </xf>
    <xf numFmtId="0" fontId="0" fillId="0" borderId="0" xfId="0" quotePrefix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4" fillId="0" borderId="0" xfId="0" applyFont="1"/>
    <xf numFmtId="0" fontId="4" fillId="0" borderId="0" xfId="0" quotePrefix="1" applyNumberFormat="1" applyFont="1" applyFill="1" applyAlignment="1">
      <alignment horizontal="center"/>
    </xf>
  </cellXfs>
  <cellStyles count="97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FC0F8"/>
      <color rgb="FFBAA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2190754381509"/>
          <c:y val="0.0253164556962025"/>
          <c:w val="0.81196380492761"/>
          <c:h val="0.8381999401973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Whiskers!$C$65:$C$89</c:f>
              <c:numCache>
                <c:formatCode>0.0</c:formatCode>
                <c:ptCount val="25"/>
                <c:pt idx="0">
                  <c:v>16.0</c:v>
                </c:pt>
                <c:pt idx="1">
                  <c:v>14.5</c:v>
                </c:pt>
                <c:pt idx="2">
                  <c:v>13.8</c:v>
                </c:pt>
                <c:pt idx="3">
                  <c:v>13.4</c:v>
                </c:pt>
                <c:pt idx="4">
                  <c:v>13.5</c:v>
                </c:pt>
                <c:pt idx="5">
                  <c:v>14.8</c:v>
                </c:pt>
                <c:pt idx="6">
                  <c:v>15.7</c:v>
                </c:pt>
                <c:pt idx="7">
                  <c:v>15.8</c:v>
                </c:pt>
                <c:pt idx="8">
                  <c:v>15.8</c:v>
                </c:pt>
                <c:pt idx="9">
                  <c:v>16.5</c:v>
                </c:pt>
                <c:pt idx="10">
                  <c:v>16.6</c:v>
                </c:pt>
                <c:pt idx="11">
                  <c:v>16.9</c:v>
                </c:pt>
                <c:pt idx="12">
                  <c:v>16.2</c:v>
                </c:pt>
                <c:pt idx="13">
                  <c:v>16.2</c:v>
                </c:pt>
                <c:pt idx="14">
                  <c:v>16.7</c:v>
                </c:pt>
                <c:pt idx="15">
                  <c:v>16.6</c:v>
                </c:pt>
                <c:pt idx="16">
                  <c:v>16.4</c:v>
                </c:pt>
                <c:pt idx="17">
                  <c:v>16.4</c:v>
                </c:pt>
                <c:pt idx="18">
                  <c:v>16.4</c:v>
                </c:pt>
                <c:pt idx="19">
                  <c:v>16.1</c:v>
                </c:pt>
                <c:pt idx="20">
                  <c:v>15.4</c:v>
                </c:pt>
                <c:pt idx="21">
                  <c:v>13.9</c:v>
                </c:pt>
                <c:pt idx="22">
                  <c:v>13.4</c:v>
                </c:pt>
                <c:pt idx="23">
                  <c:v>13.4</c:v>
                </c:pt>
                <c:pt idx="24">
                  <c:v>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99864"/>
        <c:axId val="2141052680"/>
      </c:lineChart>
      <c:catAx>
        <c:axId val="214049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052680"/>
        <c:crosses val="autoZero"/>
        <c:auto val="1"/>
        <c:lblAlgn val="ctr"/>
        <c:lblOffset val="100"/>
        <c:noMultiLvlLbl val="0"/>
      </c:catAx>
      <c:valAx>
        <c:axId val="2141052680"/>
        <c:scaling>
          <c:orientation val="minMax"/>
          <c:min val="12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049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Whiskers!$C$151:$C$172</c:f>
              <c:numCache>
                <c:formatCode>0.0</c:formatCode>
                <c:ptCount val="22"/>
                <c:pt idx="0">
                  <c:v>14.1</c:v>
                </c:pt>
                <c:pt idx="1">
                  <c:v>15.1</c:v>
                </c:pt>
                <c:pt idx="2">
                  <c:v>15.7</c:v>
                </c:pt>
                <c:pt idx="3">
                  <c:v>16.1</c:v>
                </c:pt>
                <c:pt idx="4">
                  <c:v>15.3</c:v>
                </c:pt>
                <c:pt idx="5">
                  <c:v>13.9</c:v>
                </c:pt>
                <c:pt idx="6">
                  <c:v>13.2</c:v>
                </c:pt>
                <c:pt idx="7">
                  <c:v>13.6</c:v>
                </c:pt>
                <c:pt idx="8">
                  <c:v>14.0</c:v>
                </c:pt>
                <c:pt idx="9">
                  <c:v>14.2</c:v>
                </c:pt>
                <c:pt idx="10">
                  <c:v>14.0</c:v>
                </c:pt>
                <c:pt idx="11">
                  <c:v>13.9</c:v>
                </c:pt>
                <c:pt idx="12">
                  <c:v>14.2</c:v>
                </c:pt>
                <c:pt idx="13">
                  <c:v>13.3</c:v>
                </c:pt>
                <c:pt idx="14">
                  <c:v>12.3</c:v>
                </c:pt>
                <c:pt idx="15">
                  <c:v>11.6</c:v>
                </c:pt>
                <c:pt idx="16">
                  <c:v>11.2</c:v>
                </c:pt>
                <c:pt idx="17">
                  <c:v>11.2</c:v>
                </c:pt>
                <c:pt idx="18">
                  <c:v>11.3</c:v>
                </c:pt>
                <c:pt idx="19">
                  <c:v>11.3</c:v>
                </c:pt>
                <c:pt idx="20">
                  <c:v>11.4</c:v>
                </c:pt>
                <c:pt idx="21">
                  <c:v>11.1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43608"/>
        <c:axId val="2140900696"/>
      </c:lineChart>
      <c:catAx>
        <c:axId val="214094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00696"/>
        <c:crosses val="autoZero"/>
        <c:auto val="1"/>
        <c:lblAlgn val="ctr"/>
        <c:lblOffset val="100"/>
        <c:noMultiLvlLbl val="0"/>
      </c:catAx>
      <c:valAx>
        <c:axId val="2140900696"/>
        <c:scaling>
          <c:orientation val="minMax"/>
          <c:min val="1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094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So 6746</c:v>
          </c:tx>
          <c:marker>
            <c:symbol val="none"/>
          </c:marker>
          <c:val>
            <c:numRef>
              <c:f>Whiskers!$C$202:$C$222</c:f>
              <c:numCache>
                <c:formatCode>0.0</c:formatCode>
                <c:ptCount val="21"/>
                <c:pt idx="0">
                  <c:v>14.6</c:v>
                </c:pt>
                <c:pt idx="1">
                  <c:v>14.7</c:v>
                </c:pt>
                <c:pt idx="2">
                  <c:v>14.7</c:v>
                </c:pt>
                <c:pt idx="3">
                  <c:v>14.6</c:v>
                </c:pt>
                <c:pt idx="4">
                  <c:v>14.7</c:v>
                </c:pt>
                <c:pt idx="5">
                  <c:v>15.0</c:v>
                </c:pt>
                <c:pt idx="6">
                  <c:v>14.7</c:v>
                </c:pt>
                <c:pt idx="7">
                  <c:v>14.8</c:v>
                </c:pt>
                <c:pt idx="8">
                  <c:v>15.0</c:v>
                </c:pt>
                <c:pt idx="9">
                  <c:v>15.2</c:v>
                </c:pt>
                <c:pt idx="10">
                  <c:v>15.5</c:v>
                </c:pt>
                <c:pt idx="11">
                  <c:v>15.3</c:v>
                </c:pt>
                <c:pt idx="12">
                  <c:v>15.1</c:v>
                </c:pt>
                <c:pt idx="13">
                  <c:v>14.5</c:v>
                </c:pt>
                <c:pt idx="14">
                  <c:v>14.6</c:v>
                </c:pt>
                <c:pt idx="15">
                  <c:v>14.8</c:v>
                </c:pt>
                <c:pt idx="16">
                  <c:v>14.5</c:v>
                </c:pt>
                <c:pt idx="17">
                  <c:v>14.5</c:v>
                </c:pt>
                <c:pt idx="18">
                  <c:v>14.2</c:v>
                </c:pt>
                <c:pt idx="19">
                  <c:v>14.3</c:v>
                </c:pt>
                <c:pt idx="20">
                  <c:v>14.5</c:v>
                </c:pt>
              </c:numCache>
            </c:numRef>
          </c:val>
          <c:smooth val="0"/>
        </c:ser>
        <c:ser>
          <c:idx val="1"/>
          <c:order val="1"/>
          <c:tx>
            <c:v>SO 5808</c:v>
          </c:tx>
          <c:marker>
            <c:symbol val="none"/>
          </c:marker>
          <c:val>
            <c:numRef>
              <c:f>Whiskers!$C$227:$C$237</c:f>
              <c:numCache>
                <c:formatCode>0.0</c:formatCode>
                <c:ptCount val="11"/>
                <c:pt idx="0">
                  <c:v>13.9</c:v>
                </c:pt>
                <c:pt idx="1">
                  <c:v>14.2</c:v>
                </c:pt>
                <c:pt idx="2">
                  <c:v>15.1</c:v>
                </c:pt>
                <c:pt idx="3">
                  <c:v>15.5</c:v>
                </c:pt>
                <c:pt idx="4">
                  <c:v>14.9</c:v>
                </c:pt>
                <c:pt idx="5">
                  <c:v>13.7</c:v>
                </c:pt>
                <c:pt idx="6">
                  <c:v>12.6</c:v>
                </c:pt>
                <c:pt idx="7">
                  <c:v>12.6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</c:numCache>
            </c:numRef>
          </c:val>
          <c:smooth val="0"/>
        </c:ser>
        <c:ser>
          <c:idx val="2"/>
          <c:order val="2"/>
          <c:tx>
            <c:v>SO 6743</c:v>
          </c:tx>
          <c:marker>
            <c:symbol val="none"/>
          </c:marker>
          <c:val>
            <c:numRef>
              <c:f>Whiskers!$C$242:$C$261</c:f>
              <c:numCache>
                <c:formatCode>0.0</c:formatCode>
                <c:ptCount val="20"/>
                <c:pt idx="0">
                  <c:v>16.97175</c:v>
                </c:pt>
                <c:pt idx="1">
                  <c:v>17.26475</c:v>
                </c:pt>
                <c:pt idx="2">
                  <c:v>17.04875</c:v>
                </c:pt>
                <c:pt idx="3">
                  <c:v>17.23575</c:v>
                </c:pt>
                <c:pt idx="4">
                  <c:v>17.08775</c:v>
                </c:pt>
                <c:pt idx="5">
                  <c:v>16.70075</c:v>
                </c:pt>
                <c:pt idx="6">
                  <c:v>16.80775</c:v>
                </c:pt>
                <c:pt idx="7">
                  <c:v>16.90075</c:v>
                </c:pt>
                <c:pt idx="8">
                  <c:v>16.94775</c:v>
                </c:pt>
                <c:pt idx="9">
                  <c:v>16.91275</c:v>
                </c:pt>
                <c:pt idx="10">
                  <c:v>17.06475</c:v>
                </c:pt>
                <c:pt idx="11">
                  <c:v>17.01075</c:v>
                </c:pt>
                <c:pt idx="12">
                  <c:v>16.92475</c:v>
                </c:pt>
                <c:pt idx="13">
                  <c:v>16.83075</c:v>
                </c:pt>
                <c:pt idx="14">
                  <c:v>17.01075</c:v>
                </c:pt>
                <c:pt idx="15">
                  <c:v>16.83375</c:v>
                </c:pt>
                <c:pt idx="16">
                  <c:v>16.21175</c:v>
                </c:pt>
                <c:pt idx="17">
                  <c:v>16.11475</c:v>
                </c:pt>
                <c:pt idx="18">
                  <c:v>15.79875</c:v>
                </c:pt>
                <c:pt idx="19">
                  <c:v>15.23875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44664"/>
        <c:axId val="2141147576"/>
      </c:lineChart>
      <c:catAx>
        <c:axId val="214114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47576"/>
        <c:crosses val="autoZero"/>
        <c:auto val="1"/>
        <c:lblAlgn val="ctr"/>
        <c:lblOffset val="100"/>
        <c:noMultiLvlLbl val="0"/>
      </c:catAx>
      <c:valAx>
        <c:axId val="2141147576"/>
        <c:scaling>
          <c:orientation val="minMax"/>
          <c:min val="12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114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D15N</c:v>
          </c:tx>
          <c:invertIfNegative val="0"/>
          <c:val>
            <c:numRef>
              <c:f>Whiskers!$M$4:$M$18</c:f>
              <c:numCache>
                <c:formatCode>0.0</c:formatCode>
                <c:ptCount val="15"/>
                <c:pt idx="0">
                  <c:v>0.202050519129998</c:v>
                </c:pt>
                <c:pt idx="1">
                  <c:v>0.227745761471277</c:v>
                </c:pt>
                <c:pt idx="2">
                  <c:v>0.279455252402309</c:v>
                </c:pt>
                <c:pt idx="3">
                  <c:v>0.40755836423933</c:v>
                </c:pt>
                <c:pt idx="4">
                  <c:v>0.409994192757944</c:v>
                </c:pt>
                <c:pt idx="5">
                  <c:v>0.421851079568766</c:v>
                </c:pt>
                <c:pt idx="6">
                  <c:v>0.458776841695601</c:v>
                </c:pt>
                <c:pt idx="7">
                  <c:v>0.513414398645813</c:v>
                </c:pt>
                <c:pt idx="8">
                  <c:v>0.638830631046601</c:v>
                </c:pt>
                <c:pt idx="9">
                  <c:v>0.865210808756886</c:v>
                </c:pt>
                <c:pt idx="10">
                  <c:v>1.167281223418528</c:v>
                </c:pt>
                <c:pt idx="11">
                  <c:v>0.328053421898092</c:v>
                </c:pt>
                <c:pt idx="12">
                  <c:v>0.758946638440411</c:v>
                </c:pt>
                <c:pt idx="13">
                  <c:v>1.282939333457873</c:v>
                </c:pt>
                <c:pt idx="14">
                  <c:v>1.604215226678301</c:v>
                </c:pt>
              </c:numCache>
            </c:numRef>
          </c:val>
        </c:ser>
        <c:ser>
          <c:idx val="1"/>
          <c:order val="1"/>
          <c:tx>
            <c:v>D13C</c:v>
          </c:tx>
          <c:invertIfNegative val="0"/>
          <c:val>
            <c:numRef>
              <c:f>Whiskers!$O$4:$O$18</c:f>
              <c:numCache>
                <c:formatCode>0.0</c:formatCode>
                <c:ptCount val="15"/>
                <c:pt idx="0">
                  <c:v>0.207327483012405</c:v>
                </c:pt>
                <c:pt idx="1">
                  <c:v>0.763774605725831</c:v>
                </c:pt>
                <c:pt idx="2">
                  <c:v>0.160356745147455</c:v>
                </c:pt>
                <c:pt idx="3">
                  <c:v>0.403710069556653</c:v>
                </c:pt>
                <c:pt idx="4">
                  <c:v>0.328778402720188</c:v>
                </c:pt>
                <c:pt idx="5">
                  <c:v>0.517687164221791</c:v>
                </c:pt>
                <c:pt idx="6">
                  <c:v>0.62178697929359</c:v>
                </c:pt>
                <c:pt idx="7">
                  <c:v>0.468908640523817</c:v>
                </c:pt>
                <c:pt idx="8">
                  <c:v>0.312955550311203</c:v>
                </c:pt>
                <c:pt idx="9">
                  <c:v>0.349725166820594</c:v>
                </c:pt>
                <c:pt idx="10">
                  <c:v>0.602419364653138</c:v>
                </c:pt>
                <c:pt idx="11">
                  <c:v>0.33466401061363</c:v>
                </c:pt>
                <c:pt idx="12">
                  <c:v>0.445299524664766</c:v>
                </c:pt>
                <c:pt idx="13">
                  <c:v>1.493630922729336</c:v>
                </c:pt>
                <c:pt idx="14">
                  <c:v>0.748967543323728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331736"/>
        <c:axId val="2142674872"/>
      </c:barChart>
      <c:catAx>
        <c:axId val="214233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74872"/>
        <c:crosses val="autoZero"/>
        <c:auto val="1"/>
        <c:lblAlgn val="ctr"/>
        <c:lblOffset val="100"/>
        <c:noMultiLvlLbl val="0"/>
      </c:catAx>
      <c:valAx>
        <c:axId val="21426748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233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4833</c:v>
          </c:tx>
          <c:marker>
            <c:symbol val="none"/>
          </c:marker>
          <c:val>
            <c:numRef>
              <c:f>Whiskers!$C$3:$C$9</c:f>
              <c:numCache>
                <c:formatCode>0.0</c:formatCode>
                <c:ptCount val="7"/>
                <c:pt idx="0">
                  <c:v>17.3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17.3</c:v>
                </c:pt>
                <c:pt idx="5">
                  <c:v>17.1</c:v>
                </c:pt>
                <c:pt idx="6">
                  <c:v>16.5</c:v>
                </c:pt>
              </c:numCache>
            </c:numRef>
          </c:val>
          <c:smooth val="0"/>
        </c:ser>
        <c:ser>
          <c:idx val="1"/>
          <c:order val="1"/>
          <c:tx>
            <c:v>5167</c:v>
          </c:tx>
          <c:marker>
            <c:symbol val="none"/>
          </c:marker>
          <c:val>
            <c:numRef>
              <c:f>Whiskers!$C$14:$C$31</c:f>
              <c:numCache>
                <c:formatCode>0.0</c:formatCode>
                <c:ptCount val="18"/>
                <c:pt idx="0">
                  <c:v>15.6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13.2</c:v>
                </c:pt>
                <c:pt idx="8">
                  <c:v>13.3</c:v>
                </c:pt>
                <c:pt idx="9">
                  <c:v>13.4</c:v>
                </c:pt>
                <c:pt idx="10">
                  <c:v>13.2</c:v>
                </c:pt>
                <c:pt idx="11">
                  <c:v>13.5</c:v>
                </c:pt>
                <c:pt idx="12">
                  <c:v>15.0</c:v>
                </c:pt>
                <c:pt idx="13">
                  <c:v>13.9</c:v>
                </c:pt>
                <c:pt idx="14">
                  <c:v>14.1</c:v>
                </c:pt>
                <c:pt idx="15">
                  <c:v>14.5</c:v>
                </c:pt>
                <c:pt idx="16">
                  <c:v>14.5</c:v>
                </c:pt>
                <c:pt idx="17">
                  <c:v>14.6</c:v>
                </c:pt>
              </c:numCache>
            </c:numRef>
          </c:val>
          <c:smooth val="0"/>
        </c:ser>
        <c:ser>
          <c:idx val="2"/>
          <c:order val="2"/>
          <c:tx>
            <c:v>5384</c:v>
          </c:tx>
          <c:marker>
            <c:symbol val="none"/>
          </c:marker>
          <c:val>
            <c:numRef>
              <c:f>Whiskers!$C$36:$C$42</c:f>
              <c:numCache>
                <c:formatCode>0.0</c:formatCode>
                <c:ptCount val="7"/>
                <c:pt idx="0">
                  <c:v>15.4</c:v>
                </c:pt>
                <c:pt idx="1">
                  <c:v>15.2</c:v>
                </c:pt>
                <c:pt idx="2">
                  <c:v>15.1</c:v>
                </c:pt>
                <c:pt idx="3">
                  <c:v>15.0</c:v>
                </c:pt>
                <c:pt idx="4">
                  <c:v>14.7</c:v>
                </c:pt>
                <c:pt idx="5">
                  <c:v>14.6</c:v>
                </c:pt>
                <c:pt idx="6">
                  <c:v>14.2</c:v>
                </c:pt>
              </c:numCache>
            </c:numRef>
          </c:val>
          <c:smooth val="0"/>
        </c:ser>
        <c:ser>
          <c:idx val="3"/>
          <c:order val="3"/>
          <c:tx>
            <c:v>5204</c:v>
          </c:tx>
          <c:marker>
            <c:symbol val="none"/>
          </c:marker>
          <c:val>
            <c:numRef>
              <c:f>Whiskers!$C$47:$C$60</c:f>
              <c:numCache>
                <c:formatCode>0.0</c:formatCode>
                <c:ptCount val="14"/>
                <c:pt idx="0">
                  <c:v>13.6</c:v>
                </c:pt>
                <c:pt idx="1">
                  <c:v>13.6</c:v>
                </c:pt>
                <c:pt idx="2">
                  <c:v>13.5</c:v>
                </c:pt>
                <c:pt idx="3">
                  <c:v>13.4</c:v>
                </c:pt>
                <c:pt idx="4">
                  <c:v>13.2</c:v>
                </c:pt>
                <c:pt idx="5">
                  <c:v>13.1</c:v>
                </c:pt>
                <c:pt idx="6">
                  <c:v>13.1</c:v>
                </c:pt>
                <c:pt idx="7">
                  <c:v>13.4</c:v>
                </c:pt>
                <c:pt idx="8">
                  <c:v>13.5</c:v>
                </c:pt>
                <c:pt idx="9">
                  <c:v>13.7</c:v>
                </c:pt>
                <c:pt idx="10">
                  <c:v>13.7</c:v>
                </c:pt>
                <c:pt idx="11">
                  <c:v>13.8</c:v>
                </c:pt>
                <c:pt idx="12">
                  <c:v>13.2</c:v>
                </c:pt>
                <c:pt idx="13">
                  <c:v>13.4</c:v>
                </c:pt>
              </c:numCache>
            </c:numRef>
          </c:val>
          <c:smooth val="0"/>
        </c:ser>
        <c:ser>
          <c:idx val="4"/>
          <c:order val="4"/>
          <c:tx>
            <c:v>3110</c:v>
          </c:tx>
          <c:marker>
            <c:symbol val="none"/>
          </c:marker>
          <c:val>
            <c:numRef>
              <c:f>Whiskers!$C$65:$C$89</c:f>
              <c:numCache>
                <c:formatCode>0.0</c:formatCode>
                <c:ptCount val="25"/>
                <c:pt idx="0">
                  <c:v>16.0</c:v>
                </c:pt>
                <c:pt idx="1">
                  <c:v>14.5</c:v>
                </c:pt>
                <c:pt idx="2">
                  <c:v>13.8</c:v>
                </c:pt>
                <c:pt idx="3">
                  <c:v>13.4</c:v>
                </c:pt>
                <c:pt idx="4">
                  <c:v>13.5</c:v>
                </c:pt>
                <c:pt idx="5">
                  <c:v>14.8</c:v>
                </c:pt>
                <c:pt idx="6">
                  <c:v>15.7</c:v>
                </c:pt>
                <c:pt idx="7">
                  <c:v>15.8</c:v>
                </c:pt>
                <c:pt idx="8">
                  <c:v>15.8</c:v>
                </c:pt>
                <c:pt idx="9">
                  <c:v>16.5</c:v>
                </c:pt>
                <c:pt idx="10">
                  <c:v>16.6</c:v>
                </c:pt>
                <c:pt idx="11">
                  <c:v>16.9</c:v>
                </c:pt>
                <c:pt idx="12">
                  <c:v>16.2</c:v>
                </c:pt>
                <c:pt idx="13">
                  <c:v>16.2</c:v>
                </c:pt>
                <c:pt idx="14">
                  <c:v>16.7</c:v>
                </c:pt>
                <c:pt idx="15">
                  <c:v>16.6</c:v>
                </c:pt>
                <c:pt idx="16">
                  <c:v>16.4</c:v>
                </c:pt>
                <c:pt idx="17">
                  <c:v>16.4</c:v>
                </c:pt>
                <c:pt idx="18">
                  <c:v>16.4</c:v>
                </c:pt>
                <c:pt idx="19">
                  <c:v>16.1</c:v>
                </c:pt>
                <c:pt idx="20">
                  <c:v>15.4</c:v>
                </c:pt>
                <c:pt idx="21">
                  <c:v>13.9</c:v>
                </c:pt>
                <c:pt idx="22">
                  <c:v>13.4</c:v>
                </c:pt>
                <c:pt idx="23">
                  <c:v>13.4</c:v>
                </c:pt>
                <c:pt idx="24">
                  <c:v>13.3</c:v>
                </c:pt>
              </c:numCache>
            </c:numRef>
          </c:val>
          <c:smooth val="0"/>
        </c:ser>
        <c:ser>
          <c:idx val="5"/>
          <c:order val="5"/>
          <c:tx>
            <c:v>4923</c:v>
          </c:tx>
          <c:marker>
            <c:symbol val="none"/>
          </c:marker>
          <c:val>
            <c:numRef>
              <c:f>Whiskers!$C$94:$C$109</c:f>
              <c:numCache>
                <c:formatCode>0.0</c:formatCode>
                <c:ptCount val="16"/>
                <c:pt idx="0">
                  <c:v>15.1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15.1</c:v>
                </c:pt>
                <c:pt idx="6">
                  <c:v>15.1</c:v>
                </c:pt>
                <c:pt idx="7">
                  <c:v>14.2</c:v>
                </c:pt>
                <c:pt idx="8">
                  <c:v>13.5</c:v>
                </c:pt>
                <c:pt idx="9">
                  <c:v>13.1</c:v>
                </c:pt>
                <c:pt idx="10">
                  <c:v>13.1</c:v>
                </c:pt>
                <c:pt idx="11">
                  <c:v>13.6</c:v>
                </c:pt>
                <c:pt idx="12">
                  <c:v>14.3</c:v>
                </c:pt>
                <c:pt idx="13">
                  <c:v>14.8</c:v>
                </c:pt>
                <c:pt idx="14">
                  <c:v>15.0</c:v>
                </c:pt>
                <c:pt idx="15">
                  <c:v>15.1</c:v>
                </c:pt>
              </c:numCache>
            </c:numRef>
          </c:val>
          <c:smooth val="0"/>
        </c:ser>
        <c:ser>
          <c:idx val="6"/>
          <c:order val="6"/>
          <c:tx>
            <c:v>6234</c:v>
          </c:tx>
          <c:marker>
            <c:symbol val="none"/>
          </c:marker>
          <c:val>
            <c:numRef>
              <c:f>Whiskers!$C$114:$C$129</c:f>
              <c:numCache>
                <c:formatCode>0.0</c:formatCode>
                <c:ptCount val="16"/>
                <c:pt idx="0">
                  <c:v>14.9</c:v>
                </c:pt>
                <c:pt idx="1">
                  <c:v>14.3</c:v>
                </c:pt>
                <c:pt idx="2">
                  <c:v>13.6</c:v>
                </c:pt>
                <c:pt idx="3">
                  <c:v>13.6</c:v>
                </c:pt>
                <c:pt idx="4">
                  <c:v>13.7</c:v>
                </c:pt>
                <c:pt idx="5">
                  <c:v>13.6</c:v>
                </c:pt>
                <c:pt idx="6">
                  <c:v>13.8</c:v>
                </c:pt>
                <c:pt idx="7">
                  <c:v>14.0</c:v>
                </c:pt>
                <c:pt idx="8">
                  <c:v>14.1</c:v>
                </c:pt>
                <c:pt idx="9">
                  <c:v>14.5</c:v>
                </c:pt>
                <c:pt idx="10">
                  <c:v>14.5</c:v>
                </c:pt>
                <c:pt idx="11">
                  <c:v>14.3</c:v>
                </c:pt>
                <c:pt idx="12">
                  <c:v>14.2</c:v>
                </c:pt>
                <c:pt idx="13">
                  <c:v>14.0</c:v>
                </c:pt>
                <c:pt idx="14">
                  <c:v>13.4</c:v>
                </c:pt>
                <c:pt idx="15">
                  <c:v>13.6</c:v>
                </c:pt>
              </c:numCache>
            </c:numRef>
          </c:val>
          <c:smooth val="0"/>
        </c:ser>
        <c:ser>
          <c:idx val="7"/>
          <c:order val="7"/>
          <c:tx>
            <c:v>5818</c:v>
          </c:tx>
          <c:marker>
            <c:symbol val="none"/>
          </c:marker>
          <c:val>
            <c:numRef>
              <c:f>Whiskers!$C$134:$C$146</c:f>
              <c:numCache>
                <c:formatCode>0.0</c:formatCode>
                <c:ptCount val="13"/>
                <c:pt idx="0">
                  <c:v>14.5</c:v>
                </c:pt>
                <c:pt idx="1">
                  <c:v>13.7</c:v>
                </c:pt>
                <c:pt idx="2">
                  <c:v>14.1</c:v>
                </c:pt>
                <c:pt idx="3">
                  <c:v>15.5</c:v>
                </c:pt>
                <c:pt idx="4">
                  <c:v>15.5</c:v>
                </c:pt>
                <c:pt idx="5">
                  <c:v>16.1</c:v>
                </c:pt>
                <c:pt idx="6">
                  <c:v>16.2</c:v>
                </c:pt>
                <c:pt idx="7">
                  <c:v>16.2</c:v>
                </c:pt>
                <c:pt idx="8">
                  <c:v>16.3</c:v>
                </c:pt>
                <c:pt idx="9">
                  <c:v>16.3</c:v>
                </c:pt>
                <c:pt idx="10">
                  <c:v>15.9</c:v>
                </c:pt>
                <c:pt idx="11">
                  <c:v>15.5</c:v>
                </c:pt>
                <c:pt idx="12">
                  <c:v>15.4</c:v>
                </c:pt>
              </c:numCache>
            </c:numRef>
          </c:val>
          <c:smooth val="0"/>
        </c:ser>
        <c:ser>
          <c:idx val="8"/>
          <c:order val="8"/>
          <c:tx>
            <c:v>4981</c:v>
          </c:tx>
          <c:marker>
            <c:symbol val="none"/>
          </c:marker>
          <c:val>
            <c:numRef>
              <c:f>Whiskers!$C$151:$C$172</c:f>
              <c:numCache>
                <c:formatCode>0.0</c:formatCode>
                <c:ptCount val="22"/>
                <c:pt idx="0">
                  <c:v>14.1</c:v>
                </c:pt>
                <c:pt idx="1">
                  <c:v>15.1</c:v>
                </c:pt>
                <c:pt idx="2">
                  <c:v>15.7</c:v>
                </c:pt>
                <c:pt idx="3">
                  <c:v>16.1</c:v>
                </c:pt>
                <c:pt idx="4">
                  <c:v>15.3</c:v>
                </c:pt>
                <c:pt idx="5">
                  <c:v>13.9</c:v>
                </c:pt>
                <c:pt idx="6">
                  <c:v>13.2</c:v>
                </c:pt>
                <c:pt idx="7">
                  <c:v>13.6</c:v>
                </c:pt>
                <c:pt idx="8">
                  <c:v>14.0</c:v>
                </c:pt>
                <c:pt idx="9">
                  <c:v>14.2</c:v>
                </c:pt>
                <c:pt idx="10">
                  <c:v>14.0</c:v>
                </c:pt>
                <c:pt idx="11">
                  <c:v>13.9</c:v>
                </c:pt>
                <c:pt idx="12">
                  <c:v>14.2</c:v>
                </c:pt>
                <c:pt idx="13">
                  <c:v>13.3</c:v>
                </c:pt>
                <c:pt idx="14">
                  <c:v>12.3</c:v>
                </c:pt>
                <c:pt idx="15">
                  <c:v>11.6</c:v>
                </c:pt>
                <c:pt idx="16">
                  <c:v>11.2</c:v>
                </c:pt>
                <c:pt idx="17">
                  <c:v>11.2</c:v>
                </c:pt>
                <c:pt idx="18">
                  <c:v>11.3</c:v>
                </c:pt>
                <c:pt idx="19">
                  <c:v>11.3</c:v>
                </c:pt>
                <c:pt idx="20">
                  <c:v>11.4</c:v>
                </c:pt>
                <c:pt idx="21">
                  <c:v>11.1</c:v>
                </c:pt>
              </c:numCache>
            </c:numRef>
          </c:val>
          <c:smooth val="0"/>
        </c:ser>
        <c:ser>
          <c:idx val="9"/>
          <c:order val="9"/>
          <c:tx>
            <c:v>6678</c:v>
          </c:tx>
          <c:marker>
            <c:symbol val="none"/>
          </c:marker>
          <c:val>
            <c:numRef>
              <c:f>Whiskers!$C$177:$C$197</c:f>
              <c:numCache>
                <c:formatCode>0.0</c:formatCode>
                <c:ptCount val="21"/>
                <c:pt idx="0">
                  <c:v>16.1</c:v>
                </c:pt>
                <c:pt idx="1">
                  <c:v>16.1</c:v>
                </c:pt>
                <c:pt idx="2">
                  <c:v>16.2</c:v>
                </c:pt>
                <c:pt idx="3">
                  <c:v>16.1</c:v>
                </c:pt>
                <c:pt idx="4">
                  <c:v>16.2</c:v>
                </c:pt>
                <c:pt idx="5">
                  <c:v>16.2</c:v>
                </c:pt>
                <c:pt idx="6">
                  <c:v>15.9</c:v>
                </c:pt>
                <c:pt idx="7">
                  <c:v>15.7</c:v>
                </c:pt>
                <c:pt idx="8">
                  <c:v>15.4</c:v>
                </c:pt>
                <c:pt idx="9">
                  <c:v>15.6</c:v>
                </c:pt>
                <c:pt idx="10">
                  <c:v>15.2</c:v>
                </c:pt>
                <c:pt idx="11">
                  <c:v>14.9</c:v>
                </c:pt>
                <c:pt idx="12">
                  <c:v>14.9</c:v>
                </c:pt>
                <c:pt idx="13">
                  <c:v>15.1</c:v>
                </c:pt>
                <c:pt idx="14">
                  <c:v>15.3</c:v>
                </c:pt>
                <c:pt idx="15">
                  <c:v>15.3</c:v>
                </c:pt>
                <c:pt idx="16">
                  <c:v>15.4</c:v>
                </c:pt>
                <c:pt idx="17">
                  <c:v>15.0</c:v>
                </c:pt>
                <c:pt idx="18">
                  <c:v>15.1</c:v>
                </c:pt>
                <c:pt idx="19">
                  <c:v>15.4</c:v>
                </c:pt>
                <c:pt idx="20">
                  <c:v>15.7</c:v>
                </c:pt>
              </c:numCache>
            </c:numRef>
          </c:val>
          <c:smooth val="0"/>
        </c:ser>
        <c:ser>
          <c:idx val="10"/>
          <c:order val="10"/>
          <c:tx>
            <c:v>6746</c:v>
          </c:tx>
          <c:marker>
            <c:symbol val="none"/>
          </c:marker>
          <c:val>
            <c:numRef>
              <c:f>Whiskers!$C$202:$C$222</c:f>
              <c:numCache>
                <c:formatCode>0.0</c:formatCode>
                <c:ptCount val="21"/>
                <c:pt idx="0">
                  <c:v>14.6</c:v>
                </c:pt>
                <c:pt idx="1">
                  <c:v>14.7</c:v>
                </c:pt>
                <c:pt idx="2">
                  <c:v>14.7</c:v>
                </c:pt>
                <c:pt idx="3">
                  <c:v>14.6</c:v>
                </c:pt>
                <c:pt idx="4">
                  <c:v>14.7</c:v>
                </c:pt>
                <c:pt idx="5">
                  <c:v>15.0</c:v>
                </c:pt>
                <c:pt idx="6">
                  <c:v>14.7</c:v>
                </c:pt>
                <c:pt idx="7">
                  <c:v>14.8</c:v>
                </c:pt>
                <c:pt idx="8">
                  <c:v>15.0</c:v>
                </c:pt>
                <c:pt idx="9">
                  <c:v>15.2</c:v>
                </c:pt>
                <c:pt idx="10">
                  <c:v>15.5</c:v>
                </c:pt>
                <c:pt idx="11">
                  <c:v>15.3</c:v>
                </c:pt>
                <c:pt idx="12">
                  <c:v>15.1</c:v>
                </c:pt>
                <c:pt idx="13">
                  <c:v>14.5</c:v>
                </c:pt>
                <c:pt idx="14">
                  <c:v>14.6</c:v>
                </c:pt>
                <c:pt idx="15">
                  <c:v>14.8</c:v>
                </c:pt>
                <c:pt idx="16">
                  <c:v>14.5</c:v>
                </c:pt>
                <c:pt idx="17">
                  <c:v>14.5</c:v>
                </c:pt>
                <c:pt idx="18">
                  <c:v>14.2</c:v>
                </c:pt>
                <c:pt idx="19">
                  <c:v>14.3</c:v>
                </c:pt>
                <c:pt idx="20">
                  <c:v>14.5</c:v>
                </c:pt>
              </c:numCache>
            </c:numRef>
          </c:val>
          <c:smooth val="0"/>
        </c:ser>
        <c:ser>
          <c:idx val="11"/>
          <c:order val="11"/>
          <c:tx>
            <c:v>5808</c:v>
          </c:tx>
          <c:marker>
            <c:symbol val="none"/>
          </c:marker>
          <c:val>
            <c:numRef>
              <c:f>Whiskers!$C$227:$C$237</c:f>
              <c:numCache>
                <c:formatCode>0.0</c:formatCode>
                <c:ptCount val="11"/>
                <c:pt idx="0">
                  <c:v>13.9</c:v>
                </c:pt>
                <c:pt idx="1">
                  <c:v>14.2</c:v>
                </c:pt>
                <c:pt idx="2">
                  <c:v>15.1</c:v>
                </c:pt>
                <c:pt idx="3">
                  <c:v>15.5</c:v>
                </c:pt>
                <c:pt idx="4">
                  <c:v>14.9</c:v>
                </c:pt>
                <c:pt idx="5">
                  <c:v>13.7</c:v>
                </c:pt>
                <c:pt idx="6">
                  <c:v>12.6</c:v>
                </c:pt>
                <c:pt idx="7">
                  <c:v>12.6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Lit>
              <c:formatCode>General</c:formatCode>
              <c:ptCount val="1"/>
              <c:pt idx="0">
                <c:v>1.0</c:v>
              </c:pt>
            </c:numLit>
          </c:val>
          <c:smooth val="0"/>
        </c:ser>
        <c:ser>
          <c:idx val="13"/>
          <c:order val="13"/>
          <c:tx>
            <c:v>6743</c:v>
          </c:tx>
          <c:marker>
            <c:symbol val="none"/>
          </c:marker>
          <c:val>
            <c:numRef>
              <c:f>Whiskers!$C$242:$C$261</c:f>
              <c:numCache>
                <c:formatCode>0.0</c:formatCode>
                <c:ptCount val="20"/>
                <c:pt idx="0">
                  <c:v>16.97175</c:v>
                </c:pt>
                <c:pt idx="1">
                  <c:v>17.26475</c:v>
                </c:pt>
                <c:pt idx="2">
                  <c:v>17.04875</c:v>
                </c:pt>
                <c:pt idx="3">
                  <c:v>17.23575</c:v>
                </c:pt>
                <c:pt idx="4">
                  <c:v>17.08775</c:v>
                </c:pt>
                <c:pt idx="5">
                  <c:v>16.70075</c:v>
                </c:pt>
                <c:pt idx="6">
                  <c:v>16.80775</c:v>
                </c:pt>
                <c:pt idx="7">
                  <c:v>16.90075</c:v>
                </c:pt>
                <c:pt idx="8">
                  <c:v>16.94775</c:v>
                </c:pt>
                <c:pt idx="9">
                  <c:v>16.91275</c:v>
                </c:pt>
                <c:pt idx="10">
                  <c:v>17.06475</c:v>
                </c:pt>
                <c:pt idx="11">
                  <c:v>17.01075</c:v>
                </c:pt>
                <c:pt idx="12">
                  <c:v>16.92475</c:v>
                </c:pt>
                <c:pt idx="13">
                  <c:v>16.83075</c:v>
                </c:pt>
                <c:pt idx="14">
                  <c:v>17.01075</c:v>
                </c:pt>
                <c:pt idx="15">
                  <c:v>16.83375</c:v>
                </c:pt>
                <c:pt idx="16">
                  <c:v>16.21175</c:v>
                </c:pt>
                <c:pt idx="17">
                  <c:v>16.11475</c:v>
                </c:pt>
                <c:pt idx="18">
                  <c:v>15.79875</c:v>
                </c:pt>
                <c:pt idx="19">
                  <c:v>15.23875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90136"/>
        <c:axId val="-2144285032"/>
      </c:lineChart>
      <c:catAx>
        <c:axId val="-214429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85032"/>
        <c:crosses val="autoZero"/>
        <c:auto val="1"/>
        <c:lblAlgn val="ctr"/>
        <c:lblOffset val="100"/>
        <c:noMultiLvlLbl val="0"/>
      </c:catAx>
      <c:valAx>
        <c:axId val="-2144285032"/>
        <c:scaling>
          <c:orientation val="minMax"/>
          <c:min val="1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4290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513998250219"/>
          <c:y val="0.0769761592300962"/>
          <c:w val="0.18437489063867"/>
          <c:h val="0.8367880577427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2765785138335"/>
          <c:y val="0.0282880002851074"/>
          <c:w val="0.797950975070841"/>
          <c:h val="0.916557766718063"/>
        </c:manualLayout>
      </c:layout>
      <c:scatterChart>
        <c:scatterStyle val="lineMarker"/>
        <c:varyColors val="0"/>
        <c:ser>
          <c:idx val="0"/>
          <c:order val="0"/>
          <c:tx>
            <c:v>Muscle</c:v>
          </c:tx>
          <c:spPr>
            <a:ln w="19050">
              <a:noFill/>
            </a:ln>
          </c:spPr>
          <c:marker>
            <c:symbol val="circle"/>
            <c:size val="6"/>
          </c:marker>
          <c:xVal>
            <c:numRef>
              <c:f>Summary!$K$3:$K$34</c:f>
              <c:numCache>
                <c:formatCode>0.0</c:formatCode>
                <c:ptCount val="32"/>
                <c:pt idx="0">
                  <c:v>-15.895125</c:v>
                </c:pt>
                <c:pt idx="1">
                  <c:v>-16.023125</c:v>
                </c:pt>
                <c:pt idx="2">
                  <c:v>-14.795125</c:v>
                </c:pt>
                <c:pt idx="3">
                  <c:v>-15.421125</c:v>
                </c:pt>
                <c:pt idx="4">
                  <c:v>-15.495125</c:v>
                </c:pt>
                <c:pt idx="5">
                  <c:v>-14.261125</c:v>
                </c:pt>
                <c:pt idx="6">
                  <c:v>-15.033125</c:v>
                </c:pt>
                <c:pt idx="7">
                  <c:v>-15.002125</c:v>
                </c:pt>
                <c:pt idx="8">
                  <c:v>-14.433125</c:v>
                </c:pt>
                <c:pt idx="9">
                  <c:v>-13.799125</c:v>
                </c:pt>
                <c:pt idx="10">
                  <c:v>-16.181125</c:v>
                </c:pt>
                <c:pt idx="11">
                  <c:v>-15.257125</c:v>
                </c:pt>
                <c:pt idx="12">
                  <c:v>-14.618125</c:v>
                </c:pt>
                <c:pt idx="13">
                  <c:v>-15.267125</c:v>
                </c:pt>
                <c:pt idx="14">
                  <c:v>-14.966125</c:v>
                </c:pt>
                <c:pt idx="15">
                  <c:v>-14.015125</c:v>
                </c:pt>
                <c:pt idx="16">
                  <c:v>-16.391125</c:v>
                </c:pt>
                <c:pt idx="17">
                  <c:v>-14.405125</c:v>
                </c:pt>
                <c:pt idx="18">
                  <c:v>-14.246125</c:v>
                </c:pt>
                <c:pt idx="19">
                  <c:v>-15.830125</c:v>
                </c:pt>
                <c:pt idx="20">
                  <c:v>-13.938125</c:v>
                </c:pt>
                <c:pt idx="21">
                  <c:v>-14.546125</c:v>
                </c:pt>
                <c:pt idx="22">
                  <c:v>-13.885125</c:v>
                </c:pt>
                <c:pt idx="23">
                  <c:v>-13.981125</c:v>
                </c:pt>
                <c:pt idx="24">
                  <c:v>-15.496125</c:v>
                </c:pt>
                <c:pt idx="25">
                  <c:v>-15.824125</c:v>
                </c:pt>
                <c:pt idx="26">
                  <c:v>-14.174125</c:v>
                </c:pt>
                <c:pt idx="27">
                  <c:v>-14.299125</c:v>
                </c:pt>
                <c:pt idx="28">
                  <c:v>-14.704125</c:v>
                </c:pt>
                <c:pt idx="29">
                  <c:v>-15.797125</c:v>
                </c:pt>
                <c:pt idx="30">
                  <c:v>-15.282125</c:v>
                </c:pt>
                <c:pt idx="31">
                  <c:v>-14.435125</c:v>
                </c:pt>
              </c:numCache>
            </c:numRef>
          </c:xVal>
          <c:yVal>
            <c:numRef>
              <c:f>Summary!$F$3:$F$34</c:f>
              <c:numCache>
                <c:formatCode>0.0</c:formatCode>
                <c:ptCount val="32"/>
                <c:pt idx="0">
                  <c:v>15.9251</c:v>
                </c:pt>
                <c:pt idx="1">
                  <c:v>15.4741</c:v>
                </c:pt>
                <c:pt idx="2">
                  <c:v>15.1311</c:v>
                </c:pt>
                <c:pt idx="3">
                  <c:v>14.7111</c:v>
                </c:pt>
                <c:pt idx="4">
                  <c:v>17.1491</c:v>
                </c:pt>
                <c:pt idx="5">
                  <c:v>15.4631</c:v>
                </c:pt>
                <c:pt idx="6">
                  <c:v>16.0591</c:v>
                </c:pt>
                <c:pt idx="7">
                  <c:v>14.5781</c:v>
                </c:pt>
                <c:pt idx="8">
                  <c:v>17.8651</c:v>
                </c:pt>
                <c:pt idx="9">
                  <c:v>15.36733333333333</c:v>
                </c:pt>
                <c:pt idx="10">
                  <c:v>14.53233333333333</c:v>
                </c:pt>
                <c:pt idx="11">
                  <c:v>14.7841</c:v>
                </c:pt>
                <c:pt idx="12">
                  <c:v>15.08733333333333</c:v>
                </c:pt>
                <c:pt idx="13">
                  <c:v>16.4971</c:v>
                </c:pt>
                <c:pt idx="14">
                  <c:v>14.2911</c:v>
                </c:pt>
                <c:pt idx="15">
                  <c:v>14.4981</c:v>
                </c:pt>
                <c:pt idx="16">
                  <c:v>16.0581</c:v>
                </c:pt>
                <c:pt idx="17">
                  <c:v>15.9671</c:v>
                </c:pt>
                <c:pt idx="18">
                  <c:v>15.84733333333333</c:v>
                </c:pt>
                <c:pt idx="19">
                  <c:v>15.2901</c:v>
                </c:pt>
                <c:pt idx="20">
                  <c:v>16.0841</c:v>
                </c:pt>
                <c:pt idx="21">
                  <c:v>16.7181</c:v>
                </c:pt>
                <c:pt idx="22">
                  <c:v>15.5141</c:v>
                </c:pt>
                <c:pt idx="23">
                  <c:v>17.4101</c:v>
                </c:pt>
                <c:pt idx="24">
                  <c:v>16.5481</c:v>
                </c:pt>
                <c:pt idx="25">
                  <c:v>14.2901</c:v>
                </c:pt>
                <c:pt idx="26">
                  <c:v>16.1001</c:v>
                </c:pt>
                <c:pt idx="27">
                  <c:v>15.1211</c:v>
                </c:pt>
                <c:pt idx="28">
                  <c:v>16.9861</c:v>
                </c:pt>
                <c:pt idx="29">
                  <c:v>14.6351</c:v>
                </c:pt>
                <c:pt idx="30">
                  <c:v>14.5391</c:v>
                </c:pt>
                <c:pt idx="31">
                  <c:v>16.1711</c:v>
                </c:pt>
              </c:numCache>
            </c:numRef>
          </c:yVal>
          <c:smooth val="0"/>
        </c:ser>
        <c:ser>
          <c:idx val="1"/>
          <c:order val="1"/>
          <c:tx>
            <c:v>Liver</c:v>
          </c:tx>
          <c:spPr>
            <a:ln w="19050">
              <a:noFill/>
            </a:ln>
          </c:spPr>
          <c:marker>
            <c:symbol val="diamond"/>
            <c:size val="7"/>
          </c:marker>
          <c:xVal>
            <c:numRef>
              <c:f>Summary!$L$3:$L$34</c:f>
              <c:numCache>
                <c:formatCode>0.0</c:formatCode>
                <c:ptCount val="32"/>
                <c:pt idx="0">
                  <c:v>-15.022</c:v>
                </c:pt>
                <c:pt idx="1">
                  <c:v>-15.27</c:v>
                </c:pt>
                <c:pt idx="2">
                  <c:v>-13.883</c:v>
                </c:pt>
                <c:pt idx="3">
                  <c:v>-14.028</c:v>
                </c:pt>
                <c:pt idx="4">
                  <c:v>-14.989</c:v>
                </c:pt>
                <c:pt idx="5">
                  <c:v>-13.757</c:v>
                </c:pt>
                <c:pt idx="6">
                  <c:v>-13.681</c:v>
                </c:pt>
                <c:pt idx="7">
                  <c:v>-13.185</c:v>
                </c:pt>
                <c:pt idx="8">
                  <c:v>-13.964</c:v>
                </c:pt>
                <c:pt idx="9">
                  <c:v>-13.0</c:v>
                </c:pt>
                <c:pt idx="10">
                  <c:v>-14.644</c:v>
                </c:pt>
                <c:pt idx="11">
                  <c:v>-14.895</c:v>
                </c:pt>
                <c:pt idx="12">
                  <c:v>-13.338</c:v>
                </c:pt>
                <c:pt idx="13">
                  <c:v>-14.577</c:v>
                </c:pt>
                <c:pt idx="14">
                  <c:v>-13.68</c:v>
                </c:pt>
                <c:pt idx="15">
                  <c:v>-13.653</c:v>
                </c:pt>
                <c:pt idx="16">
                  <c:v>-15.023</c:v>
                </c:pt>
                <c:pt idx="17">
                  <c:v>-14.236</c:v>
                </c:pt>
                <c:pt idx="18">
                  <c:v>-15.154</c:v>
                </c:pt>
                <c:pt idx="19">
                  <c:v>-14.862</c:v>
                </c:pt>
                <c:pt idx="20">
                  <c:v>-14.05</c:v>
                </c:pt>
                <c:pt idx="21">
                  <c:v>-13.630125</c:v>
                </c:pt>
                <c:pt idx="22">
                  <c:v>-13.538</c:v>
                </c:pt>
                <c:pt idx="23">
                  <c:v>-13.534</c:v>
                </c:pt>
                <c:pt idx="24">
                  <c:v>-14.205</c:v>
                </c:pt>
                <c:pt idx="25">
                  <c:v>-14.978</c:v>
                </c:pt>
                <c:pt idx="26">
                  <c:v>-13.823125</c:v>
                </c:pt>
                <c:pt idx="27">
                  <c:v>-13.611</c:v>
                </c:pt>
                <c:pt idx="28">
                  <c:v>-13.604</c:v>
                </c:pt>
                <c:pt idx="29">
                  <c:v>-14.173</c:v>
                </c:pt>
                <c:pt idx="30">
                  <c:v>-14.147</c:v>
                </c:pt>
                <c:pt idx="31">
                  <c:v>-13.81</c:v>
                </c:pt>
              </c:numCache>
            </c:numRef>
          </c:xVal>
          <c:yVal>
            <c:numRef>
              <c:f>Summary!$G$3:$G$34</c:f>
              <c:numCache>
                <c:formatCode>0.0</c:formatCode>
                <c:ptCount val="32"/>
                <c:pt idx="0">
                  <c:v>15.675</c:v>
                </c:pt>
                <c:pt idx="1">
                  <c:v>15.115</c:v>
                </c:pt>
                <c:pt idx="2">
                  <c:v>15.291</c:v>
                </c:pt>
                <c:pt idx="3">
                  <c:v>15.325</c:v>
                </c:pt>
                <c:pt idx="4">
                  <c:v>16.711</c:v>
                </c:pt>
                <c:pt idx="5">
                  <c:v>14.959</c:v>
                </c:pt>
                <c:pt idx="6">
                  <c:v>16.315</c:v>
                </c:pt>
                <c:pt idx="7">
                  <c:v>14.3</c:v>
                </c:pt>
                <c:pt idx="8">
                  <c:v>17.025</c:v>
                </c:pt>
                <c:pt idx="9">
                  <c:v>15.743</c:v>
                </c:pt>
                <c:pt idx="10">
                  <c:v>14.571</c:v>
                </c:pt>
                <c:pt idx="11">
                  <c:v>13.782</c:v>
                </c:pt>
                <c:pt idx="12">
                  <c:v>15.394</c:v>
                </c:pt>
                <c:pt idx="13">
                  <c:v>16.021</c:v>
                </c:pt>
                <c:pt idx="14">
                  <c:v>14.627</c:v>
                </c:pt>
                <c:pt idx="15">
                  <c:v>14.98</c:v>
                </c:pt>
                <c:pt idx="16">
                  <c:v>15.56</c:v>
                </c:pt>
                <c:pt idx="17">
                  <c:v>15.556</c:v>
                </c:pt>
                <c:pt idx="18">
                  <c:v>14.499</c:v>
                </c:pt>
                <c:pt idx="19">
                  <c:v>14.4</c:v>
                </c:pt>
                <c:pt idx="20">
                  <c:v>15.814</c:v>
                </c:pt>
                <c:pt idx="21">
                  <c:v>16.18233333333333</c:v>
                </c:pt>
                <c:pt idx="22">
                  <c:v>15.001</c:v>
                </c:pt>
                <c:pt idx="23">
                  <c:v>16.958</c:v>
                </c:pt>
                <c:pt idx="24">
                  <c:v>16.557</c:v>
                </c:pt>
                <c:pt idx="25">
                  <c:v>13.751</c:v>
                </c:pt>
                <c:pt idx="26">
                  <c:v>15.43333333333333</c:v>
                </c:pt>
                <c:pt idx="27">
                  <c:v>14.996</c:v>
                </c:pt>
                <c:pt idx="28">
                  <c:v>16.715</c:v>
                </c:pt>
                <c:pt idx="29">
                  <c:v>14.724</c:v>
                </c:pt>
                <c:pt idx="30">
                  <c:v>14.623</c:v>
                </c:pt>
                <c:pt idx="31">
                  <c:v>16.096</c:v>
                </c:pt>
              </c:numCache>
            </c:numRef>
          </c:yVal>
          <c:smooth val="0"/>
        </c:ser>
        <c:ser>
          <c:idx val="2"/>
          <c:order val="2"/>
          <c:tx>
            <c:v>Bone</c:v>
          </c:tx>
          <c:spPr>
            <a:ln w="19050">
              <a:noFill/>
            </a:ln>
          </c:spPr>
          <c:marker>
            <c:symbol val="triangle"/>
            <c:size val="6"/>
          </c:marker>
          <c:xVal>
            <c:numRef>
              <c:f>Summary!$J$3:$J$34</c:f>
              <c:numCache>
                <c:formatCode>0.0</c:formatCode>
                <c:ptCount val="32"/>
                <c:pt idx="0">
                  <c:v>-11.73366666666666</c:v>
                </c:pt>
                <c:pt idx="1">
                  <c:v>-11.95966666666666</c:v>
                </c:pt>
                <c:pt idx="2">
                  <c:v>-11.93666666666666</c:v>
                </c:pt>
                <c:pt idx="3">
                  <c:v>-11.42066666666666</c:v>
                </c:pt>
                <c:pt idx="4">
                  <c:v>-11.50866666666666</c:v>
                </c:pt>
                <c:pt idx="5">
                  <c:v>-10.60366666666666</c:v>
                </c:pt>
                <c:pt idx="6">
                  <c:v>-11.66366666666666</c:v>
                </c:pt>
                <c:pt idx="7">
                  <c:v>-10.64266666666666</c:v>
                </c:pt>
                <c:pt idx="8">
                  <c:v>-11.19566666666666</c:v>
                </c:pt>
                <c:pt idx="9">
                  <c:v>-11.10866666666666</c:v>
                </c:pt>
                <c:pt idx="10">
                  <c:v>-12.50466666666666</c:v>
                </c:pt>
                <c:pt idx="11">
                  <c:v>-13.27266666666666</c:v>
                </c:pt>
                <c:pt idx="12">
                  <c:v>-11.51666666666666</c:v>
                </c:pt>
                <c:pt idx="13">
                  <c:v>-12.88066666666666</c:v>
                </c:pt>
                <c:pt idx="14">
                  <c:v>-11.31666666666666</c:v>
                </c:pt>
                <c:pt idx="15">
                  <c:v>-10.41266666666666</c:v>
                </c:pt>
                <c:pt idx="16">
                  <c:v>-12.15466666666666</c:v>
                </c:pt>
                <c:pt idx="17">
                  <c:v>-11.67366666666666</c:v>
                </c:pt>
                <c:pt idx="18">
                  <c:v>-12.05266666666666</c:v>
                </c:pt>
                <c:pt idx="19">
                  <c:v>-12.48766666666666</c:v>
                </c:pt>
                <c:pt idx="20">
                  <c:v>-11.31366666666666</c:v>
                </c:pt>
                <c:pt idx="21">
                  <c:v>-11.45566666666666</c:v>
                </c:pt>
                <c:pt idx="22">
                  <c:v>-11.32266666666666</c:v>
                </c:pt>
                <c:pt idx="23">
                  <c:v>-11.19966666666666</c:v>
                </c:pt>
                <c:pt idx="24">
                  <c:v>-11.43266666666666</c:v>
                </c:pt>
                <c:pt idx="25">
                  <c:v>-11.65866666666666</c:v>
                </c:pt>
                <c:pt idx="26">
                  <c:v>-10.85666666666666</c:v>
                </c:pt>
                <c:pt idx="27">
                  <c:v>-12.00566666666666</c:v>
                </c:pt>
                <c:pt idx="28">
                  <c:v>-12.03266666666666</c:v>
                </c:pt>
                <c:pt idx="29">
                  <c:v>-11.84266666666666</c:v>
                </c:pt>
                <c:pt idx="30">
                  <c:v>-12.11766666666666</c:v>
                </c:pt>
                <c:pt idx="31">
                  <c:v>-11.37366666666666</c:v>
                </c:pt>
              </c:numCache>
            </c:numRef>
          </c:xVal>
          <c:yVal>
            <c:numRef>
              <c:f>Summary!$E$3:$E$34</c:f>
              <c:numCache>
                <c:formatCode>0.0</c:formatCode>
                <c:ptCount val="32"/>
                <c:pt idx="0">
                  <c:v>15.40144444444444</c:v>
                </c:pt>
                <c:pt idx="1">
                  <c:v>14.61244444444444</c:v>
                </c:pt>
                <c:pt idx="2">
                  <c:v>14.17244444444444</c:v>
                </c:pt>
                <c:pt idx="3">
                  <c:v>13.64544444444444</c:v>
                </c:pt>
                <c:pt idx="4">
                  <c:v>15.94244444444444</c:v>
                </c:pt>
                <c:pt idx="5">
                  <c:v>14.05044444444444</c:v>
                </c:pt>
                <c:pt idx="6">
                  <c:v>14.56344444444444</c:v>
                </c:pt>
                <c:pt idx="7">
                  <c:v>13.07144444444445</c:v>
                </c:pt>
                <c:pt idx="8">
                  <c:v>16.19544444444444</c:v>
                </c:pt>
                <c:pt idx="9">
                  <c:v>13.69344444444445</c:v>
                </c:pt>
                <c:pt idx="10">
                  <c:v>12.81344444444444</c:v>
                </c:pt>
                <c:pt idx="11">
                  <c:v>12.95744444444444</c:v>
                </c:pt>
                <c:pt idx="12">
                  <c:v>13.14644444444444</c:v>
                </c:pt>
                <c:pt idx="13">
                  <c:v>14.28844444444444</c:v>
                </c:pt>
                <c:pt idx="14">
                  <c:v>11.91844444444444</c:v>
                </c:pt>
                <c:pt idx="15">
                  <c:v>14.02444444444444</c:v>
                </c:pt>
                <c:pt idx="16">
                  <c:v>15.16544444444444</c:v>
                </c:pt>
                <c:pt idx="17">
                  <c:v>14.68644444444444</c:v>
                </c:pt>
                <c:pt idx="18">
                  <c:v>14.31644444444444</c:v>
                </c:pt>
                <c:pt idx="19">
                  <c:v>13.59544444444444</c:v>
                </c:pt>
                <c:pt idx="20">
                  <c:v>14.35444444444444</c:v>
                </c:pt>
                <c:pt idx="21">
                  <c:v>14.66244444444444</c:v>
                </c:pt>
                <c:pt idx="22">
                  <c:v>13.28244444444444</c:v>
                </c:pt>
                <c:pt idx="23">
                  <c:v>13.77244444444444</c:v>
                </c:pt>
                <c:pt idx="24">
                  <c:v>15.35344444444445</c:v>
                </c:pt>
                <c:pt idx="25">
                  <c:v>13.94844444444444</c:v>
                </c:pt>
                <c:pt idx="26">
                  <c:v>14.43544444444444</c:v>
                </c:pt>
                <c:pt idx="27">
                  <c:v>15.15344444444444</c:v>
                </c:pt>
                <c:pt idx="28">
                  <c:v>16.06044444444444</c:v>
                </c:pt>
                <c:pt idx="29">
                  <c:v>13.63644444444444</c:v>
                </c:pt>
                <c:pt idx="30">
                  <c:v>12.32044444444444</c:v>
                </c:pt>
                <c:pt idx="31">
                  <c:v>13.58344444444444</c:v>
                </c:pt>
              </c:numCache>
            </c:numRef>
          </c:yVal>
          <c:smooth val="0"/>
        </c:ser>
        <c:ser>
          <c:idx val="3"/>
          <c:order val="3"/>
          <c:tx>
            <c:v>Whiskers</c:v>
          </c:tx>
          <c:spPr>
            <a:ln w="19050">
              <a:noFill/>
            </a:ln>
          </c:spPr>
          <c:xVal>
            <c:numRef>
              <c:f>Summary!$M$3:$M$34</c:f>
              <c:numCache>
                <c:formatCode>0.0</c:formatCode>
                <c:ptCount val="32"/>
                <c:pt idx="0">
                  <c:v>-12.8215982905983</c:v>
                </c:pt>
                <c:pt idx="1">
                  <c:v>-13.2</c:v>
                </c:pt>
                <c:pt idx="2">
                  <c:v>-12.706125</c:v>
                </c:pt>
                <c:pt idx="3">
                  <c:v>-12.56030681818182</c:v>
                </c:pt>
                <c:pt idx="4">
                  <c:v>-12.44552997076024</c:v>
                </c:pt>
                <c:pt idx="5">
                  <c:v>-12.30572222222222</c:v>
                </c:pt>
                <c:pt idx="6">
                  <c:v>-12.45997076023392</c:v>
                </c:pt>
                <c:pt idx="7">
                  <c:v>-11.9</c:v>
                </c:pt>
                <c:pt idx="8">
                  <c:v>-11.9</c:v>
                </c:pt>
                <c:pt idx="9">
                  <c:v>-11.9</c:v>
                </c:pt>
                <c:pt idx="10">
                  <c:v>-13.641125</c:v>
                </c:pt>
                <c:pt idx="11">
                  <c:v>-13.0149158496732</c:v>
                </c:pt>
                <c:pt idx="12">
                  <c:v>-12.1</c:v>
                </c:pt>
                <c:pt idx="13">
                  <c:v>-12.75361201298701</c:v>
                </c:pt>
                <c:pt idx="14">
                  <c:v>-12.4</c:v>
                </c:pt>
                <c:pt idx="15">
                  <c:v>-11.797875</c:v>
                </c:pt>
                <c:pt idx="16">
                  <c:v>-12.6</c:v>
                </c:pt>
                <c:pt idx="17">
                  <c:v>-12.5</c:v>
                </c:pt>
                <c:pt idx="19">
                  <c:v>-13.6</c:v>
                </c:pt>
                <c:pt idx="20">
                  <c:v>-12.35616239316239</c:v>
                </c:pt>
                <c:pt idx="21">
                  <c:v>-12.52834166666667</c:v>
                </c:pt>
                <c:pt idx="22">
                  <c:v>-11.837225</c:v>
                </c:pt>
                <c:pt idx="23">
                  <c:v>-12.3</c:v>
                </c:pt>
                <c:pt idx="24">
                  <c:v>-12.90435714285714</c:v>
                </c:pt>
                <c:pt idx="25">
                  <c:v>-13.09750505050505</c:v>
                </c:pt>
                <c:pt idx="27">
                  <c:v>-12.179325</c:v>
                </c:pt>
                <c:pt idx="28">
                  <c:v>-12.6</c:v>
                </c:pt>
                <c:pt idx="29">
                  <c:v>-12.8</c:v>
                </c:pt>
                <c:pt idx="30">
                  <c:v>-12.87055</c:v>
                </c:pt>
              </c:numCache>
            </c:numRef>
          </c:xVal>
          <c:yVal>
            <c:numRef>
              <c:f>Summary!$H$3:$H$34</c:f>
              <c:numCache>
                <c:formatCode>0.0</c:formatCode>
                <c:ptCount val="32"/>
                <c:pt idx="0">
                  <c:v>15.02995726495726</c:v>
                </c:pt>
                <c:pt idx="1">
                  <c:v>15.5</c:v>
                </c:pt>
                <c:pt idx="2">
                  <c:v>14.263775</c:v>
                </c:pt>
                <c:pt idx="3">
                  <c:v>13.89860227272727</c:v>
                </c:pt>
                <c:pt idx="4">
                  <c:v>16.47311842105263</c:v>
                </c:pt>
                <c:pt idx="5">
                  <c:v>14.60105555555555</c:v>
                </c:pt>
                <c:pt idx="6">
                  <c:v>14.86714619883041</c:v>
                </c:pt>
                <c:pt idx="7">
                  <c:v>13.4</c:v>
                </c:pt>
                <c:pt idx="8">
                  <c:v>17.1</c:v>
                </c:pt>
                <c:pt idx="9">
                  <c:v>14.9</c:v>
                </c:pt>
                <c:pt idx="10">
                  <c:v>13.2650625</c:v>
                </c:pt>
                <c:pt idx="11">
                  <c:v>13.76886928104575</c:v>
                </c:pt>
                <c:pt idx="12">
                  <c:v>14.0</c:v>
                </c:pt>
                <c:pt idx="13">
                  <c:v>14.92676493506494</c:v>
                </c:pt>
                <c:pt idx="14">
                  <c:v>13.6</c:v>
                </c:pt>
                <c:pt idx="15">
                  <c:v>13.9081875</c:v>
                </c:pt>
                <c:pt idx="16">
                  <c:v>15.3</c:v>
                </c:pt>
                <c:pt idx="17">
                  <c:v>14.5</c:v>
                </c:pt>
                <c:pt idx="19">
                  <c:v>13.3</c:v>
                </c:pt>
                <c:pt idx="20">
                  <c:v>14.82516068376068</c:v>
                </c:pt>
                <c:pt idx="21">
                  <c:v>15.65147333333333</c:v>
                </c:pt>
                <c:pt idx="22">
                  <c:v>14.371475</c:v>
                </c:pt>
                <c:pt idx="23">
                  <c:v>14.8</c:v>
                </c:pt>
                <c:pt idx="24">
                  <c:v>15.79740714285714</c:v>
                </c:pt>
                <c:pt idx="25">
                  <c:v>12.93766767676768</c:v>
                </c:pt>
                <c:pt idx="27">
                  <c:v>16.7459</c:v>
                </c:pt>
                <c:pt idx="28">
                  <c:v>15.6</c:v>
                </c:pt>
                <c:pt idx="29">
                  <c:v>14.0</c:v>
                </c:pt>
                <c:pt idx="30">
                  <c:v>12.80955666666667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00584"/>
        <c:axId val="-2144197448"/>
      </c:scatterChart>
      <c:valAx>
        <c:axId val="-2144200584"/>
        <c:scaling>
          <c:orientation val="minMax"/>
          <c:max val="-10.0"/>
        </c:scaling>
        <c:delete val="0"/>
        <c:axPos val="b"/>
        <c:numFmt formatCode="0.0" sourceLinked="1"/>
        <c:majorTickMark val="out"/>
        <c:minorTickMark val="none"/>
        <c:tickLblPos val="nextTo"/>
        <c:crossAx val="-2144197448"/>
        <c:crosses val="autoZero"/>
        <c:crossBetween val="midCat"/>
      </c:valAx>
      <c:valAx>
        <c:axId val="-2144197448"/>
        <c:scaling>
          <c:orientation val="minMax"/>
          <c:max val="18.0"/>
          <c:min val="11.0"/>
        </c:scaling>
        <c:delete val="0"/>
        <c:axPos val="l"/>
        <c:numFmt formatCode="0.0" sourceLinked="1"/>
        <c:majorTickMark val="out"/>
        <c:minorTickMark val="none"/>
        <c:tickLblPos val="nextTo"/>
        <c:crossAx val="-2144200584"/>
        <c:crossesAt val="-17.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515150931537"/>
          <c:y val="0.0601644255398569"/>
          <c:w val="0.0833985522851728"/>
          <c:h val="0.175008251125138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50800</xdr:rowOff>
    </xdr:from>
    <xdr:to>
      <xdr:col>6</xdr:col>
      <xdr:colOff>317500</xdr:colOff>
      <xdr:row>76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151</xdr:row>
      <xdr:rowOff>0</xdr:rowOff>
    </xdr:from>
    <xdr:to>
      <xdr:col>13</xdr:col>
      <xdr:colOff>876300</xdr:colOff>
      <xdr:row>169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292100</xdr:colOff>
      <xdr:row>206</xdr:row>
      <xdr:rowOff>38100</xdr:rowOff>
    </xdr:from>
    <xdr:to>
      <xdr:col>14</xdr:col>
      <xdr:colOff>101600</xdr:colOff>
      <xdr:row>224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215900</xdr:colOff>
      <xdr:row>36</xdr:row>
      <xdr:rowOff>63500</xdr:rowOff>
    </xdr:from>
    <xdr:to>
      <xdr:col>18</xdr:col>
      <xdr:colOff>25400</xdr:colOff>
      <xdr:row>53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914400</xdr:colOff>
      <xdr:row>35</xdr:row>
      <xdr:rowOff>127000</xdr:rowOff>
    </xdr:from>
    <xdr:to>
      <xdr:col>12</xdr:col>
      <xdr:colOff>723900</xdr:colOff>
      <xdr:row>52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</xdr:row>
      <xdr:rowOff>152400</xdr:rowOff>
    </xdr:from>
    <xdr:to>
      <xdr:col>10</xdr:col>
      <xdr:colOff>838200</xdr:colOff>
      <xdr:row>40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3962400" y="317500"/>
          <a:ext cx="6400800" cy="64008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Bug/Desktop/Tissue:Diet%20Project/Iso%20Data/CN%20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N_Correcte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5"/>
  <sheetViews>
    <sheetView tabSelected="1" topLeftCell="A3" workbookViewId="0">
      <selection activeCell="G27" sqref="G27"/>
    </sheetView>
  </sheetViews>
  <sheetFormatPr baseColWidth="10" defaultColWidth="10.7109375" defaultRowHeight="13" x14ac:dyDescent="0"/>
  <cols>
    <col min="1" max="1" width="5.140625" style="13" customWidth="1"/>
    <col min="2" max="2" width="17.140625" style="9" customWidth="1"/>
    <col min="3" max="3" width="6.42578125" style="13" bestFit="1" customWidth="1"/>
    <col min="4" max="4" width="6.42578125" style="13" customWidth="1"/>
    <col min="5" max="5" width="9.28515625" style="9" customWidth="1"/>
    <col min="6" max="6" width="10.85546875" style="9" customWidth="1"/>
    <col min="7" max="7" width="9.5703125" style="9" customWidth="1"/>
    <col min="8" max="8" width="11.140625" style="9" customWidth="1"/>
    <col min="9" max="9" width="9.140625" style="9" customWidth="1"/>
    <col min="10" max="10" width="8.85546875" style="9" customWidth="1"/>
    <col min="11" max="11" width="10.42578125" style="9" customWidth="1"/>
    <col min="12" max="12" width="8.5703125" style="9" customWidth="1"/>
    <col min="13" max="13" width="10.5703125" style="9" bestFit="1" customWidth="1"/>
    <col min="14" max="14" width="8" style="9" bestFit="1" customWidth="1"/>
    <col min="15" max="15" width="3.140625" style="9" customWidth="1"/>
    <col min="16" max="16" width="2.85546875" style="9" customWidth="1"/>
    <col min="17" max="17" width="7.5703125" style="9" bestFit="1" customWidth="1"/>
    <col min="18" max="18" width="8.85546875" style="9" bestFit="1" customWidth="1"/>
    <col min="19" max="19" width="7.42578125" style="9" bestFit="1" customWidth="1"/>
    <col min="20" max="23" width="10.7109375" style="9"/>
    <col min="24" max="24" width="12.42578125" style="9" customWidth="1"/>
    <col min="25" max="26" width="12.85546875" style="9" customWidth="1"/>
    <col min="27" max="27" width="11.140625" style="9" customWidth="1"/>
    <col min="28" max="31" width="10.7109375" style="9"/>
    <col min="32" max="16384" width="10.7109375" style="13"/>
  </cols>
  <sheetData>
    <row r="2" spans="1:34">
      <c r="B2" s="3" t="s">
        <v>32</v>
      </c>
      <c r="C2" s="4" t="s">
        <v>54</v>
      </c>
      <c r="D2" s="4" t="s">
        <v>60</v>
      </c>
      <c r="E2" s="5" t="s">
        <v>35</v>
      </c>
      <c r="F2" s="5" t="s">
        <v>41</v>
      </c>
      <c r="G2" s="5" t="s">
        <v>38</v>
      </c>
      <c r="H2" s="5" t="s">
        <v>264</v>
      </c>
      <c r="I2" s="5" t="s">
        <v>332</v>
      </c>
      <c r="J2" s="6" t="s">
        <v>36</v>
      </c>
      <c r="K2" s="6" t="s">
        <v>42</v>
      </c>
      <c r="L2" s="6" t="s">
        <v>39</v>
      </c>
      <c r="M2" s="6" t="s">
        <v>265</v>
      </c>
      <c r="N2" s="5" t="s">
        <v>333</v>
      </c>
      <c r="O2" s="6"/>
      <c r="P2" s="5"/>
      <c r="Q2" s="6" t="s">
        <v>37</v>
      </c>
      <c r="R2" s="6" t="s">
        <v>43</v>
      </c>
      <c r="S2" s="6" t="s">
        <v>40</v>
      </c>
      <c r="T2" s="4" t="s">
        <v>266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4"/>
      <c r="AG2" s="4"/>
      <c r="AH2" s="4"/>
    </row>
    <row r="3" spans="1:34">
      <c r="B3" s="10" t="s">
        <v>16</v>
      </c>
      <c r="C3" s="13" t="s">
        <v>51</v>
      </c>
      <c r="D3" s="13" t="s">
        <v>61</v>
      </c>
      <c r="E3" s="1">
        <v>15.401444444444444</v>
      </c>
      <c r="F3" s="8">
        <v>15.925099999999999</v>
      </c>
      <c r="G3" s="8">
        <v>15.675000000000001</v>
      </c>
      <c r="H3" s="30">
        <v>15.029957264957263</v>
      </c>
      <c r="I3" s="30">
        <v>0.16721212310134914</v>
      </c>
      <c r="J3" s="1">
        <v>-11.733666666666664</v>
      </c>
      <c r="K3" s="1">
        <v>-15.895125</v>
      </c>
      <c r="L3" s="1">
        <v>-15.022</v>
      </c>
      <c r="M3" s="19">
        <v>-12.82159829059829</v>
      </c>
      <c r="N3" s="19">
        <v>0.37138633212910177</v>
      </c>
      <c r="O3" s="1"/>
      <c r="P3" s="1"/>
      <c r="Q3" s="1">
        <v>2.7509018876506608</v>
      </c>
      <c r="R3" s="2">
        <v>3.2219462963350809</v>
      </c>
      <c r="S3" s="2">
        <v>3.1694409873713281</v>
      </c>
      <c r="T3" s="30">
        <v>2.8376156300023103</v>
      </c>
    </row>
    <row r="4" spans="1:34">
      <c r="B4" s="10" t="s">
        <v>10</v>
      </c>
      <c r="C4" s="13" t="s">
        <v>51</v>
      </c>
      <c r="D4" s="13" t="s">
        <v>61</v>
      </c>
      <c r="E4" s="1">
        <v>14.612444444444442</v>
      </c>
      <c r="F4" s="8">
        <v>15.4741</v>
      </c>
      <c r="G4" s="8">
        <v>15.114999999999998</v>
      </c>
      <c r="H4" s="2">
        <v>15.5</v>
      </c>
      <c r="I4" s="19">
        <v>0.86521080875688572</v>
      </c>
      <c r="J4" s="1">
        <v>-11.959666666666664</v>
      </c>
      <c r="K4" s="1">
        <v>-16.023125</v>
      </c>
      <c r="L4" s="1">
        <v>-15.27</v>
      </c>
      <c r="M4" s="2">
        <v>-13.2</v>
      </c>
      <c r="N4" s="19">
        <v>0.34972516682059396</v>
      </c>
      <c r="O4" s="1"/>
      <c r="P4" s="1"/>
      <c r="Q4" s="1">
        <v>2.6707844316882325</v>
      </c>
      <c r="R4" s="2">
        <v>3.1895377907754754</v>
      </c>
      <c r="S4" s="2">
        <v>3.1913244191311909</v>
      </c>
      <c r="T4" s="9">
        <v>2.9</v>
      </c>
    </row>
    <row r="5" spans="1:34">
      <c r="B5" s="10" t="s">
        <v>1</v>
      </c>
      <c r="C5" s="13" t="s">
        <v>51</v>
      </c>
      <c r="D5" s="13" t="s">
        <v>61</v>
      </c>
      <c r="E5" s="8">
        <v>14.172444444444444</v>
      </c>
      <c r="F5" s="8">
        <v>15.1311</v>
      </c>
      <c r="G5" s="8">
        <v>15.291</v>
      </c>
      <c r="H5" s="30">
        <v>14.263774999999999</v>
      </c>
      <c r="I5" s="30">
        <v>0.472431264841776</v>
      </c>
      <c r="J5" s="1">
        <v>-11.936666666666664</v>
      </c>
      <c r="K5" s="1">
        <v>-14.795125000000001</v>
      </c>
      <c r="L5" s="1">
        <v>-13.882999999999999</v>
      </c>
      <c r="M5" s="19">
        <v>-12.706124999999997</v>
      </c>
      <c r="N5" s="19">
        <v>0.41629436700488742</v>
      </c>
      <c r="O5" s="1"/>
      <c r="P5" s="1"/>
      <c r="Q5" s="1">
        <v>2.6763975887752274</v>
      </c>
      <c r="R5" s="2">
        <v>3.1963781767629342</v>
      </c>
      <c r="S5" s="2">
        <v>3.1714061737970893</v>
      </c>
      <c r="T5" s="9">
        <v>2.9</v>
      </c>
      <c r="U5" s="15"/>
      <c r="V5" s="15"/>
      <c r="W5" s="15"/>
      <c r="X5" s="15"/>
      <c r="Y5" s="15"/>
      <c r="Z5" s="15"/>
      <c r="AA5" s="15"/>
      <c r="AB5" s="15"/>
    </row>
    <row r="6" spans="1:34">
      <c r="B6" s="10" t="s">
        <v>18</v>
      </c>
      <c r="C6" s="13" t="s">
        <v>51</v>
      </c>
      <c r="D6" s="13" t="s">
        <v>61</v>
      </c>
      <c r="E6" s="1">
        <v>13.645444444444443</v>
      </c>
      <c r="F6" s="8">
        <v>14.7111</v>
      </c>
      <c r="G6" s="8">
        <v>15.324999999999999</v>
      </c>
      <c r="H6" s="30">
        <v>13.898602272727272</v>
      </c>
      <c r="I6" s="30">
        <v>0.44157164558179912</v>
      </c>
      <c r="J6" s="1">
        <v>-11.420666666666664</v>
      </c>
      <c r="K6" s="1">
        <v>-15.421125</v>
      </c>
      <c r="L6" s="1">
        <v>-14.028</v>
      </c>
      <c r="M6" s="19">
        <v>-12.560306818181816</v>
      </c>
      <c r="N6" s="19">
        <v>0.4</v>
      </c>
      <c r="O6" s="1"/>
      <c r="P6" s="1"/>
      <c r="Q6" s="1">
        <v>2.7336757773421203</v>
      </c>
      <c r="R6" s="2">
        <v>3.1987896629715813</v>
      </c>
      <c r="S6" s="2">
        <v>3.0980481492974272</v>
      </c>
      <c r="T6" s="9">
        <v>2.9</v>
      </c>
    </row>
    <row r="7" spans="1:34">
      <c r="B7" s="10" t="s">
        <v>31</v>
      </c>
      <c r="C7" s="13" t="s">
        <v>51</v>
      </c>
      <c r="D7" s="13" t="s">
        <v>61</v>
      </c>
      <c r="E7" s="1">
        <v>15.942444444444444</v>
      </c>
      <c r="F7" s="8">
        <v>17.149100000000001</v>
      </c>
      <c r="G7" s="8">
        <v>16.710999999999999</v>
      </c>
      <c r="H7" s="20">
        <v>16.473118421052629</v>
      </c>
      <c r="I7" s="20">
        <v>0.20205051912999789</v>
      </c>
      <c r="J7" s="1">
        <v>-11.508666666666665</v>
      </c>
      <c r="K7" s="1">
        <v>-15.495125</v>
      </c>
      <c r="L7" s="1">
        <v>-14.989000000000001</v>
      </c>
      <c r="M7" s="20">
        <v>-12.445529970760237</v>
      </c>
      <c r="N7" s="20">
        <v>0.20732748301240464</v>
      </c>
      <c r="O7" s="1"/>
      <c r="P7" s="1"/>
      <c r="Q7" s="1">
        <v>2.7303082721747747</v>
      </c>
      <c r="R7" s="2">
        <v>3.1866775135920231</v>
      </c>
      <c r="S7" s="2">
        <v>3.2293676413476593</v>
      </c>
      <c r="T7" s="20">
        <v>2.8112048719675231</v>
      </c>
    </row>
    <row r="8" spans="1:34">
      <c r="B8" s="10" t="s">
        <v>11</v>
      </c>
      <c r="C8" s="13" t="s">
        <v>51</v>
      </c>
      <c r="D8" s="13" t="s">
        <v>61</v>
      </c>
      <c r="E8" s="1">
        <v>14.050444444444445</v>
      </c>
      <c r="F8" s="8">
        <v>15.463100000000001</v>
      </c>
      <c r="G8" s="8">
        <v>14.959</v>
      </c>
      <c r="H8" s="19">
        <v>14.601055555555554</v>
      </c>
      <c r="I8" s="19">
        <v>0.40755836423932962</v>
      </c>
      <c r="J8" s="1">
        <v>-10.603666666666664</v>
      </c>
      <c r="K8" s="1">
        <v>-14.261125</v>
      </c>
      <c r="L8" s="1">
        <v>-13.757</v>
      </c>
      <c r="M8" s="19">
        <v>-12.305722222222222</v>
      </c>
      <c r="N8" s="19">
        <v>0.40371006955665345</v>
      </c>
      <c r="O8" s="1"/>
      <c r="P8" s="1"/>
      <c r="Q8" s="1">
        <v>2.7057406270099524</v>
      </c>
      <c r="R8" s="2">
        <v>3.1786849373224797</v>
      </c>
      <c r="S8" s="2">
        <v>3.2304330371148415</v>
      </c>
      <c r="T8" s="19">
        <v>2.893962670956824</v>
      </c>
    </row>
    <row r="9" spans="1:34">
      <c r="B9" s="10" t="s">
        <v>6</v>
      </c>
      <c r="C9" s="13" t="s">
        <v>51</v>
      </c>
      <c r="D9" s="13" t="s">
        <v>61</v>
      </c>
      <c r="E9" s="1">
        <v>14.563444444444443</v>
      </c>
      <c r="F9" s="8">
        <v>16.059099999999997</v>
      </c>
      <c r="G9" s="8">
        <v>16.314999999999998</v>
      </c>
      <c r="H9" s="30">
        <v>14.867146198830408</v>
      </c>
      <c r="I9" s="30">
        <v>0.53560777632375733</v>
      </c>
      <c r="J9" s="1">
        <v>-11.663666666666664</v>
      </c>
      <c r="K9" s="1">
        <v>-15.033125</v>
      </c>
      <c r="L9" s="1">
        <v>-13.680999999999999</v>
      </c>
      <c r="M9" s="19">
        <v>-12.459970760233915</v>
      </c>
      <c r="N9" s="19">
        <v>0.29801274551808699</v>
      </c>
      <c r="O9" s="1"/>
      <c r="P9" s="1"/>
      <c r="Q9" s="1">
        <v>2.6612432414062308</v>
      </c>
      <c r="R9" s="2">
        <v>3.2162967438575283</v>
      </c>
      <c r="S9" s="2">
        <v>3.200375498666598</v>
      </c>
      <c r="T9" s="9">
        <v>2.8</v>
      </c>
    </row>
    <row r="10" spans="1:34">
      <c r="A10" s="16"/>
      <c r="B10" s="10" t="s">
        <v>3</v>
      </c>
      <c r="C10" s="13" t="s">
        <v>51</v>
      </c>
      <c r="D10" s="13" t="s">
        <v>61</v>
      </c>
      <c r="E10" s="1">
        <v>13.071444444444445</v>
      </c>
      <c r="F10" s="8">
        <v>14.578099999999999</v>
      </c>
      <c r="G10" s="8">
        <v>14.3</v>
      </c>
      <c r="H10" s="2">
        <v>13.4</v>
      </c>
      <c r="I10" s="19">
        <v>0.22774576147127729</v>
      </c>
      <c r="J10" s="1">
        <v>-10.642666666666663</v>
      </c>
      <c r="K10" s="1">
        <v>-15.002124999999999</v>
      </c>
      <c r="L10" s="1">
        <v>-13.185</v>
      </c>
      <c r="M10" s="2">
        <v>-11.9</v>
      </c>
      <c r="N10" s="19">
        <v>0.76377460572583067</v>
      </c>
      <c r="O10" s="1"/>
      <c r="P10" s="1"/>
      <c r="Q10" s="1">
        <v>2.6551109173292433</v>
      </c>
      <c r="R10" s="2">
        <v>3.1862513139382482</v>
      </c>
      <c r="S10" s="2">
        <v>3.1433713255364264</v>
      </c>
      <c r="T10" s="9">
        <v>2.9</v>
      </c>
    </row>
    <row r="11" spans="1:34">
      <c r="B11" s="40" t="s">
        <v>20</v>
      </c>
      <c r="C11" s="13" t="s">
        <v>51</v>
      </c>
      <c r="D11" s="13" t="s">
        <v>61</v>
      </c>
      <c r="E11" s="1">
        <v>16.195444444444444</v>
      </c>
      <c r="F11" s="8">
        <v>17.865100000000002</v>
      </c>
      <c r="G11" s="8">
        <v>17.024999999999999</v>
      </c>
      <c r="H11" s="1">
        <v>17.100000000000001</v>
      </c>
      <c r="I11" s="19">
        <v>0.27945525240230878</v>
      </c>
      <c r="J11" s="1">
        <v>-11.195666666666664</v>
      </c>
      <c r="K11" s="1">
        <v>-14.433125</v>
      </c>
      <c r="L11" s="1">
        <v>-13.964</v>
      </c>
      <c r="M11" s="1">
        <v>-11.9</v>
      </c>
      <c r="N11" s="19">
        <v>0.16035674514745457</v>
      </c>
      <c r="O11" s="1"/>
      <c r="P11" s="1"/>
      <c r="Q11" s="1">
        <v>2.735285159234885</v>
      </c>
      <c r="R11" s="1">
        <v>3.1607604472358579</v>
      </c>
      <c r="S11" s="1">
        <v>3.2102006997348647</v>
      </c>
      <c r="T11" s="9">
        <v>2.9</v>
      </c>
    </row>
    <row r="12" spans="1:34">
      <c r="B12" s="40" t="s">
        <v>25</v>
      </c>
      <c r="C12" s="13" t="s">
        <v>51</v>
      </c>
      <c r="D12" s="13" t="s">
        <v>61</v>
      </c>
      <c r="E12" s="1">
        <v>13.693444444444445</v>
      </c>
      <c r="F12" s="8">
        <v>15.367333333333335</v>
      </c>
      <c r="G12" s="8">
        <v>15.742999999999999</v>
      </c>
      <c r="H12" s="1">
        <v>14.9</v>
      </c>
      <c r="I12" s="19">
        <v>0.40999419275794419</v>
      </c>
      <c r="J12" s="1">
        <v>-11.108666666666664</v>
      </c>
      <c r="K12" s="1">
        <v>-13.799125</v>
      </c>
      <c r="L12" s="1">
        <v>-13</v>
      </c>
      <c r="M12" s="1">
        <v>-11.9</v>
      </c>
      <c r="N12" s="19">
        <v>0.32877840272018799</v>
      </c>
      <c r="O12" s="1"/>
      <c r="P12" s="1"/>
      <c r="Q12" s="1">
        <v>2.7342985377507247</v>
      </c>
      <c r="R12" s="1">
        <v>3.1413653850816159</v>
      </c>
      <c r="S12" s="1">
        <v>3.1670670205297293</v>
      </c>
      <c r="T12" s="9">
        <v>2.9</v>
      </c>
    </row>
    <row r="13" spans="1:34">
      <c r="B13" s="40" t="s">
        <v>17</v>
      </c>
      <c r="C13" s="13" t="s">
        <v>51</v>
      </c>
      <c r="D13" s="13" t="s">
        <v>61</v>
      </c>
      <c r="E13" s="1">
        <v>12.813444444444443</v>
      </c>
      <c r="F13" s="8">
        <v>14.532333333333334</v>
      </c>
      <c r="G13" s="8">
        <v>14.570999999999998</v>
      </c>
      <c r="H13" s="30">
        <v>13.265062500000001</v>
      </c>
      <c r="I13" s="30">
        <v>0.8591011945632484</v>
      </c>
      <c r="J13" s="1">
        <v>-12.504666666666663</v>
      </c>
      <c r="K13" s="1">
        <v>-16.181125000000002</v>
      </c>
      <c r="L13" s="1">
        <v>-14.644</v>
      </c>
      <c r="M13" s="19">
        <v>-13.641125000000001</v>
      </c>
      <c r="N13" s="19">
        <v>0.67765049988913895</v>
      </c>
      <c r="O13" s="1"/>
      <c r="P13" s="1"/>
      <c r="Q13" s="1">
        <v>2.7393207476165315</v>
      </c>
      <c r="R13" s="1">
        <v>3.1940138098460999</v>
      </c>
      <c r="S13" s="1">
        <v>3.0741598206351974</v>
      </c>
      <c r="T13" s="9">
        <v>2.8</v>
      </c>
    </row>
    <row r="14" spans="1:34">
      <c r="B14" s="40" t="s">
        <v>9</v>
      </c>
      <c r="C14" s="13" t="s">
        <v>51</v>
      </c>
      <c r="D14" s="13" t="s">
        <v>61</v>
      </c>
      <c r="E14" s="1">
        <v>12.957444444444445</v>
      </c>
      <c r="F14" s="8">
        <v>14.7841</v>
      </c>
      <c r="G14" s="8">
        <v>13.782</v>
      </c>
      <c r="H14" s="30">
        <v>13.768869281045752</v>
      </c>
      <c r="I14" s="30">
        <v>0.34213774262862223</v>
      </c>
      <c r="J14" s="1">
        <v>-13.272666666666664</v>
      </c>
      <c r="K14" s="1">
        <v>-15.257125</v>
      </c>
      <c r="L14" s="1">
        <v>-14.895</v>
      </c>
      <c r="M14" s="19">
        <v>-13.0149158496732</v>
      </c>
      <c r="N14" s="19">
        <v>1.0142144047882484</v>
      </c>
      <c r="O14" s="1"/>
      <c r="P14" s="1"/>
      <c r="Q14" s="1">
        <v>2.6737882666963553</v>
      </c>
      <c r="R14" s="1">
        <v>3.2099538845785123</v>
      </c>
      <c r="S14" s="1">
        <v>3.2623331580608395</v>
      </c>
      <c r="T14" s="9">
        <v>2.8</v>
      </c>
    </row>
    <row r="15" spans="1:34" s="16" customFormat="1">
      <c r="A15" s="13"/>
      <c r="B15" s="40" t="s">
        <v>21</v>
      </c>
      <c r="C15" s="13" t="s">
        <v>51</v>
      </c>
      <c r="D15" s="13" t="s">
        <v>61</v>
      </c>
      <c r="E15" s="1">
        <v>13.146444444444445</v>
      </c>
      <c r="F15" s="8">
        <v>15.087333333333333</v>
      </c>
      <c r="G15" s="8">
        <v>15.393999999999998</v>
      </c>
      <c r="H15" s="1">
        <v>14</v>
      </c>
      <c r="I15" s="19">
        <v>0.42185107956876616</v>
      </c>
      <c r="J15" s="1">
        <v>-11.516666666666664</v>
      </c>
      <c r="K15" s="1">
        <v>-14.618125000000001</v>
      </c>
      <c r="L15" s="1">
        <v>-13.337999999999999</v>
      </c>
      <c r="M15" s="1">
        <v>-12.1</v>
      </c>
      <c r="N15" s="19">
        <v>0.51768716422179129</v>
      </c>
      <c r="O15" s="1"/>
      <c r="P15" s="1"/>
      <c r="Q15" s="1">
        <v>2.7116082237338253</v>
      </c>
      <c r="R15" s="1">
        <v>3.1689890220351757</v>
      </c>
      <c r="S15" s="1">
        <v>3.1777658970447402</v>
      </c>
      <c r="T15" s="1">
        <v>2.8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  <c r="AG15" s="13"/>
      <c r="AH15" s="13"/>
    </row>
    <row r="16" spans="1:34">
      <c r="B16" s="40" t="s">
        <v>0</v>
      </c>
      <c r="C16" s="13" t="s">
        <v>51</v>
      </c>
      <c r="D16" s="13" t="s">
        <v>61</v>
      </c>
      <c r="E16" s="8">
        <v>14.288444444444444</v>
      </c>
      <c r="F16" s="8">
        <v>16.4971</v>
      </c>
      <c r="G16" s="8">
        <v>16.021000000000001</v>
      </c>
      <c r="H16" s="30">
        <v>14.926764935064936</v>
      </c>
      <c r="I16" s="20">
        <v>0.79663914462543006</v>
      </c>
      <c r="J16" s="1">
        <v>-12.880666666666665</v>
      </c>
      <c r="K16" s="1">
        <v>-15.267125</v>
      </c>
      <c r="L16" s="1">
        <v>-14.577</v>
      </c>
      <c r="M16" s="19">
        <v>-12.753612012987013</v>
      </c>
      <c r="N16" s="19">
        <v>1.2547389482765428</v>
      </c>
      <c r="O16" s="1"/>
      <c r="P16" s="1"/>
      <c r="Q16" s="1">
        <v>2.6532659134630703</v>
      </c>
      <c r="R16" s="1">
        <v>3.2017380364653456</v>
      </c>
      <c r="S16" s="1">
        <v>3.1602427482041544</v>
      </c>
      <c r="T16" s="9">
        <v>2.8</v>
      </c>
      <c r="U16" s="15"/>
      <c r="V16" s="15"/>
      <c r="W16" s="15"/>
      <c r="X16" s="15"/>
      <c r="Y16" s="15"/>
      <c r="Z16" s="15"/>
      <c r="AA16" s="15"/>
      <c r="AB16" s="15"/>
    </row>
    <row r="17" spans="2:34">
      <c r="B17" s="40" t="s">
        <v>26</v>
      </c>
      <c r="C17" s="13" t="s">
        <v>51</v>
      </c>
      <c r="D17" s="13" t="s">
        <v>61</v>
      </c>
      <c r="E17" s="1">
        <v>11.918444444444443</v>
      </c>
      <c r="F17" s="8">
        <v>14.2911</v>
      </c>
      <c r="G17" s="8">
        <v>14.626999999999999</v>
      </c>
      <c r="H17" s="1">
        <v>13.6</v>
      </c>
      <c r="I17" s="19">
        <v>1.1672812234185277</v>
      </c>
      <c r="J17" s="1">
        <v>-11.316666666666665</v>
      </c>
      <c r="K17" s="1">
        <v>-14.966125</v>
      </c>
      <c r="L17" s="1">
        <v>-13.68</v>
      </c>
      <c r="M17" s="1">
        <v>-12.4</v>
      </c>
      <c r="N17" s="19">
        <v>0.60241936465313828</v>
      </c>
      <c r="O17" s="1"/>
      <c r="P17" s="1"/>
      <c r="Q17" s="1">
        <v>2.7394825103696654</v>
      </c>
      <c r="R17" s="1">
        <v>3.2033732027127977</v>
      </c>
      <c r="S17" s="1">
        <v>3.1550885544363401</v>
      </c>
      <c r="T17" s="9">
        <v>2.9</v>
      </c>
    </row>
    <row r="18" spans="2:34">
      <c r="B18" s="40" t="s">
        <v>5</v>
      </c>
      <c r="C18" s="13" t="s">
        <v>51</v>
      </c>
      <c r="D18" s="13" t="s">
        <v>62</v>
      </c>
      <c r="E18" s="1">
        <v>14.024444444444445</v>
      </c>
      <c r="F18" s="8">
        <v>14.498099999999999</v>
      </c>
      <c r="G18" s="8">
        <v>14.98</v>
      </c>
      <c r="H18" s="30">
        <v>13.908187499999999</v>
      </c>
      <c r="I18" s="30">
        <v>0.29603991144213387</v>
      </c>
      <c r="J18" s="1">
        <v>-10.412666666666665</v>
      </c>
      <c r="K18" s="1">
        <v>-14.015124999999999</v>
      </c>
      <c r="L18" s="1">
        <v>-13.653</v>
      </c>
      <c r="M18" s="19">
        <v>-11.797874999999999</v>
      </c>
      <c r="N18" s="19">
        <v>0.53669358110564347</v>
      </c>
      <c r="O18" s="1"/>
      <c r="P18" s="1"/>
      <c r="Q18" s="1">
        <v>2.6701024215788709</v>
      </c>
      <c r="R18" s="1">
        <v>3.192855516113589</v>
      </c>
      <c r="S18" s="1">
        <v>3.205490425317898</v>
      </c>
      <c r="T18" s="9">
        <v>2.9</v>
      </c>
    </row>
    <row r="19" spans="2:34">
      <c r="B19" s="40" t="s">
        <v>4</v>
      </c>
      <c r="C19" s="13" t="s">
        <v>51</v>
      </c>
      <c r="D19" s="13" t="s">
        <v>62</v>
      </c>
      <c r="E19" s="1">
        <v>15.165444444444443</v>
      </c>
      <c r="F19" s="8">
        <v>16.0581</v>
      </c>
      <c r="G19" s="8">
        <v>15.559999999999999</v>
      </c>
      <c r="H19" s="1">
        <v>15.3</v>
      </c>
      <c r="I19" s="19">
        <v>1.2829393334578734</v>
      </c>
      <c r="J19" s="1">
        <v>-12.154666666666664</v>
      </c>
      <c r="K19" s="1">
        <v>-16.391125000000002</v>
      </c>
      <c r="L19" s="1">
        <v>-15.023</v>
      </c>
      <c r="M19" s="1">
        <v>-12.6</v>
      </c>
      <c r="N19" s="19">
        <v>1.4936309227293361</v>
      </c>
      <c r="O19" s="1"/>
      <c r="P19" s="1"/>
      <c r="Q19" s="1">
        <v>2.6763058949401022</v>
      </c>
      <c r="R19" s="1">
        <v>3.2189621255467649</v>
      </c>
      <c r="S19" s="1">
        <v>3.2221192236226122</v>
      </c>
      <c r="T19" s="9">
        <v>2.9</v>
      </c>
    </row>
    <row r="20" spans="2:34">
      <c r="B20" s="40" t="s">
        <v>13</v>
      </c>
      <c r="C20" s="13" t="s">
        <v>51</v>
      </c>
      <c r="D20" s="13" t="s">
        <v>62</v>
      </c>
      <c r="E20" s="1">
        <v>14.686444444444444</v>
      </c>
      <c r="F20" s="8">
        <v>15.9671</v>
      </c>
      <c r="G20" s="8">
        <v>15.555999999999997</v>
      </c>
      <c r="H20" s="1">
        <v>14.5</v>
      </c>
      <c r="I20" s="19">
        <v>0.7589466384404111</v>
      </c>
      <c r="J20" s="1">
        <v>-11.673666666666664</v>
      </c>
      <c r="K20" s="1">
        <v>-14.405125</v>
      </c>
      <c r="L20" s="1">
        <v>-14.236000000000001</v>
      </c>
      <c r="M20" s="1">
        <v>-12.5</v>
      </c>
      <c r="N20" s="19">
        <v>0.44529952466476619</v>
      </c>
      <c r="O20" s="1"/>
      <c r="P20" s="1"/>
      <c r="Q20" s="1">
        <v>2.7045978591415958</v>
      </c>
      <c r="R20" s="1">
        <v>3.1287789436716196</v>
      </c>
      <c r="S20" s="1">
        <v>3.162055081582094</v>
      </c>
      <c r="T20" s="9">
        <v>2.9</v>
      </c>
    </row>
    <row r="21" spans="2:34">
      <c r="B21" s="40" t="s">
        <v>8</v>
      </c>
      <c r="C21" s="16" t="s">
        <v>51</v>
      </c>
      <c r="D21" s="16" t="s">
        <v>62</v>
      </c>
      <c r="E21" s="1">
        <v>14.316444444444443</v>
      </c>
      <c r="F21" s="8">
        <v>15.847333333333335</v>
      </c>
      <c r="G21" s="8">
        <v>14.498999999999999</v>
      </c>
      <c r="H21" s="8"/>
      <c r="I21" s="8"/>
      <c r="J21" s="1">
        <v>-12.052666666666664</v>
      </c>
      <c r="K21" s="1">
        <v>-14.246124999999999</v>
      </c>
      <c r="L21" s="1">
        <v>-15.154</v>
      </c>
      <c r="M21" s="1"/>
      <c r="N21" s="1"/>
      <c r="O21" s="1"/>
      <c r="P21" s="1"/>
      <c r="Q21" s="1">
        <v>2.6845456101850669</v>
      </c>
      <c r="R21" s="1">
        <v>3.1650529165497381</v>
      </c>
      <c r="S21" s="1">
        <v>3.1750857405436048</v>
      </c>
    </row>
    <row r="22" spans="2:34">
      <c r="B22" s="14" t="s">
        <v>12</v>
      </c>
      <c r="C22" s="13" t="s">
        <v>51</v>
      </c>
      <c r="D22" s="13" t="s">
        <v>62</v>
      </c>
      <c r="E22" s="11">
        <v>13.595444444444443</v>
      </c>
      <c r="F22" s="8">
        <v>15.290100000000001</v>
      </c>
      <c r="G22" s="8">
        <v>14.399999999999999</v>
      </c>
      <c r="H22" s="2">
        <v>13.3</v>
      </c>
      <c r="I22" s="19">
        <v>1.6042152266783012</v>
      </c>
      <c r="J22" s="11">
        <v>-12.487666666666664</v>
      </c>
      <c r="K22" s="1">
        <v>-15.830125000000001</v>
      </c>
      <c r="L22" s="1">
        <v>-14.862</v>
      </c>
      <c r="M22" s="2">
        <v>-13.6</v>
      </c>
      <c r="N22" s="19">
        <v>0.74896754332372839</v>
      </c>
      <c r="O22" s="1"/>
      <c r="P22" s="1"/>
      <c r="Q22" s="11">
        <v>2.675447683922016</v>
      </c>
      <c r="R22" s="2">
        <v>3.1904023765896317</v>
      </c>
      <c r="S22" s="2">
        <v>3.1822477727362051</v>
      </c>
      <c r="T22" s="15">
        <v>2.9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6"/>
      <c r="AG22" s="16"/>
      <c r="AH22" s="16"/>
    </row>
    <row r="23" spans="2:34">
      <c r="B23" s="10" t="s">
        <v>27</v>
      </c>
      <c r="C23" s="13" t="s">
        <v>51</v>
      </c>
      <c r="D23" s="13" t="s">
        <v>62</v>
      </c>
      <c r="E23" s="1">
        <v>14.354444444444443</v>
      </c>
      <c r="F23" s="8">
        <v>16.084099999999999</v>
      </c>
      <c r="G23" s="8">
        <v>15.814</v>
      </c>
      <c r="H23" s="30">
        <v>14.825160683760684</v>
      </c>
      <c r="I23" s="30">
        <v>0.62437619207555417</v>
      </c>
      <c r="J23" s="1">
        <v>-11.313666666666665</v>
      </c>
      <c r="K23" s="1">
        <v>-13.938124999999999</v>
      </c>
      <c r="L23" s="1">
        <v>-14.05</v>
      </c>
      <c r="M23" s="19">
        <v>-12.356162393162395</v>
      </c>
      <c r="N23" s="19">
        <v>0.3063041893449327</v>
      </c>
      <c r="O23" s="1"/>
      <c r="P23" s="1"/>
      <c r="Q23" s="1">
        <v>2.7378202075568949</v>
      </c>
      <c r="R23" s="2">
        <v>3.1638322771258682</v>
      </c>
      <c r="S23" s="12">
        <v>3.807244589693636</v>
      </c>
    </row>
    <row r="24" spans="2:34">
      <c r="B24" s="10" t="s">
        <v>23</v>
      </c>
      <c r="C24" s="13" t="s">
        <v>51</v>
      </c>
      <c r="D24" s="13" t="s">
        <v>62</v>
      </c>
      <c r="E24" s="1">
        <v>14.662444444444443</v>
      </c>
      <c r="F24" s="8">
        <v>16.7181</v>
      </c>
      <c r="G24" s="8">
        <v>16.182333333333332</v>
      </c>
      <c r="H24" s="30">
        <v>15.651473333333334</v>
      </c>
      <c r="I24" s="30">
        <v>0.38125331835096588</v>
      </c>
      <c r="J24" s="1">
        <v>-11.455666666666664</v>
      </c>
      <c r="K24" s="1">
        <v>-14.546125</v>
      </c>
      <c r="L24" s="1">
        <v>-13.630125</v>
      </c>
      <c r="M24" s="19">
        <v>-12.528341666666668</v>
      </c>
      <c r="N24" s="19">
        <v>0.52272151361609509</v>
      </c>
      <c r="O24" s="1"/>
      <c r="P24" s="1"/>
      <c r="Q24" s="1">
        <v>2.7266373863290605</v>
      </c>
      <c r="R24" s="2">
        <v>3.1977114658156625</v>
      </c>
      <c r="S24" s="2">
        <v>3.1584536031401647</v>
      </c>
      <c r="T24" s="9">
        <v>2.9</v>
      </c>
    </row>
    <row r="25" spans="2:34">
      <c r="B25" s="10" t="s">
        <v>2</v>
      </c>
      <c r="C25" s="13" t="s">
        <v>51</v>
      </c>
      <c r="D25" s="13" t="s">
        <v>62</v>
      </c>
      <c r="E25" s="1">
        <v>13.282444444444444</v>
      </c>
      <c r="F25" s="8">
        <v>15.514100000000001</v>
      </c>
      <c r="G25" s="8">
        <v>15.000999999999998</v>
      </c>
      <c r="H25" s="30">
        <v>14.371474999999998</v>
      </c>
      <c r="I25" s="30">
        <v>0.35898512813516709</v>
      </c>
      <c r="J25" s="1">
        <v>-11.322666666666665</v>
      </c>
      <c r="K25" s="1">
        <v>-13.885125</v>
      </c>
      <c r="L25" s="1">
        <v>-13.538</v>
      </c>
      <c r="M25" s="19">
        <v>-11.837225</v>
      </c>
      <c r="N25" s="19">
        <v>0.14629836332341917</v>
      </c>
      <c r="O25" s="1"/>
      <c r="P25" s="1"/>
      <c r="Q25" s="1">
        <v>2.6678657080442818</v>
      </c>
      <c r="R25" s="2">
        <v>3.1621260256208905</v>
      </c>
      <c r="S25" s="2">
        <v>3.2433588254519186</v>
      </c>
      <c r="T25" s="9">
        <v>2.9</v>
      </c>
      <c r="U25" s="15"/>
      <c r="V25" s="15"/>
      <c r="W25" s="15"/>
      <c r="X25" s="15"/>
      <c r="Y25" s="15"/>
      <c r="Z25" s="15"/>
      <c r="AA25" s="15"/>
      <c r="AB25" s="15"/>
    </row>
    <row r="26" spans="2:34">
      <c r="B26" s="10" t="s">
        <v>29</v>
      </c>
      <c r="C26" s="13" t="s">
        <v>51</v>
      </c>
      <c r="D26" s="13" t="s">
        <v>62</v>
      </c>
      <c r="E26" s="1">
        <v>13.772444444444442</v>
      </c>
      <c r="F26" s="8">
        <v>17.4101</v>
      </c>
      <c r="G26" s="8">
        <v>16.957999999999998</v>
      </c>
      <c r="H26" s="2">
        <v>14.8</v>
      </c>
      <c r="I26" s="19">
        <v>0.32805342189809217</v>
      </c>
      <c r="J26" s="1">
        <v>-11.199666666666664</v>
      </c>
      <c r="K26" s="1">
        <v>-13.981125</v>
      </c>
      <c r="L26" s="1">
        <v>-13.534000000000001</v>
      </c>
      <c r="M26" s="2">
        <v>-12.3</v>
      </c>
      <c r="N26" s="19">
        <v>0.3346640106136301</v>
      </c>
      <c r="O26" s="1"/>
      <c r="P26" s="1"/>
      <c r="Q26" s="1">
        <v>2.7337773651877852</v>
      </c>
      <c r="R26" s="2">
        <v>3.0917632155071182</v>
      </c>
      <c r="S26" s="2">
        <v>3.1855379649500608</v>
      </c>
      <c r="T26" s="2">
        <v>2.8</v>
      </c>
    </row>
    <row r="27" spans="2:34">
      <c r="B27" s="10" t="s">
        <v>24</v>
      </c>
      <c r="C27" s="13" t="s">
        <v>52</v>
      </c>
      <c r="D27" s="13" t="s">
        <v>61</v>
      </c>
      <c r="E27" s="1">
        <v>15.353444444444445</v>
      </c>
      <c r="F27" s="8">
        <v>16.548100000000002</v>
      </c>
      <c r="G27" s="8">
        <v>16.556999999999999</v>
      </c>
      <c r="H27" s="20">
        <v>15.797407142857143</v>
      </c>
      <c r="I27" s="20">
        <v>0.73391409118626272</v>
      </c>
      <c r="J27" s="1">
        <v>-11.432666666666664</v>
      </c>
      <c r="K27" s="1">
        <v>-15.496124999999999</v>
      </c>
      <c r="L27" s="1">
        <v>-14.205</v>
      </c>
      <c r="M27" s="19">
        <v>-12.904357142857142</v>
      </c>
      <c r="N27" s="19">
        <v>0.25628633754686719</v>
      </c>
      <c r="O27" s="1"/>
      <c r="P27" s="1"/>
      <c r="Q27" s="1">
        <v>2.7226658725507926</v>
      </c>
      <c r="R27" s="2">
        <v>3.2083665231447571</v>
      </c>
      <c r="S27" s="2">
        <v>3.1241762248863019</v>
      </c>
      <c r="T27" s="9">
        <v>2.9</v>
      </c>
    </row>
    <row r="28" spans="2:34">
      <c r="B28" s="10" t="s">
        <v>14</v>
      </c>
      <c r="C28" s="13" t="s">
        <v>53</v>
      </c>
      <c r="D28" s="13" t="s">
        <v>61</v>
      </c>
      <c r="E28" s="1">
        <v>13.948444444444444</v>
      </c>
      <c r="F28" s="8">
        <v>14.290100000000001</v>
      </c>
      <c r="G28" s="8">
        <v>13.750999999999998</v>
      </c>
      <c r="H28" s="30">
        <v>12.937667676767676</v>
      </c>
      <c r="I28" s="30">
        <v>0.31580877838046928</v>
      </c>
      <c r="J28" s="1">
        <v>-11.658666666666663</v>
      </c>
      <c r="K28" s="1">
        <v>-15.824125</v>
      </c>
      <c r="L28" s="1">
        <v>-14.978</v>
      </c>
      <c r="M28" s="19">
        <v>-13.097505050505049</v>
      </c>
      <c r="N28" s="19">
        <v>0.31333280372065409</v>
      </c>
      <c r="O28" s="1"/>
      <c r="P28" s="1"/>
      <c r="Q28" s="1">
        <v>2.6961554771177347</v>
      </c>
      <c r="R28" s="2">
        <v>3.1702754832228019</v>
      </c>
      <c r="S28" s="2">
        <v>3.1786693463537823</v>
      </c>
      <c r="T28" s="30">
        <v>2.8535010647037606</v>
      </c>
    </row>
    <row r="29" spans="2:34">
      <c r="B29" s="40" t="s">
        <v>15</v>
      </c>
      <c r="C29" s="13" t="s">
        <v>53</v>
      </c>
      <c r="D29" s="13" t="s">
        <v>61</v>
      </c>
      <c r="E29" s="1">
        <v>14.435444444444443</v>
      </c>
      <c r="F29" s="8">
        <v>16.100100000000001</v>
      </c>
      <c r="G29" s="8">
        <v>15.433333333333334</v>
      </c>
      <c r="H29" s="8"/>
      <c r="I29" s="8"/>
      <c r="J29" s="1">
        <v>-10.856666666666664</v>
      </c>
      <c r="K29" s="1">
        <v>-14.174125</v>
      </c>
      <c r="L29" s="1">
        <v>-13.823124999999999</v>
      </c>
      <c r="M29" s="1"/>
      <c r="N29" s="1"/>
      <c r="O29" s="1"/>
      <c r="P29" s="1"/>
      <c r="Q29" s="1">
        <v>2.7062622055832737</v>
      </c>
      <c r="R29" s="1">
        <v>3.1949764844700788</v>
      </c>
      <c r="S29" s="1">
        <v>3.212154733323402</v>
      </c>
    </row>
    <row r="30" spans="2:34">
      <c r="B30" s="10" t="s">
        <v>55</v>
      </c>
      <c r="C30" s="13" t="s">
        <v>50</v>
      </c>
      <c r="D30" s="13" t="s">
        <v>61</v>
      </c>
      <c r="E30" s="1">
        <v>15.153444444444442</v>
      </c>
      <c r="F30" s="8">
        <v>15.1211</v>
      </c>
      <c r="G30" s="8">
        <v>14.995999999999999</v>
      </c>
      <c r="H30" s="20">
        <v>16.745899999999999</v>
      </c>
      <c r="I30" s="20">
        <v>0.5134143986458134</v>
      </c>
      <c r="J30" s="1">
        <v>-12.005666666666665</v>
      </c>
      <c r="K30" s="1">
        <v>-14.299125</v>
      </c>
      <c r="L30" s="1">
        <v>-13.611000000000001</v>
      </c>
      <c r="M30" s="20">
        <v>-12.179324999999999</v>
      </c>
      <c r="N30" s="20">
        <v>0.46890864052381748</v>
      </c>
      <c r="O30" s="1"/>
      <c r="P30" s="1"/>
      <c r="Q30" s="1">
        <v>2.7737106807621119</v>
      </c>
      <c r="R30" s="2">
        <v>3.1628510155611096</v>
      </c>
      <c r="S30" s="2">
        <v>3.149473134462224</v>
      </c>
      <c r="T30" s="20">
        <v>2.8576954218670769</v>
      </c>
    </row>
    <row r="31" spans="2:34">
      <c r="B31" s="10" t="s">
        <v>7</v>
      </c>
      <c r="C31" s="13" t="s">
        <v>50</v>
      </c>
      <c r="D31" s="13" t="s">
        <v>61</v>
      </c>
      <c r="E31" s="1">
        <v>16.060444444444443</v>
      </c>
      <c r="F31" s="8">
        <v>16.986099999999997</v>
      </c>
      <c r="G31" s="8">
        <v>16.715</v>
      </c>
      <c r="H31" s="2">
        <v>15.6</v>
      </c>
      <c r="I31" s="19">
        <v>0.45877684169560101</v>
      </c>
      <c r="J31" s="1">
        <v>-12.032666666666664</v>
      </c>
      <c r="K31" s="1">
        <v>-14.704124999999999</v>
      </c>
      <c r="L31" s="1">
        <v>-13.603999999999999</v>
      </c>
      <c r="M31" s="2">
        <v>-12.6</v>
      </c>
      <c r="N31" s="19">
        <v>0.62178697929359028</v>
      </c>
      <c r="O31" s="1"/>
      <c r="P31" s="1"/>
      <c r="Q31" s="1">
        <v>2.7318493099142964</v>
      </c>
      <c r="R31" s="2">
        <v>3.1800985725831827</v>
      </c>
      <c r="S31" s="2">
        <v>3.1469852675512198</v>
      </c>
      <c r="T31" s="2">
        <v>2.8</v>
      </c>
    </row>
    <row r="32" spans="2:34">
      <c r="B32" s="10" t="s">
        <v>28</v>
      </c>
      <c r="C32" s="13" t="s">
        <v>50</v>
      </c>
      <c r="D32" s="13" t="s">
        <v>61</v>
      </c>
      <c r="E32" s="1">
        <v>13.636444444444443</v>
      </c>
      <c r="F32" s="8">
        <v>14.6351</v>
      </c>
      <c r="G32" s="8">
        <v>14.724</v>
      </c>
      <c r="H32" s="2">
        <v>14</v>
      </c>
      <c r="I32" s="19">
        <v>0.63883063104660109</v>
      </c>
      <c r="J32" s="1">
        <v>-11.842666666666664</v>
      </c>
      <c r="K32" s="1">
        <v>-15.797124999999999</v>
      </c>
      <c r="L32" s="1">
        <v>-14.173</v>
      </c>
      <c r="M32" s="2">
        <v>-12.8</v>
      </c>
      <c r="N32" s="19">
        <v>0.31295555031120337</v>
      </c>
      <c r="O32" s="1"/>
      <c r="P32" s="1"/>
      <c r="Q32" s="1">
        <v>2.7121056134722772</v>
      </c>
      <c r="R32" s="2">
        <v>3.1721177402101999</v>
      </c>
      <c r="S32" s="2">
        <v>3.2419513894078471</v>
      </c>
      <c r="T32" s="9">
        <v>2.9</v>
      </c>
    </row>
    <row r="33" spans="2:34">
      <c r="B33" s="40" t="s">
        <v>30</v>
      </c>
      <c r="C33" s="13" t="s">
        <v>50</v>
      </c>
      <c r="D33" s="13" t="s">
        <v>61</v>
      </c>
      <c r="E33" s="1">
        <v>12.320444444444444</v>
      </c>
      <c r="F33" s="8">
        <v>14.539100000000001</v>
      </c>
      <c r="G33" s="8">
        <v>14.622999999999998</v>
      </c>
      <c r="H33" s="30">
        <v>12.809556666666666</v>
      </c>
      <c r="I33" s="30">
        <v>0.82598836645267082</v>
      </c>
      <c r="J33" s="1">
        <v>-12.117666666666665</v>
      </c>
      <c r="K33" s="1">
        <v>-15.282125000000001</v>
      </c>
      <c r="L33" s="1">
        <v>-14.147</v>
      </c>
      <c r="M33" s="19">
        <v>-12.870550000000001</v>
      </c>
      <c r="N33" s="19">
        <v>0.48337019974342643</v>
      </c>
      <c r="O33" s="1"/>
      <c r="P33" s="1"/>
      <c r="Q33" s="1">
        <v>2.7133142892036712</v>
      </c>
      <c r="R33" s="1">
        <v>3.2161294186459779</v>
      </c>
      <c r="S33" s="1">
        <v>3.1965951255401239</v>
      </c>
      <c r="T33" s="9">
        <v>2.8</v>
      </c>
    </row>
    <row r="34" spans="2:34">
      <c r="B34" s="40" t="s">
        <v>22</v>
      </c>
      <c r="C34" s="13" t="s">
        <v>50</v>
      </c>
      <c r="D34" s="13" t="s">
        <v>61</v>
      </c>
      <c r="E34" s="1">
        <v>13.583444444444442</v>
      </c>
      <c r="F34" s="8">
        <v>16.171099999999999</v>
      </c>
      <c r="G34" s="8">
        <v>16.095999999999997</v>
      </c>
      <c r="H34" s="8"/>
      <c r="I34" s="8"/>
      <c r="J34" s="1">
        <v>-11.373666666666663</v>
      </c>
      <c r="K34" s="1">
        <v>-14.435124999999999</v>
      </c>
      <c r="L34" s="1">
        <v>-13.81</v>
      </c>
      <c r="M34" s="1"/>
      <c r="N34" s="1"/>
      <c r="O34" s="1"/>
      <c r="P34" s="1"/>
      <c r="Q34" s="1">
        <v>2.7532794763301882</v>
      </c>
      <c r="R34" s="1">
        <v>3.203865228232389</v>
      </c>
      <c r="S34" s="1">
        <v>3.2113164895700121</v>
      </c>
    </row>
    <row r="35" spans="2:34">
      <c r="B35" s="10"/>
      <c r="E35" s="1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2"/>
      <c r="S35" s="2"/>
    </row>
    <row r="36" spans="2:34">
      <c r="B36" s="9" t="s">
        <v>44</v>
      </c>
      <c r="E36" s="1">
        <f>AVERAGE(E3:E34)</f>
        <v>14.150756944444444</v>
      </c>
      <c r="F36" s="1">
        <f>AVERAGE(F3:F34)</f>
        <v>15.646660416666668</v>
      </c>
      <c r="G36" s="1">
        <f>AVERAGE(G3:G34)</f>
        <v>15.396864583333329</v>
      </c>
      <c r="H36" s="1"/>
      <c r="I36" s="1"/>
      <c r="J36" s="1">
        <f>AVERAGE(J3:J34)</f>
        <v>-11.645572916666664</v>
      </c>
      <c r="K36" s="1">
        <f>AVERAGE(K3:K34)</f>
        <v>-14.928062500000003</v>
      </c>
      <c r="L36" s="1">
        <f>AVERAGE(L3:L34)</f>
        <v>-14.1232578125</v>
      </c>
      <c r="M36" s="1"/>
      <c r="N36" s="1"/>
      <c r="O36" s="1"/>
      <c r="P36" s="1"/>
      <c r="Q36" s="1">
        <f>AVERAGE(Q3:Q34)</f>
        <v>2.7080517238769222</v>
      </c>
      <c r="R36" s="1">
        <f>AVERAGE(R3:R34)</f>
        <v>3.1835912985038157</v>
      </c>
      <c r="S36" s="1">
        <f>AVERAGE(S3:S34)</f>
        <v>3.2013606271575479</v>
      </c>
    </row>
    <row r="37" spans="2:34" s="4" customFormat="1" ht="16" customHeight="1">
      <c r="B37" s="9" t="s">
        <v>45</v>
      </c>
      <c r="C37" s="13"/>
      <c r="D37" s="13"/>
      <c r="E37" s="1">
        <f>_xlfn.STDEV.S(E3:E34)</f>
        <v>1.0353054539914857</v>
      </c>
      <c r="F37" s="1">
        <f>_xlfn.STDEV.S(F3:F34)</f>
        <v>0.9569632418582863</v>
      </c>
      <c r="G37" s="1">
        <f>_xlfn.STDEV.S(G3:G34)</f>
        <v>0.88145371072633505</v>
      </c>
      <c r="H37" s="1"/>
      <c r="I37" s="1"/>
      <c r="J37" s="1">
        <f>_xlfn.STDEV.S(J3:J34)</f>
        <v>0.62902481408436584</v>
      </c>
      <c r="K37" s="1">
        <f>_xlfn.STDEV.S(K3:K34)</f>
        <v>0.75109141823641368</v>
      </c>
      <c r="L37" s="1">
        <f>_xlfn.STDEV.S(L3:L34)</f>
        <v>0.63175009489249268</v>
      </c>
      <c r="M37" s="1"/>
      <c r="N37" s="1"/>
      <c r="O37" s="1"/>
      <c r="P37" s="9"/>
      <c r="Q37" s="1">
        <f>_xlfn.STDEV.S(Q3:Q34)</f>
        <v>3.2563333445812463E-2</v>
      </c>
      <c r="R37" s="1">
        <f>_xlfn.STDEV.S(R3:R34)</f>
        <v>2.7958415477340182E-2</v>
      </c>
      <c r="S37" s="1">
        <f>_xlfn.STDEV.S(S3:S34)</f>
        <v>0.11794346346875172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</row>
    <row r="38" spans="2:34">
      <c r="B38" s="10"/>
      <c r="E38" s="1"/>
      <c r="F38" s="8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2"/>
      <c r="S38" s="2"/>
    </row>
    <row r="39" spans="2:34">
      <c r="E39" s="29"/>
      <c r="F39" s="13"/>
      <c r="G39" s="13"/>
      <c r="L39" s="30"/>
      <c r="P39" s="1"/>
    </row>
    <row r="40" spans="2:34">
      <c r="B40" s="22"/>
      <c r="C40" s="20"/>
      <c r="D40" s="20"/>
      <c r="E40" s="2"/>
      <c r="F40" s="2"/>
      <c r="G40" s="2"/>
      <c r="H40" s="2"/>
      <c r="I40" s="2"/>
      <c r="J40" s="2"/>
      <c r="K40" s="2"/>
      <c r="M40" s="19"/>
      <c r="N40" s="30"/>
    </row>
    <row r="41" spans="2:34">
      <c r="B41" s="22"/>
      <c r="C41" s="20"/>
      <c r="D41" s="20"/>
      <c r="E41" s="17"/>
      <c r="F41" s="17"/>
      <c r="G41" s="17"/>
      <c r="H41" s="17"/>
      <c r="I41" s="17"/>
      <c r="J41" s="17"/>
      <c r="K41" s="17"/>
      <c r="M41" s="19"/>
      <c r="N41" s="30"/>
    </row>
    <row r="42" spans="2:34">
      <c r="B42" s="22"/>
      <c r="C42" s="19"/>
      <c r="D42" s="19"/>
      <c r="M42" s="19"/>
      <c r="N42" s="30"/>
    </row>
    <row r="43" spans="2:34">
      <c r="B43" s="17"/>
      <c r="C43" s="2"/>
      <c r="D43" s="2"/>
      <c r="M43" s="19"/>
      <c r="N43" s="30"/>
    </row>
    <row r="44" spans="2:34">
      <c r="B44" s="17"/>
      <c r="C44" s="2"/>
      <c r="D44" s="2"/>
      <c r="M44" s="19"/>
      <c r="N44" s="30"/>
    </row>
    <row r="45" spans="2:34">
      <c r="B45" s="17"/>
      <c r="C45" s="2"/>
      <c r="D45" s="2"/>
      <c r="M45" s="19"/>
    </row>
    <row r="46" spans="2:34">
      <c r="B46" s="17"/>
      <c r="C46" s="2"/>
      <c r="D46" s="2"/>
      <c r="M46" s="19"/>
      <c r="N46" s="30"/>
    </row>
    <row r="47" spans="2:34">
      <c r="B47" s="17"/>
      <c r="C47" s="2"/>
      <c r="D47" s="2"/>
      <c r="M47" s="19"/>
      <c r="N47" s="30"/>
    </row>
    <row r="48" spans="2:34">
      <c r="B48" s="17"/>
      <c r="C48" s="2"/>
      <c r="D48" s="2"/>
      <c r="M48" s="19"/>
      <c r="N48" s="30"/>
    </row>
    <row r="49" spans="2:14">
      <c r="B49" s="17"/>
      <c r="C49" s="2"/>
      <c r="D49" s="2"/>
      <c r="M49" s="19"/>
      <c r="N49" s="30"/>
    </row>
    <row r="50" spans="2:14">
      <c r="B50" s="17"/>
      <c r="C50" s="2"/>
      <c r="D50" s="2"/>
      <c r="M50" s="19"/>
      <c r="N50" s="30"/>
    </row>
    <row r="51" spans="2:14">
      <c r="B51" s="17"/>
      <c r="C51" s="2"/>
      <c r="D51" s="2"/>
      <c r="M51" s="19"/>
      <c r="N51" s="30"/>
    </row>
    <row r="52" spans="2:14">
      <c r="B52" s="17"/>
      <c r="C52" s="2"/>
      <c r="D52" s="2"/>
      <c r="M52" s="19"/>
      <c r="N52" s="30"/>
    </row>
    <row r="53" spans="2:14">
      <c r="B53" s="17"/>
      <c r="C53" s="2"/>
      <c r="D53" s="2"/>
      <c r="M53" s="19"/>
      <c r="N53" s="30"/>
    </row>
    <row r="54" spans="2:14">
      <c r="B54" s="17"/>
      <c r="C54" s="2"/>
      <c r="D54" s="2"/>
    </row>
    <row r="55" spans="2:14">
      <c r="B55" s="17"/>
      <c r="C55" s="17"/>
      <c r="D55" s="17"/>
    </row>
  </sheetData>
  <sortState ref="A3:AH34">
    <sortCondition ref="C3:C34"/>
  </sortState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69"/>
  <sheetViews>
    <sheetView topLeftCell="H1" workbookViewId="0">
      <selection activeCell="K23" sqref="K23"/>
    </sheetView>
  </sheetViews>
  <sheetFormatPr baseColWidth="10" defaultRowHeight="12" x14ac:dyDescent="0"/>
  <cols>
    <col min="1" max="1" width="4.7109375" style="13" customWidth="1"/>
    <col min="2" max="2" width="11.7109375" style="13" bestFit="1" customWidth="1"/>
    <col min="3" max="16384" width="10.7109375" style="13"/>
  </cols>
  <sheetData>
    <row r="2" spans="2:18">
      <c r="B2" s="4" t="s">
        <v>32</v>
      </c>
      <c r="C2" s="18" t="s">
        <v>63</v>
      </c>
      <c r="D2" s="6" t="s">
        <v>34</v>
      </c>
      <c r="E2" s="6" t="s">
        <v>64</v>
      </c>
      <c r="F2" s="6" t="s">
        <v>65</v>
      </c>
      <c r="G2" s="6" t="s">
        <v>66</v>
      </c>
      <c r="I2" s="6" t="s">
        <v>259</v>
      </c>
      <c r="J2" s="6" t="s">
        <v>60</v>
      </c>
      <c r="K2" s="6" t="s">
        <v>324</v>
      </c>
      <c r="L2" s="6" t="s">
        <v>260</v>
      </c>
      <c r="M2" s="6" t="s">
        <v>262</v>
      </c>
      <c r="N2" s="6" t="s">
        <v>261</v>
      </c>
      <c r="O2" s="6" t="s">
        <v>262</v>
      </c>
      <c r="P2" s="6" t="s">
        <v>64</v>
      </c>
      <c r="Q2" s="6" t="s">
        <v>65</v>
      </c>
      <c r="R2" s="6" t="s">
        <v>66</v>
      </c>
    </row>
    <row r="3" spans="2:18">
      <c r="B3" s="13" t="s">
        <v>67</v>
      </c>
      <c r="C3" s="19">
        <v>17.3</v>
      </c>
      <c r="D3" s="19">
        <v>-11.8</v>
      </c>
      <c r="E3" s="19">
        <v>15.3</v>
      </c>
      <c r="F3" s="19">
        <v>44.2</v>
      </c>
      <c r="G3" s="19">
        <v>2.9</v>
      </c>
    </row>
    <row r="4" spans="2:18">
      <c r="B4" s="13" t="s">
        <v>68</v>
      </c>
      <c r="C4" s="19">
        <v>17.2</v>
      </c>
      <c r="D4" s="19">
        <v>-11.6</v>
      </c>
      <c r="E4" s="19">
        <v>15.5</v>
      </c>
      <c r="F4" s="19">
        <v>44.5</v>
      </c>
      <c r="G4" s="19">
        <v>2.9</v>
      </c>
      <c r="I4" s="22" t="s">
        <v>31</v>
      </c>
      <c r="J4" s="13" t="s">
        <v>61</v>
      </c>
      <c r="K4" s="24">
        <v>19</v>
      </c>
      <c r="L4" s="20">
        <v>16.473118421052629</v>
      </c>
      <c r="M4" s="20">
        <v>0.20205051912999789</v>
      </c>
      <c r="N4" s="20">
        <v>-12.445529970760237</v>
      </c>
      <c r="O4" s="20">
        <v>0.20732748301240464</v>
      </c>
      <c r="P4" s="20">
        <v>15.410708820690887</v>
      </c>
      <c r="Q4" s="20">
        <v>43.314883614371908</v>
      </c>
      <c r="R4" s="20">
        <v>2.8112048719675231</v>
      </c>
    </row>
    <row r="5" spans="2:18">
      <c r="B5" s="13" t="s">
        <v>69</v>
      </c>
      <c r="C5" s="19">
        <v>17.2</v>
      </c>
      <c r="D5" s="19">
        <v>-11.8</v>
      </c>
      <c r="E5" s="19">
        <v>15.6</v>
      </c>
      <c r="F5" s="19">
        <v>44.7</v>
      </c>
      <c r="G5" s="19">
        <v>2.9</v>
      </c>
      <c r="I5" s="13" t="s">
        <v>3</v>
      </c>
      <c r="J5" s="13" t="s">
        <v>61</v>
      </c>
      <c r="K5" s="23">
        <v>14</v>
      </c>
      <c r="L5" s="19">
        <v>13.442857142857141</v>
      </c>
      <c r="M5" s="19">
        <v>0.22774576147127729</v>
      </c>
      <c r="N5" s="19">
        <v>-11.87857142857143</v>
      </c>
      <c r="O5" s="19">
        <v>0.76377460572583067</v>
      </c>
      <c r="P5" s="19">
        <v>15.342857142857142</v>
      </c>
      <c r="Q5" s="19">
        <v>43.79999999999999</v>
      </c>
      <c r="R5" s="19">
        <v>2.85</v>
      </c>
    </row>
    <row r="6" spans="2:18">
      <c r="B6" s="13" t="s">
        <v>70</v>
      </c>
      <c r="C6" s="19">
        <v>17.2</v>
      </c>
      <c r="D6" s="19">
        <v>-11.9</v>
      </c>
      <c r="E6" s="19">
        <v>15.4</v>
      </c>
      <c r="F6" s="19">
        <v>44.4</v>
      </c>
      <c r="G6" s="19">
        <v>2.9</v>
      </c>
      <c r="I6" s="13" t="s">
        <v>20</v>
      </c>
      <c r="J6" s="13" t="s">
        <v>61</v>
      </c>
      <c r="K6" s="23">
        <v>7</v>
      </c>
      <c r="L6" s="19">
        <v>17.114285714285717</v>
      </c>
      <c r="M6" s="19">
        <v>0.27945525240230878</v>
      </c>
      <c r="N6" s="19">
        <v>-11.87142857142857</v>
      </c>
      <c r="O6" s="19">
        <v>0.16035674514745457</v>
      </c>
      <c r="P6" s="19">
        <v>15.37142857142857</v>
      </c>
      <c r="Q6" s="19">
        <v>44.328571428571429</v>
      </c>
      <c r="R6" s="19">
        <v>2.8999999999999995</v>
      </c>
    </row>
    <row r="7" spans="2:18">
      <c r="B7" s="13" t="s">
        <v>71</v>
      </c>
      <c r="C7" s="19">
        <v>17.3</v>
      </c>
      <c r="D7" s="19">
        <v>-11.9</v>
      </c>
      <c r="E7" s="19">
        <v>15.3</v>
      </c>
      <c r="F7" s="19">
        <v>44.5</v>
      </c>
      <c r="G7" s="19">
        <v>2.9</v>
      </c>
      <c r="I7" s="22" t="s">
        <v>11</v>
      </c>
      <c r="J7" s="13" t="s">
        <v>61</v>
      </c>
      <c r="K7" s="23">
        <v>18</v>
      </c>
      <c r="L7" s="19">
        <v>14.601055555555554</v>
      </c>
      <c r="M7" s="19">
        <v>0.40755836423932962</v>
      </c>
      <c r="N7" s="19">
        <v>-12.305722222222222</v>
      </c>
      <c r="O7" s="19">
        <v>0.40371006955665345</v>
      </c>
      <c r="P7" s="19">
        <v>14.812207669751334</v>
      </c>
      <c r="Q7" s="19">
        <v>42.865415370872576</v>
      </c>
      <c r="R7" s="19">
        <v>2.893962670956824</v>
      </c>
    </row>
    <row r="8" spans="2:18">
      <c r="B8" s="13" t="s">
        <v>72</v>
      </c>
      <c r="C8" s="19">
        <v>17.100000000000001</v>
      </c>
      <c r="D8" s="19">
        <v>-12.1</v>
      </c>
      <c r="E8" s="19">
        <v>15.3</v>
      </c>
      <c r="F8" s="19">
        <v>44.7</v>
      </c>
      <c r="G8" s="19">
        <v>2.9</v>
      </c>
      <c r="I8" s="13" t="s">
        <v>25</v>
      </c>
      <c r="J8" s="13" t="s">
        <v>61</v>
      </c>
      <c r="K8" s="23">
        <v>7</v>
      </c>
      <c r="L8" s="19">
        <v>14.885714285714286</v>
      </c>
      <c r="M8" s="19">
        <v>0.40999419275794419</v>
      </c>
      <c r="N8" s="19">
        <v>-11.885714285714286</v>
      </c>
      <c r="O8" s="19">
        <v>0.32877840272018799</v>
      </c>
      <c r="P8" s="19">
        <v>15.085714285714284</v>
      </c>
      <c r="Q8" s="19">
        <v>43.485714285714288</v>
      </c>
      <c r="R8" s="19">
        <v>2.8857142857142857</v>
      </c>
    </row>
    <row r="9" spans="2:18">
      <c r="B9" s="13" t="s">
        <v>73</v>
      </c>
      <c r="C9" s="19">
        <v>16.5</v>
      </c>
      <c r="D9" s="19">
        <v>-12</v>
      </c>
      <c r="E9" s="19">
        <v>15.2</v>
      </c>
      <c r="F9" s="19">
        <v>43.3</v>
      </c>
      <c r="G9" s="19">
        <v>2.9</v>
      </c>
      <c r="I9" s="13" t="s">
        <v>21</v>
      </c>
      <c r="J9" s="13" t="s">
        <v>61</v>
      </c>
      <c r="K9" s="23">
        <v>16</v>
      </c>
      <c r="L9" s="19">
        <v>14.00625</v>
      </c>
      <c r="M9" s="19">
        <v>0.42185107956876616</v>
      </c>
      <c r="N9" s="19">
        <v>-12.1</v>
      </c>
      <c r="O9" s="19">
        <v>0.51768716422179129</v>
      </c>
      <c r="P9" s="19">
        <v>15.331250000000002</v>
      </c>
      <c r="Q9" s="19">
        <v>43.368749999999999</v>
      </c>
      <c r="R9" s="19">
        <v>2.8437499999999991</v>
      </c>
    </row>
    <row r="10" spans="2:18">
      <c r="C10" s="19"/>
      <c r="D10" s="19"/>
      <c r="E10" s="19"/>
      <c r="F10" s="19"/>
      <c r="G10" s="19"/>
      <c r="I10" s="13" t="s">
        <v>7</v>
      </c>
      <c r="J10" s="13" t="s">
        <v>61</v>
      </c>
      <c r="K10" s="23">
        <v>21</v>
      </c>
      <c r="L10" s="19">
        <v>15.561904761904762</v>
      </c>
      <c r="M10" s="19">
        <v>0.45877684169560101</v>
      </c>
      <c r="N10" s="19">
        <v>-12.647619047619049</v>
      </c>
      <c r="O10" s="19">
        <v>0.62178697929359028</v>
      </c>
      <c r="P10" s="19">
        <v>15.5</v>
      </c>
      <c r="Q10" s="19">
        <v>44.171428571428564</v>
      </c>
      <c r="R10" s="19">
        <v>2.8380952380952373</v>
      </c>
    </row>
    <row r="11" spans="2:18">
      <c r="B11" s="13" t="s">
        <v>263</v>
      </c>
      <c r="C11" s="19">
        <f>AVERAGE(C3:C9)</f>
        <v>17.114285714285717</v>
      </c>
      <c r="D11" s="19">
        <f>AVERAGE(D3:D9)</f>
        <v>-11.87142857142857</v>
      </c>
      <c r="E11" s="19">
        <f t="shared" ref="E11:G11" si="0">AVERAGE(E3:E9)</f>
        <v>15.37142857142857</v>
      </c>
      <c r="F11" s="19">
        <f t="shared" si="0"/>
        <v>44.328571428571429</v>
      </c>
      <c r="G11" s="19">
        <f t="shared" si="0"/>
        <v>2.8999999999999995</v>
      </c>
      <c r="I11" s="22" t="s">
        <v>55</v>
      </c>
      <c r="J11" s="13" t="s">
        <v>61</v>
      </c>
      <c r="K11" s="24">
        <v>20</v>
      </c>
      <c r="L11" s="20">
        <v>16.745899999999999</v>
      </c>
      <c r="M11" s="20">
        <v>0.5134143986458134</v>
      </c>
      <c r="N11" s="20">
        <v>-12.179324999999999</v>
      </c>
      <c r="O11" s="20">
        <v>0.46890864052381748</v>
      </c>
      <c r="P11" s="20">
        <v>15.352413730979791</v>
      </c>
      <c r="Q11" s="20">
        <v>43.868968247687746</v>
      </c>
      <c r="R11" s="20">
        <v>2.8576954218670769</v>
      </c>
    </row>
    <row r="12" spans="2:18">
      <c r="B12" s="13" t="s">
        <v>262</v>
      </c>
      <c r="C12" s="19">
        <f>_xlfn.STDEV.S(C3:C9)</f>
        <v>0.27945525240230878</v>
      </c>
      <c r="D12" s="19">
        <f>_xlfn.STDEV.S(D3:D9)</f>
        <v>0.16035674514745457</v>
      </c>
      <c r="E12" s="19">
        <f t="shared" ref="E12:G12" si="1">_xlfn.STDEV.S(E3:E9)</f>
        <v>0.13801311186847073</v>
      </c>
      <c r="F12" s="19">
        <f t="shared" si="1"/>
        <v>0.48550415622761378</v>
      </c>
      <c r="G12" s="19">
        <f t="shared" si="1"/>
        <v>4.7967116933318164E-16</v>
      </c>
      <c r="I12" s="13" t="s">
        <v>28</v>
      </c>
      <c r="J12" s="13" t="s">
        <v>61</v>
      </c>
      <c r="K12" s="23">
        <v>18</v>
      </c>
      <c r="L12" s="19">
        <v>14.011111111111111</v>
      </c>
      <c r="M12" s="19">
        <v>0.63883063104660109</v>
      </c>
      <c r="N12" s="19">
        <v>-12.816666666666666</v>
      </c>
      <c r="O12" s="19">
        <v>0.31295555031120337</v>
      </c>
      <c r="P12" s="19">
        <v>15.344444444444447</v>
      </c>
      <c r="Q12" s="19">
        <v>44.033333333333331</v>
      </c>
      <c r="R12" s="19">
        <v>2.8722222222222213</v>
      </c>
    </row>
    <row r="13" spans="2:18">
      <c r="C13" s="19"/>
      <c r="D13" s="19"/>
      <c r="E13" s="19"/>
      <c r="F13" s="19"/>
      <c r="G13" s="19"/>
      <c r="I13" s="13" t="s">
        <v>10</v>
      </c>
      <c r="J13" s="13" t="s">
        <v>61</v>
      </c>
      <c r="K13" s="23">
        <v>13</v>
      </c>
      <c r="L13" s="19">
        <v>15.476923076923081</v>
      </c>
      <c r="M13" s="19">
        <v>0.86521080875688572</v>
      </c>
      <c r="N13" s="19">
        <v>-13.23076923076923</v>
      </c>
      <c r="O13" s="19">
        <v>0.34972516682059396</v>
      </c>
      <c r="P13" s="19">
        <v>15.13076923076923</v>
      </c>
      <c r="Q13" s="19">
        <v>43.72307692307691</v>
      </c>
      <c r="R13" s="19">
        <v>2.8923076923076918</v>
      </c>
    </row>
    <row r="14" spans="2:18">
      <c r="B14" s="13" t="s">
        <v>74</v>
      </c>
      <c r="C14" s="19">
        <v>15.6</v>
      </c>
      <c r="D14" s="19">
        <v>-12</v>
      </c>
      <c r="E14" s="19">
        <v>15.5</v>
      </c>
      <c r="F14" s="19">
        <v>45.2</v>
      </c>
      <c r="G14" s="19">
        <v>2.9</v>
      </c>
      <c r="I14" s="13" t="s">
        <v>26</v>
      </c>
      <c r="J14" s="13" t="s">
        <v>61</v>
      </c>
      <c r="K14" s="23">
        <v>11</v>
      </c>
      <c r="L14" s="19">
        <v>13.636363636363637</v>
      </c>
      <c r="M14" s="19">
        <v>1.1672812234185277</v>
      </c>
      <c r="N14" s="19">
        <v>-12.409090909090908</v>
      </c>
      <c r="O14" s="19">
        <v>0.60241936465313828</v>
      </c>
      <c r="P14" s="19">
        <v>15.018181818181818</v>
      </c>
      <c r="Q14" s="19">
        <v>43.572727272727271</v>
      </c>
      <c r="R14" s="19">
        <v>2.9090909090909083</v>
      </c>
    </row>
    <row r="15" spans="2:18">
      <c r="B15" s="13" t="s">
        <v>75</v>
      </c>
      <c r="C15" s="19">
        <v>14</v>
      </c>
      <c r="D15" s="19">
        <v>-12.6</v>
      </c>
      <c r="E15" s="19">
        <v>15.7</v>
      </c>
      <c r="F15" s="19">
        <v>44.9</v>
      </c>
      <c r="G15" s="19">
        <v>2.8</v>
      </c>
      <c r="I15" s="13" t="s">
        <v>29</v>
      </c>
      <c r="J15" s="13" t="s">
        <v>62</v>
      </c>
      <c r="K15" s="23">
        <v>21</v>
      </c>
      <c r="L15" s="19">
        <v>14.752380952380953</v>
      </c>
      <c r="M15" s="19">
        <v>0.32805342189809217</v>
      </c>
      <c r="N15" s="19">
        <v>-12.3</v>
      </c>
      <c r="O15" s="19">
        <v>0.3346640106136301</v>
      </c>
      <c r="P15" s="19">
        <v>15.099999999999998</v>
      </c>
      <c r="Q15" s="19">
        <v>42.842857142857142</v>
      </c>
      <c r="R15" s="19">
        <v>2.8333333333333326</v>
      </c>
    </row>
    <row r="16" spans="2:18">
      <c r="B16" s="13" t="s">
        <v>76</v>
      </c>
      <c r="C16" s="19">
        <v>14</v>
      </c>
      <c r="D16" s="19">
        <v>-12.7</v>
      </c>
      <c r="E16" s="19">
        <v>15.5</v>
      </c>
      <c r="F16" s="19">
        <v>44.7</v>
      </c>
      <c r="G16" s="19">
        <v>2.9</v>
      </c>
      <c r="I16" s="13" t="s">
        <v>13</v>
      </c>
      <c r="J16" s="13" t="s">
        <v>62</v>
      </c>
      <c r="K16" s="23">
        <v>16</v>
      </c>
      <c r="L16" s="19">
        <v>14.5</v>
      </c>
      <c r="M16" s="19">
        <v>0.7589466384404111</v>
      </c>
      <c r="N16" s="19">
        <v>-12.468749999999998</v>
      </c>
      <c r="O16" s="19">
        <v>0.44529952466476619</v>
      </c>
      <c r="P16" s="19">
        <v>15.15</v>
      </c>
      <c r="Q16" s="19">
        <v>43.768749999999997</v>
      </c>
      <c r="R16" s="19">
        <v>2.9062499999999996</v>
      </c>
    </row>
    <row r="17" spans="2:18">
      <c r="B17" s="13" t="s">
        <v>77</v>
      </c>
      <c r="C17" s="19">
        <v>14</v>
      </c>
      <c r="D17" s="19">
        <v>-12.8</v>
      </c>
      <c r="E17" s="19">
        <v>15.5</v>
      </c>
      <c r="F17" s="19">
        <v>44.8</v>
      </c>
      <c r="G17" s="19">
        <v>2.9</v>
      </c>
      <c r="I17" s="13" t="s">
        <v>4</v>
      </c>
      <c r="J17" s="13" t="s">
        <v>62</v>
      </c>
      <c r="K17" s="23">
        <v>25</v>
      </c>
      <c r="L17" s="19">
        <v>15.347999999999992</v>
      </c>
      <c r="M17" s="19">
        <v>1.2829393334578734</v>
      </c>
      <c r="N17" s="19">
        <v>-12.552000000000003</v>
      </c>
      <c r="O17" s="19">
        <v>1.4936309227293361</v>
      </c>
      <c r="P17" s="19">
        <v>15.236000000000001</v>
      </c>
      <c r="Q17" s="19">
        <v>43.768000000000001</v>
      </c>
      <c r="R17" s="19">
        <v>2.883999999999999</v>
      </c>
    </row>
    <row r="18" spans="2:18">
      <c r="B18" s="13" t="s">
        <v>78</v>
      </c>
      <c r="C18" s="19">
        <v>13.8</v>
      </c>
      <c r="D18" s="19">
        <v>-12.8</v>
      </c>
      <c r="E18" s="19">
        <v>15.2</v>
      </c>
      <c r="F18" s="19">
        <v>44</v>
      </c>
      <c r="G18" s="19">
        <v>2.9</v>
      </c>
      <c r="I18" s="13" t="s">
        <v>12</v>
      </c>
      <c r="J18" s="13" t="s">
        <v>62</v>
      </c>
      <c r="K18" s="23">
        <v>22</v>
      </c>
      <c r="L18" s="19">
        <v>13.272727272727273</v>
      </c>
      <c r="M18" s="19">
        <v>1.6042152266783012</v>
      </c>
      <c r="N18" s="19">
        <v>-13.6</v>
      </c>
      <c r="O18" s="19">
        <v>0.74896754332372839</v>
      </c>
      <c r="P18" s="19">
        <v>15.159090909090908</v>
      </c>
      <c r="Q18" s="19">
        <v>43.559090909090905</v>
      </c>
      <c r="R18" s="19">
        <v>2.8772727272727261</v>
      </c>
    </row>
    <row r="19" spans="2:18">
      <c r="B19" s="13" t="s">
        <v>79</v>
      </c>
      <c r="C19" s="19">
        <v>13.8</v>
      </c>
      <c r="D19" s="19">
        <v>-13</v>
      </c>
      <c r="E19" s="19">
        <v>15.4</v>
      </c>
      <c r="F19" s="19">
        <v>44.4</v>
      </c>
      <c r="G19" s="19">
        <v>2.9</v>
      </c>
      <c r="I19" s="29" t="s">
        <v>23</v>
      </c>
      <c r="J19" s="13" t="s">
        <v>62</v>
      </c>
      <c r="K19" s="13">
        <v>25</v>
      </c>
      <c r="L19" s="30">
        <v>15.651473333333334</v>
      </c>
      <c r="M19" s="30">
        <v>0.38125331835096588</v>
      </c>
      <c r="N19" s="19">
        <v>-12.528341666666668</v>
      </c>
      <c r="O19" s="19">
        <v>0.52272151361609509</v>
      </c>
      <c r="P19" s="30">
        <v>15.523646126771522</v>
      </c>
      <c r="Q19" s="19">
        <v>44.47979081202454</v>
      </c>
      <c r="R19" s="30">
        <v>2.8655728295057501</v>
      </c>
    </row>
    <row r="20" spans="2:18">
      <c r="B20" s="13" t="s">
        <v>80</v>
      </c>
      <c r="C20" s="19">
        <v>13.8</v>
      </c>
      <c r="D20" s="19">
        <v>-13</v>
      </c>
      <c r="E20" s="19">
        <v>15.3</v>
      </c>
      <c r="F20" s="19">
        <v>44.3</v>
      </c>
      <c r="G20" s="19">
        <v>2.9</v>
      </c>
      <c r="I20" s="29" t="s">
        <v>30</v>
      </c>
      <c r="J20" s="13" t="s">
        <v>61</v>
      </c>
      <c r="K20" s="29">
        <v>12</v>
      </c>
      <c r="L20" s="30">
        <v>12.809556666666666</v>
      </c>
      <c r="M20" s="30">
        <v>0.82598836645267082</v>
      </c>
      <c r="N20" s="19">
        <v>-12.870550000000001</v>
      </c>
      <c r="O20" s="19">
        <v>0.48337019974342643</v>
      </c>
      <c r="P20" s="30">
        <v>15.551974440809387</v>
      </c>
      <c r="Q20" s="19">
        <v>44.128803571251012</v>
      </c>
      <c r="R20" s="30">
        <v>2.8380751559263762</v>
      </c>
    </row>
    <row r="21" spans="2:18">
      <c r="B21" s="13" t="s">
        <v>81</v>
      </c>
      <c r="C21" s="19">
        <v>13.2</v>
      </c>
      <c r="D21" s="19">
        <v>-13.2</v>
      </c>
      <c r="E21" s="19">
        <v>15.4</v>
      </c>
      <c r="F21" s="19">
        <v>44</v>
      </c>
      <c r="G21" s="19">
        <v>2.9</v>
      </c>
      <c r="I21" s="29" t="s">
        <v>18</v>
      </c>
      <c r="J21" s="13" t="s">
        <v>61</v>
      </c>
      <c r="K21" s="29">
        <v>11</v>
      </c>
      <c r="L21" s="30">
        <v>13.898602272727272</v>
      </c>
      <c r="M21" s="30">
        <v>0.44157164558179912</v>
      </c>
      <c r="N21" s="19">
        <v>-12.560306818181816</v>
      </c>
      <c r="O21" s="19">
        <v>0.4</v>
      </c>
      <c r="P21" s="30">
        <v>15.311442876484035</v>
      </c>
      <c r="Q21" s="19">
        <v>43.670708497636362</v>
      </c>
      <c r="R21" s="30">
        <v>2.8526945188231827</v>
      </c>
    </row>
    <row r="22" spans="2:18">
      <c r="B22" s="13" t="s">
        <v>82</v>
      </c>
      <c r="C22" s="19">
        <v>13.3</v>
      </c>
      <c r="D22" s="19">
        <v>-13.2</v>
      </c>
      <c r="E22" s="19">
        <v>15.6</v>
      </c>
      <c r="F22" s="19">
        <v>44.3</v>
      </c>
      <c r="G22" s="19">
        <v>2.8</v>
      </c>
      <c r="I22" s="29" t="s">
        <v>2</v>
      </c>
      <c r="J22" s="13" t="s">
        <v>62</v>
      </c>
      <c r="K22" s="13">
        <v>10</v>
      </c>
      <c r="L22" s="30">
        <v>14.371474999999998</v>
      </c>
      <c r="M22" s="30">
        <v>0.35898512813516709</v>
      </c>
      <c r="N22" s="19">
        <v>-11.837224999999998</v>
      </c>
      <c r="O22" s="19">
        <v>0.14629836332341917</v>
      </c>
      <c r="P22" s="30">
        <v>15.374042542692871</v>
      </c>
      <c r="Q22" s="19">
        <v>44.975561579546081</v>
      </c>
      <c r="R22" s="30">
        <v>2.9256149886927592</v>
      </c>
    </row>
    <row r="23" spans="2:18">
      <c r="B23" s="13" t="s">
        <v>83</v>
      </c>
      <c r="C23" s="19">
        <v>13.4</v>
      </c>
      <c r="D23" s="19">
        <v>-13.1</v>
      </c>
      <c r="E23" s="19">
        <v>15.4</v>
      </c>
      <c r="F23" s="19">
        <v>44.2</v>
      </c>
      <c r="G23" s="19">
        <v>2.9</v>
      </c>
      <c r="I23" s="29" t="s">
        <v>1</v>
      </c>
      <c r="J23" s="13" t="s">
        <v>61</v>
      </c>
      <c r="K23" s="13">
        <v>5</v>
      </c>
      <c r="L23" s="30">
        <v>14.263774999999999</v>
      </c>
      <c r="M23" s="30">
        <v>0.472431264841776</v>
      </c>
      <c r="N23" s="19">
        <v>-12.706124999999997</v>
      </c>
      <c r="O23" s="19">
        <v>0.41629436700488742</v>
      </c>
      <c r="P23" s="30">
        <v>15.271288875158703</v>
      </c>
      <c r="Q23" s="19">
        <v>44.678330376350331</v>
      </c>
      <c r="R23" s="30">
        <v>2.9259765741148183</v>
      </c>
    </row>
    <row r="24" spans="2:18">
      <c r="B24" s="13" t="s">
        <v>84</v>
      </c>
      <c r="C24" s="19">
        <v>13.2</v>
      </c>
      <c r="D24" s="19">
        <v>-13.1</v>
      </c>
      <c r="E24" s="19">
        <v>15.3</v>
      </c>
      <c r="F24" s="19">
        <v>44</v>
      </c>
      <c r="G24" s="19">
        <v>2.9</v>
      </c>
      <c r="I24" s="29" t="s">
        <v>14</v>
      </c>
      <c r="J24" s="13" t="s">
        <v>61</v>
      </c>
      <c r="K24" s="13">
        <v>22</v>
      </c>
      <c r="L24" s="30">
        <v>12.937667676767676</v>
      </c>
      <c r="M24" s="30">
        <v>0.31580877838046928</v>
      </c>
      <c r="N24" s="19">
        <v>-13.097505050505049</v>
      </c>
      <c r="O24" s="19">
        <v>0.31333280372065409</v>
      </c>
      <c r="P24" s="30">
        <v>15.643865942372583</v>
      </c>
      <c r="Q24" s="19">
        <v>44.629574095938231</v>
      </c>
      <c r="R24" s="30">
        <v>2.8535010647037606</v>
      </c>
    </row>
    <row r="25" spans="2:18">
      <c r="B25" s="13" t="s">
        <v>85</v>
      </c>
      <c r="C25" s="19">
        <v>13.5</v>
      </c>
      <c r="D25" s="19">
        <v>-13</v>
      </c>
      <c r="E25" s="19">
        <v>15.3</v>
      </c>
      <c r="F25" s="19">
        <v>44.1</v>
      </c>
      <c r="G25" s="19">
        <v>2.9</v>
      </c>
      <c r="I25" s="29" t="s">
        <v>27</v>
      </c>
      <c r="J25" s="13" t="s">
        <v>62</v>
      </c>
      <c r="K25" s="13">
        <v>13</v>
      </c>
      <c r="L25" s="30">
        <v>14.825160683760684</v>
      </c>
      <c r="M25" s="30">
        <v>0.62437619207555417</v>
      </c>
      <c r="N25" s="19">
        <v>-12.356162393162395</v>
      </c>
      <c r="O25" s="19">
        <v>0.3063041893449327</v>
      </c>
      <c r="P25" s="30">
        <v>15.778038069386328</v>
      </c>
      <c r="Q25" s="19">
        <v>45.256363654528045</v>
      </c>
      <c r="R25" s="30">
        <v>2.8689938721832036</v>
      </c>
    </row>
    <row r="26" spans="2:18">
      <c r="B26" s="13" t="s">
        <v>86</v>
      </c>
      <c r="C26" s="19">
        <v>15</v>
      </c>
      <c r="D26" s="19">
        <v>-12.5</v>
      </c>
      <c r="E26" s="19">
        <v>15.3</v>
      </c>
      <c r="F26" s="19">
        <v>43.8</v>
      </c>
      <c r="G26" s="19">
        <v>2.9</v>
      </c>
      <c r="I26" s="29" t="s">
        <v>541</v>
      </c>
      <c r="J26" s="13" t="s">
        <v>61</v>
      </c>
      <c r="K26" s="13">
        <v>13</v>
      </c>
      <c r="L26" s="30">
        <v>15.029957264957263</v>
      </c>
      <c r="M26" s="30">
        <v>0.16721212310134914</v>
      </c>
      <c r="N26" s="19">
        <v>-12.82159829059829</v>
      </c>
      <c r="O26" s="19">
        <v>0.37138633212910177</v>
      </c>
      <c r="P26" s="30">
        <v>15.674461701309799</v>
      </c>
      <c r="Q26" s="19">
        <v>44.472257701865423</v>
      </c>
      <c r="R26" s="30">
        <v>2.8376156300023103</v>
      </c>
    </row>
    <row r="27" spans="2:18">
      <c r="B27" s="13" t="s">
        <v>87</v>
      </c>
      <c r="C27" s="19">
        <v>13.9</v>
      </c>
      <c r="D27" s="19">
        <v>-13.1</v>
      </c>
      <c r="E27" s="19">
        <v>15.3</v>
      </c>
      <c r="F27" s="19">
        <v>43.6</v>
      </c>
      <c r="G27" s="19">
        <v>2.8</v>
      </c>
      <c r="I27" s="29" t="s">
        <v>6</v>
      </c>
      <c r="J27" s="13" t="s">
        <v>61</v>
      </c>
      <c r="K27" s="13">
        <v>19</v>
      </c>
      <c r="L27" s="30">
        <v>14.867146198830408</v>
      </c>
      <c r="M27" s="30">
        <v>0.53560777632375733</v>
      </c>
      <c r="N27" s="19">
        <v>-12.459970760233915</v>
      </c>
      <c r="O27" s="19">
        <v>0.29801274551808699</v>
      </c>
      <c r="P27" s="30">
        <v>15.533543474566827</v>
      </c>
      <c r="Q27" s="19">
        <v>44.250087369836081</v>
      </c>
      <c r="R27" s="30">
        <v>2.8489985929949428</v>
      </c>
    </row>
    <row r="28" spans="2:18">
      <c r="B28" s="13" t="s">
        <v>88</v>
      </c>
      <c r="C28" s="19">
        <v>14.1</v>
      </c>
      <c r="D28" s="19">
        <v>-12.9</v>
      </c>
      <c r="E28" s="19">
        <v>15.2</v>
      </c>
      <c r="F28" s="19">
        <v>43.4</v>
      </c>
      <c r="G28" s="19">
        <v>2.9</v>
      </c>
      <c r="I28" s="29" t="s">
        <v>9</v>
      </c>
      <c r="J28" s="13" t="s">
        <v>61</v>
      </c>
      <c r="K28" s="13">
        <v>17</v>
      </c>
      <c r="L28" s="30">
        <v>13.768869281045752</v>
      </c>
      <c r="M28" s="30">
        <v>0.34213774262862223</v>
      </c>
      <c r="N28" s="19">
        <v>-13.0149158496732</v>
      </c>
      <c r="O28" s="19">
        <v>1.0142144047882484</v>
      </c>
      <c r="P28" s="30">
        <v>15.591923347168638</v>
      </c>
      <c r="Q28" s="19">
        <v>43.649892207354164</v>
      </c>
      <c r="R28" s="30">
        <v>2.7994672566901757</v>
      </c>
    </row>
    <row r="29" spans="2:18">
      <c r="B29" s="13" t="s">
        <v>89</v>
      </c>
      <c r="C29" s="19">
        <v>14.5</v>
      </c>
      <c r="D29" s="19">
        <v>-12.6</v>
      </c>
      <c r="E29" s="19">
        <v>15.3</v>
      </c>
      <c r="F29" s="19">
        <v>43.3</v>
      </c>
      <c r="G29" s="19">
        <v>2.8</v>
      </c>
      <c r="I29" s="29" t="s">
        <v>5</v>
      </c>
      <c r="J29" s="13" t="s">
        <v>62</v>
      </c>
      <c r="K29" s="13">
        <v>16</v>
      </c>
      <c r="L29" s="30">
        <v>13.908187499999999</v>
      </c>
      <c r="M29" s="30">
        <v>0.29603991144213387</v>
      </c>
      <c r="N29" s="19">
        <v>-11.797874999999999</v>
      </c>
      <c r="O29" s="19">
        <v>0.53669358110564347</v>
      </c>
      <c r="P29" s="30">
        <v>15.305068923844424</v>
      </c>
      <c r="Q29" s="19">
        <v>44.497837879168905</v>
      </c>
      <c r="R29" s="30">
        <v>2.9081774751421641</v>
      </c>
    </row>
    <row r="30" spans="2:18">
      <c r="B30" s="13" t="s">
        <v>90</v>
      </c>
      <c r="C30" s="19">
        <v>14.5</v>
      </c>
      <c r="D30" s="19">
        <v>-12.6</v>
      </c>
      <c r="E30" s="19">
        <v>15.1</v>
      </c>
      <c r="F30" s="19">
        <v>42.9</v>
      </c>
      <c r="G30" s="19">
        <v>2.8</v>
      </c>
      <c r="I30" s="29" t="s">
        <v>17</v>
      </c>
      <c r="J30" s="13" t="s">
        <v>61</v>
      </c>
      <c r="K30" s="13">
        <v>16</v>
      </c>
      <c r="L30" s="30">
        <v>13.265062500000001</v>
      </c>
      <c r="M30" s="30">
        <v>0.8591011945632484</v>
      </c>
      <c r="N30" s="19">
        <v>-13.641125000000001</v>
      </c>
      <c r="O30" s="19">
        <v>0.67765049988913895</v>
      </c>
      <c r="P30" s="30">
        <v>15.587124510717695</v>
      </c>
      <c r="Q30" s="19">
        <v>43.955595508535694</v>
      </c>
      <c r="R30" s="30">
        <v>2.8204578058423926</v>
      </c>
    </row>
    <row r="31" spans="2:18">
      <c r="B31" s="13" t="s">
        <v>91</v>
      </c>
      <c r="C31" s="19">
        <v>14.6</v>
      </c>
      <c r="D31" s="19">
        <v>-12.5</v>
      </c>
      <c r="E31" s="19">
        <v>14.9</v>
      </c>
      <c r="F31" s="19">
        <v>42.7</v>
      </c>
      <c r="G31" s="19">
        <v>2.9</v>
      </c>
      <c r="I31" s="29" t="s">
        <v>0</v>
      </c>
      <c r="J31" s="13" t="s">
        <v>61</v>
      </c>
      <c r="K31" s="13">
        <v>11</v>
      </c>
      <c r="L31" s="30">
        <v>14.926764935064936</v>
      </c>
      <c r="M31" s="20">
        <v>0.79663914462543006</v>
      </c>
      <c r="N31" s="19">
        <v>-12.753612012987013</v>
      </c>
      <c r="O31" s="19">
        <v>1.2547389482765428</v>
      </c>
      <c r="P31" s="30">
        <v>15.521947355013292</v>
      </c>
      <c r="Q31" s="19">
        <v>44.064018870012575</v>
      </c>
      <c r="R31" s="30">
        <v>2.8398521975335087</v>
      </c>
    </row>
    <row r="32" spans="2:18">
      <c r="B32" s="13">
        <v>18</v>
      </c>
      <c r="C32" s="19"/>
      <c r="D32" s="19"/>
      <c r="E32" s="19"/>
      <c r="F32" s="19"/>
      <c r="G32" s="19"/>
      <c r="I32" s="22" t="s">
        <v>24</v>
      </c>
      <c r="J32" s="13" t="s">
        <v>61</v>
      </c>
      <c r="K32" s="13">
        <v>14</v>
      </c>
      <c r="L32" s="20">
        <v>15.797407142857143</v>
      </c>
      <c r="M32" s="20">
        <v>0.73391409118626272</v>
      </c>
      <c r="N32" s="19">
        <v>-12.904357142857142</v>
      </c>
      <c r="O32" s="19">
        <v>0.25628633754686719</v>
      </c>
      <c r="P32" s="20">
        <v>16.042151548739039</v>
      </c>
      <c r="Q32" s="19">
        <v>45.822528723475237</v>
      </c>
      <c r="R32" s="30">
        <v>2.8567478653954721</v>
      </c>
    </row>
    <row r="33" spans="2:7">
      <c r="B33" s="13" t="s">
        <v>263</v>
      </c>
      <c r="C33" s="19">
        <f>AVERAGE(C14:C31)</f>
        <v>14.011111111111111</v>
      </c>
      <c r="D33" s="19">
        <f>AVERAGE(D14:D31)</f>
        <v>-12.816666666666666</v>
      </c>
      <c r="E33" s="19">
        <f t="shared" ref="E33:G33" si="2">AVERAGE(E14:E31)</f>
        <v>15.344444444444447</v>
      </c>
      <c r="F33" s="19">
        <f t="shared" si="2"/>
        <v>44.033333333333331</v>
      </c>
      <c r="G33" s="19">
        <f t="shared" si="2"/>
        <v>2.8722222222222213</v>
      </c>
    </row>
    <row r="34" spans="2:7">
      <c r="B34" s="13" t="s">
        <v>262</v>
      </c>
      <c r="C34" s="19">
        <f>_xlfn.STDEV.S(C14:C31)</f>
        <v>0.63883063104660109</v>
      </c>
      <c r="D34" s="19">
        <f>_xlfn.STDEV.S(D14:D31)</f>
        <v>0.31295555031120337</v>
      </c>
      <c r="E34" s="19">
        <f t="shared" ref="E34:G34" si="3">_xlfn.STDEV.S(E14:E31)</f>
        <v>0.18541597818775007</v>
      </c>
      <c r="F34" s="19">
        <f t="shared" si="3"/>
        <v>0.67300904635122727</v>
      </c>
      <c r="G34" s="19">
        <f t="shared" si="3"/>
        <v>4.6088859896247725E-2</v>
      </c>
    </row>
    <row r="35" spans="2:7">
      <c r="C35" s="19"/>
      <c r="D35" s="19"/>
      <c r="E35" s="19"/>
      <c r="F35" s="19"/>
      <c r="G35" s="19"/>
    </row>
    <row r="36" spans="2:7">
      <c r="B36" s="13" t="s">
        <v>92</v>
      </c>
      <c r="C36" s="19">
        <v>15.4</v>
      </c>
      <c r="D36" s="19">
        <v>-12.2</v>
      </c>
      <c r="E36" s="19">
        <v>15.4</v>
      </c>
      <c r="F36" s="19">
        <v>44.2</v>
      </c>
      <c r="G36" s="19">
        <v>2.9</v>
      </c>
    </row>
    <row r="37" spans="2:7">
      <c r="B37" s="13" t="s">
        <v>93</v>
      </c>
      <c r="C37" s="19">
        <v>15.2</v>
      </c>
      <c r="D37" s="19">
        <v>-11.5</v>
      </c>
      <c r="E37" s="19">
        <v>15.6</v>
      </c>
      <c r="F37" s="19">
        <v>43.7</v>
      </c>
      <c r="G37" s="19">
        <v>2.8</v>
      </c>
    </row>
    <row r="38" spans="2:7">
      <c r="B38" s="13" t="s">
        <v>94</v>
      </c>
      <c r="C38" s="19">
        <v>15.1</v>
      </c>
      <c r="D38" s="19">
        <v>-11.5</v>
      </c>
      <c r="E38" s="19">
        <v>15.3</v>
      </c>
      <c r="F38" s="19">
        <v>43.6</v>
      </c>
      <c r="G38" s="19">
        <v>2.8</v>
      </c>
    </row>
    <row r="39" spans="2:7">
      <c r="B39" s="13" t="s">
        <v>95</v>
      </c>
      <c r="C39" s="19">
        <v>15</v>
      </c>
      <c r="D39" s="19">
        <v>-11.7</v>
      </c>
      <c r="E39" s="19">
        <v>15.4</v>
      </c>
      <c r="F39" s="19">
        <v>43.9</v>
      </c>
      <c r="G39" s="19">
        <v>2.9</v>
      </c>
    </row>
    <row r="40" spans="2:7">
      <c r="B40" s="13" t="s">
        <v>96</v>
      </c>
      <c r="C40" s="19">
        <v>14.7</v>
      </c>
      <c r="D40" s="19">
        <v>-11.9</v>
      </c>
      <c r="E40" s="19">
        <v>15.2</v>
      </c>
      <c r="F40" s="19">
        <v>43.8</v>
      </c>
      <c r="G40" s="19">
        <v>2.9</v>
      </c>
    </row>
    <row r="41" spans="2:7">
      <c r="B41" s="13" t="s">
        <v>97</v>
      </c>
      <c r="C41" s="19">
        <v>14.6</v>
      </c>
      <c r="D41" s="19">
        <v>-12.3</v>
      </c>
      <c r="E41" s="19">
        <v>14.6</v>
      </c>
      <c r="F41" s="19">
        <v>43.1</v>
      </c>
      <c r="G41" s="19">
        <v>2.9</v>
      </c>
    </row>
    <row r="42" spans="2:7">
      <c r="B42" s="13" t="s">
        <v>98</v>
      </c>
      <c r="C42" s="19">
        <v>14.2</v>
      </c>
      <c r="D42" s="19">
        <v>-12.1</v>
      </c>
      <c r="E42" s="19">
        <v>14.1</v>
      </c>
      <c r="F42" s="19">
        <v>42.1</v>
      </c>
      <c r="G42" s="19">
        <v>3</v>
      </c>
    </row>
    <row r="43" spans="2:7">
      <c r="B43" s="13">
        <v>7</v>
      </c>
      <c r="C43" s="19"/>
      <c r="D43" s="19"/>
      <c r="E43" s="19"/>
      <c r="F43" s="19"/>
      <c r="G43" s="19"/>
    </row>
    <row r="44" spans="2:7">
      <c r="B44" s="13" t="s">
        <v>263</v>
      </c>
      <c r="C44" s="19">
        <f>AVERAGE(C36:C42)</f>
        <v>14.885714285714286</v>
      </c>
      <c r="D44" s="19">
        <f>AVERAGE(D36:D42)</f>
        <v>-11.885714285714286</v>
      </c>
      <c r="E44" s="19">
        <f>AVERAGE(E36:E42)</f>
        <v>15.085714285714284</v>
      </c>
      <c r="F44" s="19">
        <f>AVERAGE(F36:F42)</f>
        <v>43.485714285714288</v>
      </c>
      <c r="G44" s="19">
        <f>AVERAGE(G36:G42)</f>
        <v>2.8857142857142857</v>
      </c>
    </row>
    <row r="45" spans="2:7">
      <c r="B45" s="13" t="s">
        <v>262</v>
      </c>
      <c r="C45" s="19">
        <f>_xlfn.STDEV.S(C36:C42)</f>
        <v>0.40999419275794419</v>
      </c>
      <c r="D45" s="19">
        <f>_xlfn.STDEV.S(D36:D42)</f>
        <v>0.32877840272018799</v>
      </c>
      <c r="E45" s="19">
        <f>_xlfn.STDEV.S(E36:E42)</f>
        <v>0.53674504012169344</v>
      </c>
      <c r="F45" s="19">
        <f>_xlfn.STDEV.S(F36:F42)</f>
        <v>0.69624845045565764</v>
      </c>
      <c r="G45" s="19">
        <f>_xlfn.STDEV.S(G36:G42)</f>
        <v>6.9006555934235478E-2</v>
      </c>
    </row>
    <row r="46" spans="2:7">
      <c r="C46" s="19"/>
      <c r="D46" s="19"/>
      <c r="E46" s="19"/>
      <c r="F46" s="19"/>
      <c r="G46" s="19"/>
    </row>
    <row r="47" spans="2:7">
      <c r="B47" s="13" t="s">
        <v>99</v>
      </c>
      <c r="C47" s="19">
        <v>13.6</v>
      </c>
      <c r="D47" s="19">
        <v>-11.9</v>
      </c>
      <c r="E47" s="19">
        <v>15.2</v>
      </c>
      <c r="F47" s="19">
        <v>43.4</v>
      </c>
      <c r="G47" s="19">
        <v>2.9</v>
      </c>
    </row>
    <row r="48" spans="2:7">
      <c r="B48" s="13" t="s">
        <v>100</v>
      </c>
      <c r="C48" s="19">
        <v>13.6</v>
      </c>
      <c r="D48" s="19">
        <v>-11.3</v>
      </c>
      <c r="E48" s="19">
        <v>15.4</v>
      </c>
      <c r="F48" s="19">
        <v>43.6</v>
      </c>
      <c r="G48" s="19">
        <v>2.8</v>
      </c>
    </row>
    <row r="49" spans="2:7">
      <c r="B49" s="13" t="s">
        <v>101</v>
      </c>
      <c r="C49" s="19">
        <v>13.5</v>
      </c>
      <c r="D49" s="19">
        <v>-11.4</v>
      </c>
      <c r="E49" s="19">
        <v>15.4</v>
      </c>
      <c r="F49" s="19">
        <v>43.8</v>
      </c>
      <c r="G49" s="19">
        <v>2.8</v>
      </c>
    </row>
    <row r="50" spans="2:7">
      <c r="B50" s="13" t="s">
        <v>102</v>
      </c>
      <c r="C50" s="19">
        <v>13.4</v>
      </c>
      <c r="D50" s="19">
        <v>-12.3</v>
      </c>
      <c r="E50" s="19">
        <v>15.5</v>
      </c>
      <c r="F50" s="19">
        <v>44.1</v>
      </c>
      <c r="G50" s="19">
        <v>2.8</v>
      </c>
    </row>
    <row r="51" spans="2:7">
      <c r="B51" s="13" t="s">
        <v>103</v>
      </c>
      <c r="C51" s="19">
        <v>13.2</v>
      </c>
      <c r="D51" s="19">
        <v>-12.2</v>
      </c>
      <c r="E51" s="19">
        <v>15.3</v>
      </c>
      <c r="F51" s="19">
        <v>43.5</v>
      </c>
      <c r="G51" s="19">
        <v>2.8</v>
      </c>
    </row>
    <row r="52" spans="2:7">
      <c r="B52" s="13" t="s">
        <v>104</v>
      </c>
      <c r="C52" s="19">
        <v>13.1</v>
      </c>
      <c r="D52" s="19">
        <v>-12.1</v>
      </c>
      <c r="E52" s="19">
        <v>15.4</v>
      </c>
      <c r="F52" s="19">
        <v>44</v>
      </c>
      <c r="G52" s="19">
        <v>2.9</v>
      </c>
    </row>
    <row r="53" spans="2:7">
      <c r="B53" s="13" t="s">
        <v>105</v>
      </c>
      <c r="C53" s="19">
        <v>13.1</v>
      </c>
      <c r="D53" s="19">
        <v>-11.7</v>
      </c>
      <c r="E53" s="19">
        <v>15.2</v>
      </c>
      <c r="F53" s="19">
        <v>43.7</v>
      </c>
      <c r="G53" s="19">
        <v>2.9</v>
      </c>
    </row>
    <row r="54" spans="2:7">
      <c r="B54" s="13" t="s">
        <v>106</v>
      </c>
      <c r="C54" s="19">
        <v>13.4</v>
      </c>
      <c r="D54" s="19">
        <v>-12.2</v>
      </c>
      <c r="E54" s="19">
        <v>15.3</v>
      </c>
      <c r="F54" s="19">
        <v>43.8</v>
      </c>
      <c r="G54" s="19">
        <v>2.9</v>
      </c>
    </row>
    <row r="55" spans="2:7">
      <c r="B55" s="13" t="s">
        <v>107</v>
      </c>
      <c r="C55" s="19">
        <v>13.5</v>
      </c>
      <c r="D55" s="19">
        <v>-11.8</v>
      </c>
      <c r="E55" s="19">
        <v>15.4</v>
      </c>
      <c r="F55" s="19">
        <v>43.9</v>
      </c>
      <c r="G55" s="19">
        <v>2.8</v>
      </c>
    </row>
    <row r="56" spans="2:7">
      <c r="B56" s="13" t="s">
        <v>108</v>
      </c>
      <c r="C56" s="19">
        <v>13.7</v>
      </c>
      <c r="D56" s="19">
        <v>-11.1</v>
      </c>
      <c r="E56" s="19">
        <v>15.5</v>
      </c>
      <c r="F56" s="19">
        <v>43.9</v>
      </c>
      <c r="G56" s="19">
        <v>2.8</v>
      </c>
    </row>
    <row r="57" spans="2:7">
      <c r="B57" s="13" t="s">
        <v>109</v>
      </c>
      <c r="C57" s="19">
        <v>13.7</v>
      </c>
      <c r="D57" s="19">
        <v>-11</v>
      </c>
      <c r="E57" s="19">
        <v>15.4</v>
      </c>
      <c r="F57" s="19">
        <v>43.9</v>
      </c>
      <c r="G57" s="19">
        <v>2.8</v>
      </c>
    </row>
    <row r="58" spans="2:7">
      <c r="B58" s="13" t="s">
        <v>110</v>
      </c>
      <c r="C58" s="19">
        <v>13.8</v>
      </c>
      <c r="D58" s="19">
        <v>-10.8</v>
      </c>
      <c r="E58" s="19">
        <v>15.2</v>
      </c>
      <c r="F58" s="19">
        <v>43.9</v>
      </c>
      <c r="G58" s="19">
        <v>2.9</v>
      </c>
    </row>
    <row r="59" spans="2:7">
      <c r="B59" s="13" t="s">
        <v>111</v>
      </c>
      <c r="C59" s="19">
        <v>13.2</v>
      </c>
      <c r="D59" s="19">
        <v>-13.6</v>
      </c>
      <c r="E59" s="19">
        <v>15.4</v>
      </c>
      <c r="F59" s="19">
        <v>43.9</v>
      </c>
      <c r="G59" s="19">
        <v>2.9</v>
      </c>
    </row>
    <row r="60" spans="2:7">
      <c r="B60" s="13" t="s">
        <v>112</v>
      </c>
      <c r="C60" s="19">
        <v>13.4</v>
      </c>
      <c r="D60" s="19">
        <v>-12.9</v>
      </c>
      <c r="E60" s="19">
        <v>15.2</v>
      </c>
      <c r="F60" s="19">
        <v>43.8</v>
      </c>
      <c r="G60" s="19">
        <v>2.9</v>
      </c>
    </row>
    <row r="61" spans="2:7">
      <c r="B61" s="13">
        <v>14</v>
      </c>
      <c r="C61" s="19"/>
      <c r="D61" s="19"/>
      <c r="E61" s="19"/>
      <c r="F61" s="19"/>
      <c r="G61" s="19"/>
    </row>
    <row r="62" spans="2:7">
      <c r="B62" s="13" t="s">
        <v>263</v>
      </c>
      <c r="C62" s="19">
        <f>AVERAGE(C47:C60)</f>
        <v>13.442857142857141</v>
      </c>
      <c r="D62" s="19">
        <f>AVERAGE(D47:D60)</f>
        <v>-11.87857142857143</v>
      </c>
      <c r="E62" s="19">
        <f>AVERAGE(E47:E60)</f>
        <v>15.342857142857142</v>
      </c>
      <c r="F62" s="19">
        <f>AVERAGE(F47:F60)</f>
        <v>43.79999999999999</v>
      </c>
      <c r="G62" s="19">
        <f>AVERAGE(G47:G60)</f>
        <v>2.85</v>
      </c>
    </row>
    <row r="63" spans="2:7">
      <c r="B63" s="13" t="s">
        <v>262</v>
      </c>
      <c r="C63" s="19">
        <f>_xlfn.STDEV.S(C47:C60)</f>
        <v>0.22774576147127729</v>
      </c>
      <c r="D63" s="19">
        <f>_xlfn.STDEV.S(D47:D60)</f>
        <v>0.76377460572583067</v>
      </c>
      <c r="E63" s="19">
        <f>_xlfn.STDEV.S(E47:E60)</f>
        <v>0.10894095588038476</v>
      </c>
      <c r="F63" s="19">
        <f>_xlfn.STDEV.S(F47:F60)</f>
        <v>0.19215378456610449</v>
      </c>
      <c r="G63" s="19">
        <f>_xlfn.STDEV.S(G47:G60)</f>
        <v>5.1887452166277125E-2</v>
      </c>
    </row>
    <row r="64" spans="2:7">
      <c r="C64" s="19"/>
      <c r="D64" s="19"/>
      <c r="E64" s="19"/>
      <c r="F64" s="19"/>
      <c r="G64" s="19"/>
    </row>
    <row r="65" spans="2:7">
      <c r="B65" s="13" t="s">
        <v>113</v>
      </c>
      <c r="C65" s="19">
        <v>16</v>
      </c>
      <c r="D65" s="19">
        <v>-12.9</v>
      </c>
      <c r="E65" s="19">
        <v>15.4</v>
      </c>
      <c r="F65" s="19">
        <v>44.4</v>
      </c>
      <c r="G65" s="19">
        <v>2.9</v>
      </c>
    </row>
    <row r="66" spans="2:7">
      <c r="B66" s="13" t="s">
        <v>114</v>
      </c>
      <c r="C66" s="19">
        <v>14.5</v>
      </c>
      <c r="D66" s="19">
        <v>-14.5</v>
      </c>
      <c r="E66" s="19">
        <v>15.4</v>
      </c>
      <c r="F66" s="19">
        <v>44.6</v>
      </c>
      <c r="G66" s="19">
        <v>2.9</v>
      </c>
    </row>
    <row r="67" spans="2:7">
      <c r="B67" s="13" t="s">
        <v>115</v>
      </c>
      <c r="C67" s="19">
        <v>13.8</v>
      </c>
      <c r="D67" s="19">
        <v>-14.9</v>
      </c>
      <c r="E67" s="19">
        <v>15.5</v>
      </c>
      <c r="F67" s="19">
        <v>44.4</v>
      </c>
      <c r="G67" s="19">
        <v>2.9</v>
      </c>
    </row>
    <row r="68" spans="2:7">
      <c r="B68" s="13" t="s">
        <v>116</v>
      </c>
      <c r="C68" s="19">
        <v>13.4</v>
      </c>
      <c r="D68" s="19">
        <v>-15</v>
      </c>
      <c r="E68" s="19">
        <v>15.6</v>
      </c>
      <c r="F68" s="19">
        <v>44.4</v>
      </c>
      <c r="G68" s="19">
        <v>2.9</v>
      </c>
    </row>
    <row r="69" spans="2:7">
      <c r="B69" s="13" t="s">
        <v>117</v>
      </c>
      <c r="C69" s="19">
        <v>13.5</v>
      </c>
      <c r="D69" s="19">
        <v>-14.5</v>
      </c>
      <c r="E69" s="19">
        <v>15.4</v>
      </c>
      <c r="F69" s="19">
        <v>44.5</v>
      </c>
      <c r="G69" s="19">
        <v>2.9</v>
      </c>
    </row>
    <row r="70" spans="2:7">
      <c r="B70" s="13" t="s">
        <v>118</v>
      </c>
      <c r="C70" s="19">
        <v>14.8</v>
      </c>
      <c r="D70" s="19">
        <v>-12.6</v>
      </c>
      <c r="E70" s="19">
        <v>15.3</v>
      </c>
      <c r="F70" s="19">
        <v>44</v>
      </c>
      <c r="G70" s="19">
        <v>2.9</v>
      </c>
    </row>
    <row r="71" spans="2:7">
      <c r="B71" s="13" t="s">
        <v>119</v>
      </c>
      <c r="C71" s="19">
        <v>15.7</v>
      </c>
      <c r="D71" s="19">
        <v>-11.4</v>
      </c>
      <c r="E71" s="19">
        <v>15.4</v>
      </c>
      <c r="F71" s="19">
        <v>44</v>
      </c>
      <c r="G71" s="19">
        <v>2.9</v>
      </c>
    </row>
    <row r="72" spans="2:7">
      <c r="B72" s="13" t="s">
        <v>120</v>
      </c>
      <c r="C72" s="19">
        <v>15.8</v>
      </c>
      <c r="D72" s="19">
        <v>-11.2</v>
      </c>
      <c r="E72" s="19">
        <v>15.4</v>
      </c>
      <c r="F72" s="19">
        <v>43.7</v>
      </c>
      <c r="G72" s="19">
        <v>2.8</v>
      </c>
    </row>
    <row r="73" spans="2:7">
      <c r="B73" s="13" t="s">
        <v>121</v>
      </c>
      <c r="C73" s="19">
        <v>15.8</v>
      </c>
      <c r="D73" s="19">
        <v>-11.1</v>
      </c>
      <c r="E73" s="19">
        <v>15.3</v>
      </c>
      <c r="F73" s="19">
        <v>43.6</v>
      </c>
      <c r="G73" s="19">
        <v>2.8</v>
      </c>
    </row>
    <row r="74" spans="2:7">
      <c r="B74" s="13" t="s">
        <v>122</v>
      </c>
      <c r="C74" s="19">
        <v>16.5</v>
      </c>
      <c r="D74" s="19">
        <v>-11.1</v>
      </c>
      <c r="E74" s="19">
        <v>15.3</v>
      </c>
      <c r="F74" s="19">
        <v>43.8</v>
      </c>
      <c r="G74" s="19">
        <v>2.9</v>
      </c>
    </row>
    <row r="75" spans="2:7">
      <c r="B75" s="13" t="s">
        <v>123</v>
      </c>
      <c r="C75" s="19">
        <v>16.600000000000001</v>
      </c>
      <c r="D75" s="19">
        <v>-11.3</v>
      </c>
      <c r="E75" s="19">
        <v>15.4</v>
      </c>
      <c r="F75" s="19">
        <v>43.8</v>
      </c>
      <c r="G75" s="19">
        <v>2.8</v>
      </c>
    </row>
    <row r="76" spans="2:7">
      <c r="B76" s="13" t="s">
        <v>124</v>
      </c>
      <c r="C76" s="19">
        <v>16.899999999999999</v>
      </c>
      <c r="D76" s="19">
        <v>-11.5</v>
      </c>
      <c r="E76" s="19">
        <v>15.3</v>
      </c>
      <c r="F76" s="19">
        <v>43.5</v>
      </c>
      <c r="G76" s="19">
        <v>2.9</v>
      </c>
    </row>
    <row r="77" spans="2:7">
      <c r="B77" s="13" t="s">
        <v>125</v>
      </c>
      <c r="C77" s="19">
        <v>16.2</v>
      </c>
      <c r="D77" s="19">
        <v>-11.5</v>
      </c>
      <c r="E77" s="19">
        <v>15.3</v>
      </c>
      <c r="F77" s="19">
        <v>43.8</v>
      </c>
      <c r="G77" s="19">
        <v>2.9</v>
      </c>
    </row>
    <row r="78" spans="2:7">
      <c r="B78" s="13" t="s">
        <v>126</v>
      </c>
      <c r="C78" s="19">
        <v>16.2</v>
      </c>
      <c r="D78" s="19">
        <v>-11.4</v>
      </c>
      <c r="E78" s="19">
        <v>15.2</v>
      </c>
      <c r="F78" s="19">
        <v>43.6</v>
      </c>
      <c r="G78" s="19">
        <v>2.9</v>
      </c>
    </row>
    <row r="79" spans="2:7">
      <c r="B79" s="13" t="s">
        <v>127</v>
      </c>
      <c r="C79" s="19">
        <v>16.7</v>
      </c>
      <c r="D79" s="19">
        <v>-11.3</v>
      </c>
      <c r="E79" s="19">
        <v>15</v>
      </c>
      <c r="F79" s="19">
        <v>43.5</v>
      </c>
      <c r="G79" s="19">
        <v>2.9</v>
      </c>
    </row>
    <row r="80" spans="2:7">
      <c r="B80" s="13" t="s">
        <v>128</v>
      </c>
      <c r="C80" s="19">
        <v>16.600000000000001</v>
      </c>
      <c r="D80" s="19">
        <v>-11.4</v>
      </c>
      <c r="E80" s="19">
        <v>15</v>
      </c>
      <c r="F80" s="19">
        <v>43.5</v>
      </c>
      <c r="G80" s="19">
        <v>2.9</v>
      </c>
    </row>
    <row r="81" spans="2:7">
      <c r="B81" s="13" t="s">
        <v>129</v>
      </c>
      <c r="C81" s="19">
        <v>16.399999999999999</v>
      </c>
      <c r="D81" s="19">
        <v>-11.6</v>
      </c>
      <c r="E81" s="19">
        <v>15</v>
      </c>
      <c r="F81" s="19">
        <v>43.6</v>
      </c>
      <c r="G81" s="19">
        <v>2.9</v>
      </c>
    </row>
    <row r="82" spans="2:7">
      <c r="B82" s="13" t="s">
        <v>130</v>
      </c>
      <c r="C82" s="19">
        <v>16.399999999999999</v>
      </c>
      <c r="D82" s="19">
        <v>-11.8</v>
      </c>
      <c r="E82" s="19">
        <v>15.6</v>
      </c>
      <c r="F82" s="19">
        <v>43.8</v>
      </c>
      <c r="G82" s="19">
        <v>2.8</v>
      </c>
    </row>
    <row r="83" spans="2:7">
      <c r="B83" s="13" t="s">
        <v>131</v>
      </c>
      <c r="C83" s="19">
        <v>16.399999999999999</v>
      </c>
      <c r="D83" s="19">
        <v>-11.4</v>
      </c>
      <c r="E83" s="19">
        <v>15.5</v>
      </c>
      <c r="F83" s="19">
        <v>43.6</v>
      </c>
      <c r="G83" s="19">
        <v>2.8</v>
      </c>
    </row>
    <row r="84" spans="2:7">
      <c r="B84" s="13" t="s">
        <v>132</v>
      </c>
      <c r="C84" s="19">
        <v>16.100000000000001</v>
      </c>
      <c r="D84" s="19">
        <v>-11.4</v>
      </c>
      <c r="E84" s="19">
        <v>15.4</v>
      </c>
      <c r="F84" s="19">
        <v>43.5</v>
      </c>
      <c r="G84" s="19">
        <v>2.8</v>
      </c>
    </row>
    <row r="85" spans="2:7">
      <c r="B85" s="13" t="s">
        <v>133</v>
      </c>
      <c r="C85" s="19">
        <v>15.4</v>
      </c>
      <c r="D85" s="19">
        <v>-12.2</v>
      </c>
      <c r="E85" s="19">
        <v>15.2</v>
      </c>
      <c r="F85" s="19">
        <v>43.4</v>
      </c>
      <c r="G85" s="19">
        <v>2.9</v>
      </c>
    </row>
    <row r="86" spans="2:7">
      <c r="B86" s="13" t="s">
        <v>134</v>
      </c>
      <c r="C86" s="19">
        <v>13.9</v>
      </c>
      <c r="D86" s="19">
        <v>-14</v>
      </c>
      <c r="E86" s="19">
        <v>15.1</v>
      </c>
      <c r="F86" s="19">
        <v>43.3</v>
      </c>
      <c r="G86" s="19">
        <v>2.9</v>
      </c>
    </row>
    <row r="87" spans="2:7">
      <c r="B87" s="13" t="s">
        <v>135</v>
      </c>
      <c r="C87" s="19">
        <v>13.4</v>
      </c>
      <c r="D87" s="19">
        <v>-14.5</v>
      </c>
      <c r="E87" s="19">
        <v>14.8</v>
      </c>
      <c r="F87" s="19">
        <v>43.3</v>
      </c>
      <c r="G87" s="19">
        <v>2.9</v>
      </c>
    </row>
    <row r="88" spans="2:7">
      <c r="B88" s="13" t="s">
        <v>136</v>
      </c>
      <c r="C88" s="19">
        <v>13.4</v>
      </c>
      <c r="D88" s="19">
        <v>-14.6</v>
      </c>
      <c r="E88" s="19">
        <v>14.7</v>
      </c>
      <c r="F88" s="19">
        <v>43.4</v>
      </c>
      <c r="G88" s="19">
        <v>3</v>
      </c>
    </row>
    <row r="89" spans="2:7">
      <c r="B89" s="13" t="s">
        <v>137</v>
      </c>
      <c r="C89" s="19">
        <v>13.3</v>
      </c>
      <c r="D89" s="19">
        <v>-14.7</v>
      </c>
      <c r="E89" s="19">
        <v>14.4</v>
      </c>
      <c r="F89" s="19">
        <v>43.2</v>
      </c>
      <c r="G89" s="19">
        <v>3</v>
      </c>
    </row>
    <row r="90" spans="2:7">
      <c r="B90" s="13">
        <v>25</v>
      </c>
      <c r="C90" s="19"/>
      <c r="D90" s="19"/>
      <c r="E90" s="19"/>
      <c r="F90" s="19"/>
      <c r="G90" s="19"/>
    </row>
    <row r="91" spans="2:7">
      <c r="B91" s="13" t="s">
        <v>263</v>
      </c>
      <c r="C91" s="19">
        <f>AVERAGE(C65:C89)</f>
        <v>15.347999999999992</v>
      </c>
      <c r="D91" s="19">
        <f>AVERAGE(D65:D89)</f>
        <v>-12.552000000000003</v>
      </c>
      <c r="E91" s="19">
        <f>AVERAGE(E65:E89)</f>
        <v>15.236000000000001</v>
      </c>
      <c r="F91" s="19">
        <f>AVERAGE(F65:F89)</f>
        <v>43.768000000000001</v>
      </c>
      <c r="G91" s="19">
        <f>AVERAGE(G65:G89)</f>
        <v>2.883999999999999</v>
      </c>
    </row>
    <row r="92" spans="2:7">
      <c r="B92" s="13" t="s">
        <v>262</v>
      </c>
      <c r="C92" s="19">
        <f>_xlfn.STDEV.S(C65:C89)</f>
        <v>1.2829393334578734</v>
      </c>
      <c r="D92" s="19">
        <f>_xlfn.STDEV.S(D65:D89)</f>
        <v>1.4936309227293361</v>
      </c>
      <c r="E92" s="19">
        <f>_xlfn.STDEV.S(E65:E89)</f>
        <v>0.2870540018881465</v>
      </c>
      <c r="F92" s="19">
        <f>_xlfn.STDEV.S(F65:F89)</f>
        <v>0.40693979898751592</v>
      </c>
      <c r="G92" s="19">
        <f>_xlfn.STDEV.S(G65:G89)</f>
        <v>5.5377492419453882E-2</v>
      </c>
    </row>
    <row r="93" spans="2:7">
      <c r="C93" s="19"/>
      <c r="D93" s="19"/>
      <c r="E93" s="19"/>
      <c r="F93" s="19"/>
      <c r="G93" s="19"/>
    </row>
    <row r="94" spans="2:7">
      <c r="B94" s="13" t="s">
        <v>138</v>
      </c>
      <c r="C94" s="19">
        <v>15.1</v>
      </c>
      <c r="D94" s="19">
        <v>-12.4</v>
      </c>
      <c r="E94" s="19">
        <v>15.5</v>
      </c>
      <c r="F94" s="19">
        <v>44.6</v>
      </c>
      <c r="G94" s="19">
        <v>2.9</v>
      </c>
    </row>
    <row r="95" spans="2:7">
      <c r="B95" s="13" t="s">
        <v>139</v>
      </c>
      <c r="C95" s="19">
        <v>15</v>
      </c>
      <c r="D95" s="19">
        <v>-12</v>
      </c>
      <c r="E95" s="19">
        <v>15.6</v>
      </c>
      <c r="F95" s="19">
        <v>44.7</v>
      </c>
      <c r="G95" s="19">
        <v>2.9</v>
      </c>
    </row>
    <row r="96" spans="2:7">
      <c r="B96" s="13" t="s">
        <v>140</v>
      </c>
      <c r="C96" s="19">
        <v>15</v>
      </c>
      <c r="D96" s="19">
        <v>-11.7</v>
      </c>
      <c r="E96" s="19">
        <v>15.4</v>
      </c>
      <c r="F96" s="19">
        <v>44.2</v>
      </c>
      <c r="G96" s="19">
        <v>2.9</v>
      </c>
    </row>
    <row r="97" spans="2:7">
      <c r="B97" s="13" t="s">
        <v>141</v>
      </c>
      <c r="C97" s="19">
        <v>15</v>
      </c>
      <c r="D97" s="19">
        <v>-11.8</v>
      </c>
      <c r="E97" s="19">
        <v>15.2</v>
      </c>
      <c r="F97" s="19">
        <v>44.2</v>
      </c>
      <c r="G97" s="19">
        <v>2.9</v>
      </c>
    </row>
    <row r="98" spans="2:7">
      <c r="B98" s="13" t="s">
        <v>142</v>
      </c>
      <c r="C98" s="19">
        <v>15</v>
      </c>
      <c r="D98" s="19">
        <v>-12</v>
      </c>
      <c r="E98" s="19">
        <v>15.1</v>
      </c>
      <c r="F98" s="19">
        <v>43.9</v>
      </c>
      <c r="G98" s="19">
        <v>2.9</v>
      </c>
    </row>
    <row r="99" spans="2:7">
      <c r="B99" s="13" t="s">
        <v>143</v>
      </c>
      <c r="C99" s="19">
        <v>15.1</v>
      </c>
      <c r="D99" s="19">
        <v>-12.1</v>
      </c>
      <c r="E99" s="19">
        <v>15.3</v>
      </c>
      <c r="F99" s="19">
        <v>44</v>
      </c>
      <c r="G99" s="19">
        <v>2.9</v>
      </c>
    </row>
    <row r="100" spans="2:7">
      <c r="B100" s="13" t="s">
        <v>144</v>
      </c>
      <c r="C100" s="19">
        <v>15.1</v>
      </c>
      <c r="D100" s="19">
        <v>-12.2</v>
      </c>
      <c r="E100" s="19">
        <v>15.3</v>
      </c>
      <c r="F100" s="19">
        <v>43.8</v>
      </c>
      <c r="G100" s="19">
        <v>2.9</v>
      </c>
    </row>
    <row r="101" spans="2:7">
      <c r="B101" s="13" t="s">
        <v>145</v>
      </c>
      <c r="C101" s="19">
        <v>14.2</v>
      </c>
      <c r="D101" s="19">
        <v>-12.6</v>
      </c>
      <c r="E101" s="19">
        <v>15.2</v>
      </c>
      <c r="F101" s="19">
        <v>43.6</v>
      </c>
      <c r="G101" s="19">
        <v>2.9</v>
      </c>
    </row>
    <row r="102" spans="2:7">
      <c r="B102" s="13" t="s">
        <v>146</v>
      </c>
      <c r="C102" s="19">
        <v>13.5</v>
      </c>
      <c r="D102" s="19">
        <v>-13</v>
      </c>
      <c r="E102" s="19">
        <v>15.3</v>
      </c>
      <c r="F102" s="19">
        <v>43.7</v>
      </c>
      <c r="G102" s="19">
        <v>2.8</v>
      </c>
    </row>
    <row r="103" spans="2:7">
      <c r="B103" s="13" t="s">
        <v>147</v>
      </c>
      <c r="C103" s="19">
        <v>13.1</v>
      </c>
      <c r="D103" s="19">
        <v>-13</v>
      </c>
      <c r="E103" s="19">
        <v>15.4</v>
      </c>
      <c r="F103" s="19">
        <v>43.9</v>
      </c>
      <c r="G103" s="19">
        <v>2.9</v>
      </c>
    </row>
    <row r="104" spans="2:7">
      <c r="B104" s="13" t="s">
        <v>148</v>
      </c>
      <c r="C104" s="19">
        <v>13.1</v>
      </c>
      <c r="D104" s="19">
        <v>-13</v>
      </c>
      <c r="E104" s="19">
        <v>15.2</v>
      </c>
      <c r="F104" s="19">
        <v>43.7</v>
      </c>
      <c r="G104" s="19">
        <v>2.9</v>
      </c>
    </row>
    <row r="105" spans="2:7">
      <c r="B105" s="13" t="s">
        <v>149</v>
      </c>
      <c r="C105" s="19">
        <v>13.6</v>
      </c>
      <c r="D105" s="19">
        <v>-12.8</v>
      </c>
      <c r="E105" s="19">
        <v>15.2</v>
      </c>
      <c r="F105" s="19">
        <v>43.5</v>
      </c>
      <c r="G105" s="19">
        <v>2.9</v>
      </c>
    </row>
    <row r="106" spans="2:7">
      <c r="B106" s="13" t="s">
        <v>150</v>
      </c>
      <c r="C106" s="19">
        <v>14.3</v>
      </c>
      <c r="D106" s="19">
        <v>-12.7</v>
      </c>
      <c r="E106" s="19">
        <v>15</v>
      </c>
      <c r="F106" s="19">
        <v>43.5</v>
      </c>
      <c r="G106" s="19">
        <v>2.9</v>
      </c>
    </row>
    <row r="107" spans="2:7">
      <c r="B107" s="13" t="s">
        <v>151</v>
      </c>
      <c r="C107" s="19">
        <v>14.8</v>
      </c>
      <c r="D107" s="19">
        <v>-12.6</v>
      </c>
      <c r="E107" s="19">
        <v>14.8</v>
      </c>
      <c r="F107" s="19">
        <v>43.2</v>
      </c>
      <c r="G107" s="19">
        <v>2.9</v>
      </c>
    </row>
    <row r="108" spans="2:7">
      <c r="B108" s="13" t="s">
        <v>152</v>
      </c>
      <c r="C108" s="19">
        <v>15</v>
      </c>
      <c r="D108" s="19">
        <v>-12.7</v>
      </c>
      <c r="E108" s="19">
        <v>14.4</v>
      </c>
      <c r="F108" s="19">
        <v>42.8</v>
      </c>
      <c r="G108" s="19">
        <v>3</v>
      </c>
    </row>
    <row r="109" spans="2:7">
      <c r="B109" s="13" t="s">
        <v>153</v>
      </c>
      <c r="C109" s="19">
        <v>15.1</v>
      </c>
      <c r="D109" s="19">
        <v>-12.9</v>
      </c>
      <c r="E109" s="19">
        <v>14.5</v>
      </c>
      <c r="F109" s="19">
        <v>43</v>
      </c>
      <c r="G109" s="19">
        <v>3</v>
      </c>
    </row>
    <row r="110" spans="2:7">
      <c r="B110" s="13">
        <v>16</v>
      </c>
      <c r="C110" s="19"/>
      <c r="D110" s="19"/>
      <c r="E110" s="19"/>
      <c r="F110" s="19"/>
      <c r="G110" s="19"/>
    </row>
    <row r="111" spans="2:7">
      <c r="B111" s="13" t="s">
        <v>263</v>
      </c>
      <c r="C111" s="19">
        <f>AVERAGE(C94:C109)</f>
        <v>14.5</v>
      </c>
      <c r="D111" s="19">
        <f>AVERAGE(D94:D109)</f>
        <v>-12.468749999999998</v>
      </c>
      <c r="E111" s="19">
        <f>AVERAGE(E94:E109)</f>
        <v>15.15</v>
      </c>
      <c r="F111" s="19">
        <f>AVERAGE(F94:F109)</f>
        <v>43.768749999999997</v>
      </c>
      <c r="G111" s="19">
        <f>AVERAGE(G94:G109)</f>
        <v>2.9062499999999996</v>
      </c>
    </row>
    <row r="112" spans="2:7">
      <c r="B112" s="13" t="s">
        <v>262</v>
      </c>
      <c r="C112" s="19">
        <f>_xlfn.STDEV.S(C94:C109)</f>
        <v>0.7589466384404111</v>
      </c>
      <c r="D112" s="19">
        <f>_xlfn.STDEV.S(D94:D109)</f>
        <v>0.44529952466476619</v>
      </c>
      <c r="E112" s="19">
        <f>_xlfn.STDEV.S(E94:E109)</f>
        <v>0.33266599866332391</v>
      </c>
      <c r="F112" s="19">
        <f>_xlfn.STDEV.S(F94:F109)</f>
        <v>0.5198958228978835</v>
      </c>
      <c r="G112" s="19">
        <f>_xlfn.STDEV.S(G94:G109)</f>
        <v>4.4253060157839225E-2</v>
      </c>
    </row>
    <row r="113" spans="2:7">
      <c r="C113" s="19"/>
      <c r="D113" s="19"/>
      <c r="E113" s="19"/>
      <c r="F113" s="19"/>
      <c r="G113" s="19"/>
    </row>
    <row r="114" spans="2:7">
      <c r="B114" s="13" t="s">
        <v>154</v>
      </c>
      <c r="C114" s="19">
        <v>14.9</v>
      </c>
      <c r="D114" s="19">
        <v>-11.9</v>
      </c>
      <c r="E114" s="19">
        <v>15.8</v>
      </c>
      <c r="F114" s="19">
        <v>45.1</v>
      </c>
      <c r="G114" s="19">
        <v>2.9</v>
      </c>
    </row>
    <row r="115" spans="2:7">
      <c r="B115" s="13" t="s">
        <v>155</v>
      </c>
      <c r="C115" s="19">
        <v>14.3</v>
      </c>
      <c r="D115" s="19">
        <v>-11.6</v>
      </c>
      <c r="E115" s="19">
        <v>15.8</v>
      </c>
      <c r="F115" s="19">
        <v>45.1</v>
      </c>
      <c r="G115" s="19">
        <v>2.9</v>
      </c>
    </row>
    <row r="116" spans="2:7">
      <c r="B116" s="13" t="s">
        <v>156</v>
      </c>
      <c r="C116" s="19">
        <v>13.6</v>
      </c>
      <c r="D116" s="19">
        <v>-12.3</v>
      </c>
      <c r="E116" s="19">
        <v>15.7</v>
      </c>
      <c r="F116" s="19">
        <v>44.3</v>
      </c>
      <c r="G116" s="19">
        <v>2.8</v>
      </c>
    </row>
    <row r="117" spans="2:7">
      <c r="B117" s="13" t="s">
        <v>157</v>
      </c>
      <c r="C117" s="19">
        <v>13.6</v>
      </c>
      <c r="D117" s="19">
        <v>-12.4</v>
      </c>
      <c r="E117" s="19">
        <v>15.5</v>
      </c>
      <c r="F117" s="19">
        <v>44.3</v>
      </c>
      <c r="G117" s="19">
        <v>2.9</v>
      </c>
    </row>
    <row r="118" spans="2:7">
      <c r="B118" s="13" t="s">
        <v>158</v>
      </c>
      <c r="C118" s="19">
        <v>13.7</v>
      </c>
      <c r="D118" s="19">
        <v>-12.6</v>
      </c>
      <c r="E118" s="19">
        <v>15.4</v>
      </c>
      <c r="F118" s="19">
        <v>44.1</v>
      </c>
      <c r="G118" s="19">
        <v>2.9</v>
      </c>
    </row>
    <row r="119" spans="2:7">
      <c r="B119" s="13" t="s">
        <v>159</v>
      </c>
      <c r="C119" s="19">
        <v>13.6</v>
      </c>
      <c r="D119" s="19">
        <v>-12.3</v>
      </c>
      <c r="E119" s="19">
        <v>15.3</v>
      </c>
      <c r="F119" s="19">
        <v>44</v>
      </c>
      <c r="G119" s="19">
        <v>2.9</v>
      </c>
    </row>
    <row r="120" spans="2:7">
      <c r="B120" s="13" t="s">
        <v>160</v>
      </c>
      <c r="C120" s="19">
        <v>13.8</v>
      </c>
      <c r="D120" s="19">
        <v>-12.2</v>
      </c>
      <c r="E120" s="19">
        <v>15.4</v>
      </c>
      <c r="F120" s="19">
        <v>43.9</v>
      </c>
      <c r="G120" s="19">
        <v>2.9</v>
      </c>
    </row>
    <row r="121" spans="2:7">
      <c r="B121" s="13" t="s">
        <v>161</v>
      </c>
      <c r="C121" s="19">
        <v>14</v>
      </c>
      <c r="D121" s="19">
        <v>-12.3</v>
      </c>
      <c r="E121" s="19">
        <v>15.2</v>
      </c>
      <c r="F121" s="19">
        <v>43.5</v>
      </c>
      <c r="G121" s="19">
        <v>2.9</v>
      </c>
    </row>
    <row r="122" spans="2:7">
      <c r="B122" s="13" t="s">
        <v>162</v>
      </c>
      <c r="C122" s="19">
        <v>14.1</v>
      </c>
      <c r="D122" s="19">
        <v>-12.7</v>
      </c>
      <c r="E122" s="19">
        <v>15.2</v>
      </c>
      <c r="F122" s="19">
        <v>43.3</v>
      </c>
      <c r="G122" s="19">
        <v>2.8</v>
      </c>
    </row>
    <row r="123" spans="2:7">
      <c r="B123" s="13" t="s">
        <v>163</v>
      </c>
      <c r="C123" s="19">
        <v>14.5</v>
      </c>
      <c r="D123" s="19">
        <v>-12.5</v>
      </c>
      <c r="E123" s="19">
        <v>15.6</v>
      </c>
      <c r="F123" s="19">
        <v>42.6</v>
      </c>
      <c r="G123" s="19">
        <v>2.7</v>
      </c>
    </row>
    <row r="124" spans="2:7">
      <c r="B124" s="13" t="s">
        <v>164</v>
      </c>
      <c r="C124" s="19">
        <v>14.5</v>
      </c>
      <c r="D124" s="19">
        <v>-12.3</v>
      </c>
      <c r="E124" s="19">
        <v>15.4</v>
      </c>
      <c r="F124" s="19">
        <v>42.9</v>
      </c>
      <c r="G124" s="19">
        <v>2.8</v>
      </c>
    </row>
    <row r="125" spans="2:7">
      <c r="B125" s="13" t="s">
        <v>165</v>
      </c>
      <c r="C125" s="19">
        <v>14.3</v>
      </c>
      <c r="D125" s="19">
        <v>-11.5</v>
      </c>
      <c r="E125" s="19">
        <v>15.3</v>
      </c>
      <c r="F125" s="19">
        <v>42.7</v>
      </c>
      <c r="G125" s="19">
        <v>2.8</v>
      </c>
    </row>
    <row r="126" spans="2:7">
      <c r="B126" s="13" t="s">
        <v>166</v>
      </c>
      <c r="C126" s="19">
        <v>14.2</v>
      </c>
      <c r="D126" s="19">
        <v>-11.3</v>
      </c>
      <c r="E126" s="19">
        <v>15.3</v>
      </c>
      <c r="F126" s="19">
        <v>42.4</v>
      </c>
      <c r="G126" s="19">
        <v>2.8</v>
      </c>
    </row>
    <row r="127" spans="2:7">
      <c r="B127" s="13" t="s">
        <v>167</v>
      </c>
      <c r="C127" s="19">
        <v>14</v>
      </c>
      <c r="D127" s="19">
        <v>-10.9</v>
      </c>
      <c r="E127" s="19">
        <v>15.1</v>
      </c>
      <c r="F127" s="19">
        <v>42.4</v>
      </c>
      <c r="G127" s="19">
        <v>2.8</v>
      </c>
    </row>
    <row r="128" spans="2:7">
      <c r="B128" s="13" t="s">
        <v>168</v>
      </c>
      <c r="C128" s="19">
        <v>13.4</v>
      </c>
      <c r="D128" s="19">
        <v>-12.2</v>
      </c>
      <c r="E128" s="19">
        <v>14.9</v>
      </c>
      <c r="F128" s="19">
        <v>42.1</v>
      </c>
      <c r="G128" s="19">
        <v>2.8</v>
      </c>
    </row>
    <row r="129" spans="2:7">
      <c r="B129" s="13" t="s">
        <v>169</v>
      </c>
      <c r="C129" s="19">
        <v>13.6</v>
      </c>
      <c r="D129" s="19">
        <v>-12.6</v>
      </c>
      <c r="E129" s="19">
        <v>14.4</v>
      </c>
      <c r="F129" s="19">
        <v>41.2</v>
      </c>
      <c r="G129" s="19">
        <v>2.9</v>
      </c>
    </row>
    <row r="130" spans="2:7">
      <c r="B130" s="13">
        <v>16</v>
      </c>
      <c r="C130" s="19"/>
      <c r="D130" s="19"/>
      <c r="E130" s="19"/>
      <c r="F130" s="19"/>
      <c r="G130" s="19"/>
    </row>
    <row r="131" spans="2:7">
      <c r="B131" s="13" t="s">
        <v>263</v>
      </c>
      <c r="C131" s="19">
        <f>AVERAGE(C114:C129)</f>
        <v>14.00625</v>
      </c>
      <c r="D131" s="19">
        <f>AVERAGE(D114:D129)</f>
        <v>-12.1</v>
      </c>
      <c r="E131" s="19">
        <f>AVERAGE(E114:E129)</f>
        <v>15.331250000000002</v>
      </c>
      <c r="F131" s="19">
        <f>AVERAGE(F114:F129)</f>
        <v>43.368749999999999</v>
      </c>
      <c r="G131" s="19">
        <f>AVERAGE(G114:G129)</f>
        <v>2.8437499999999991</v>
      </c>
    </row>
    <row r="132" spans="2:7">
      <c r="B132" s="13" t="s">
        <v>262</v>
      </c>
      <c r="C132" s="19">
        <f>_xlfn.STDEV.S(C114:C129)</f>
        <v>0.42185107956876616</v>
      </c>
      <c r="D132" s="19">
        <f>_xlfn.STDEV.S(D114:D129)</f>
        <v>0.51768716422179129</v>
      </c>
      <c r="E132" s="19">
        <f>_xlfn.STDEV.S(E114:E129)</f>
        <v>0.34970225430595481</v>
      </c>
      <c r="F132" s="19">
        <f>_xlfn.STDEV.S(F114:F129)</f>
        <v>1.1079824005822472</v>
      </c>
      <c r="G132" s="19">
        <f>_xlfn.STDEV.S(G114:G129)</f>
        <v>6.2915286960589567E-2</v>
      </c>
    </row>
    <row r="133" spans="2:7">
      <c r="C133" s="19"/>
      <c r="D133" s="19"/>
      <c r="E133" s="19"/>
      <c r="F133" s="19"/>
      <c r="G133" s="19"/>
    </row>
    <row r="134" spans="2:7">
      <c r="B134" s="13" t="s">
        <v>170</v>
      </c>
      <c r="C134" s="19">
        <v>14.5</v>
      </c>
      <c r="D134" s="19">
        <v>-13.9</v>
      </c>
      <c r="E134" s="19">
        <v>15.2</v>
      </c>
      <c r="F134" s="19">
        <v>44.2</v>
      </c>
      <c r="G134" s="19">
        <v>2.9</v>
      </c>
    </row>
    <row r="135" spans="2:7">
      <c r="B135" s="13" t="s">
        <v>171</v>
      </c>
      <c r="C135" s="19">
        <v>13.7</v>
      </c>
      <c r="D135" s="19">
        <v>-13.8</v>
      </c>
      <c r="E135" s="19">
        <v>15.4</v>
      </c>
      <c r="F135" s="19">
        <v>44.3</v>
      </c>
      <c r="G135" s="19">
        <v>2.9</v>
      </c>
    </row>
    <row r="136" spans="2:7">
      <c r="B136" s="13" t="s">
        <v>172</v>
      </c>
      <c r="C136" s="19">
        <v>14.1</v>
      </c>
      <c r="D136" s="19">
        <v>-13.7</v>
      </c>
      <c r="E136" s="19">
        <v>15.4</v>
      </c>
      <c r="F136" s="19">
        <v>44.5</v>
      </c>
      <c r="G136" s="19">
        <v>2.9</v>
      </c>
    </row>
    <row r="137" spans="2:7">
      <c r="B137" s="13" t="s">
        <v>173</v>
      </c>
      <c r="C137" s="19">
        <v>15.5</v>
      </c>
      <c r="D137" s="19">
        <v>-13.1</v>
      </c>
      <c r="E137" s="19">
        <v>15.5</v>
      </c>
      <c r="F137" s="19">
        <v>44.1</v>
      </c>
      <c r="G137" s="19">
        <v>2.8</v>
      </c>
    </row>
    <row r="138" spans="2:7">
      <c r="B138" s="13" t="s">
        <v>174</v>
      </c>
      <c r="C138" s="19">
        <v>15.5</v>
      </c>
      <c r="D138" s="19">
        <v>-13.1</v>
      </c>
      <c r="E138" s="19">
        <v>15.3</v>
      </c>
      <c r="F138" s="19">
        <v>43.8</v>
      </c>
      <c r="G138" s="19">
        <v>2.9</v>
      </c>
    </row>
    <row r="139" spans="2:7">
      <c r="B139" s="13" t="s">
        <v>175</v>
      </c>
      <c r="C139" s="19">
        <v>16.100000000000001</v>
      </c>
      <c r="D139" s="19">
        <v>-12.8</v>
      </c>
      <c r="E139" s="19">
        <v>15</v>
      </c>
      <c r="F139" s="19">
        <v>43.8</v>
      </c>
      <c r="G139" s="19">
        <v>2.9</v>
      </c>
    </row>
    <row r="140" spans="2:7">
      <c r="B140" s="13" t="s">
        <v>176</v>
      </c>
      <c r="C140" s="19">
        <v>16.2</v>
      </c>
      <c r="D140" s="19">
        <v>-12.9</v>
      </c>
      <c r="E140" s="19">
        <v>15.2</v>
      </c>
      <c r="F140" s="19">
        <v>44</v>
      </c>
      <c r="G140" s="19">
        <v>2.9</v>
      </c>
    </row>
    <row r="141" spans="2:7">
      <c r="B141" s="13" t="s">
        <v>177</v>
      </c>
      <c r="C141" s="19">
        <v>16.2</v>
      </c>
      <c r="D141" s="19">
        <v>-13.1</v>
      </c>
      <c r="E141" s="19">
        <v>15.2</v>
      </c>
      <c r="F141" s="19">
        <v>43.7</v>
      </c>
      <c r="G141" s="19">
        <v>2.9</v>
      </c>
    </row>
    <row r="142" spans="2:7">
      <c r="B142" s="13" t="s">
        <v>178</v>
      </c>
      <c r="C142" s="19">
        <v>16.3</v>
      </c>
      <c r="D142" s="19">
        <v>-13.2</v>
      </c>
      <c r="E142" s="19">
        <v>15.2</v>
      </c>
      <c r="F142" s="19">
        <v>43.9</v>
      </c>
      <c r="G142" s="19">
        <v>2.9</v>
      </c>
    </row>
    <row r="143" spans="2:7">
      <c r="B143" s="13" t="s">
        <v>179</v>
      </c>
      <c r="C143" s="19">
        <v>16.3</v>
      </c>
      <c r="D143" s="19">
        <v>-13.1</v>
      </c>
      <c r="E143" s="19">
        <v>15.1</v>
      </c>
      <c r="F143" s="19">
        <v>43.8</v>
      </c>
      <c r="G143" s="19">
        <v>2.9</v>
      </c>
    </row>
    <row r="144" spans="2:7">
      <c r="B144" s="13" t="s">
        <v>180</v>
      </c>
      <c r="C144" s="19">
        <v>15.9</v>
      </c>
      <c r="D144" s="19">
        <v>-13.2</v>
      </c>
      <c r="E144" s="19">
        <v>15</v>
      </c>
      <c r="F144" s="19">
        <v>43.4</v>
      </c>
      <c r="G144" s="19">
        <v>2.9</v>
      </c>
    </row>
    <row r="145" spans="2:7">
      <c r="B145" s="13" t="s">
        <v>181</v>
      </c>
      <c r="C145" s="19">
        <v>15.5</v>
      </c>
      <c r="D145" s="19">
        <v>-13.2</v>
      </c>
      <c r="E145" s="19">
        <v>14.6</v>
      </c>
      <c r="F145" s="19">
        <v>42.6</v>
      </c>
      <c r="G145" s="19">
        <v>2.9</v>
      </c>
    </row>
    <row r="146" spans="2:7">
      <c r="B146" s="13" t="s">
        <v>182</v>
      </c>
      <c r="C146" s="19">
        <v>15.4</v>
      </c>
      <c r="D146" s="19">
        <v>-12.9</v>
      </c>
      <c r="E146" s="19">
        <v>14.6</v>
      </c>
      <c r="F146" s="19">
        <v>42.3</v>
      </c>
      <c r="G146" s="19">
        <v>2.9</v>
      </c>
    </row>
    <row r="147" spans="2:7">
      <c r="B147" s="13">
        <v>13</v>
      </c>
      <c r="C147" s="19"/>
      <c r="D147" s="19"/>
      <c r="E147" s="19"/>
      <c r="F147" s="19"/>
      <c r="G147" s="19"/>
    </row>
    <row r="148" spans="2:7">
      <c r="B148" s="13" t="s">
        <v>263</v>
      </c>
      <c r="C148" s="19">
        <f>AVERAGE(C134:C146)</f>
        <v>15.476923076923081</v>
      </c>
      <c r="D148" s="19">
        <f>AVERAGE(D134:D146)</f>
        <v>-13.23076923076923</v>
      </c>
      <c r="E148" s="19">
        <f>AVERAGE(E134:E146)</f>
        <v>15.13076923076923</v>
      </c>
      <c r="F148" s="19">
        <f>AVERAGE(F134:F146)</f>
        <v>43.72307692307691</v>
      </c>
      <c r="G148" s="19">
        <f>AVERAGE(G134:G146)</f>
        <v>2.8923076923076918</v>
      </c>
    </row>
    <row r="149" spans="2:7">
      <c r="B149" s="13" t="s">
        <v>262</v>
      </c>
      <c r="C149" s="19">
        <f>_xlfn.STDEV.S(C134:C146)</f>
        <v>0.86521080875688572</v>
      </c>
      <c r="D149" s="19">
        <f>_xlfn.STDEV.S(D134:D146)</f>
        <v>0.34972516682059396</v>
      </c>
      <c r="E149" s="19">
        <f>_xlfn.STDEV.S(E134:E146)</f>
        <v>0.27804260879888965</v>
      </c>
      <c r="F149" s="19">
        <f>_xlfn.STDEV.S(F134:F146)</f>
        <v>0.63397403489660153</v>
      </c>
      <c r="G149" s="19">
        <f>_xlfn.STDEV.S(G134:G146)</f>
        <v>2.7735009811261483E-2</v>
      </c>
    </row>
    <row r="150" spans="2:7">
      <c r="C150" s="19"/>
      <c r="D150" s="19"/>
      <c r="E150" s="19"/>
      <c r="F150" s="19"/>
      <c r="G150" s="19"/>
    </row>
    <row r="151" spans="2:7">
      <c r="B151" s="13" t="s">
        <v>183</v>
      </c>
      <c r="C151" s="19">
        <v>14.1</v>
      </c>
      <c r="D151" s="19">
        <v>-13.3</v>
      </c>
      <c r="E151" s="19">
        <v>15.2</v>
      </c>
      <c r="F151" s="19">
        <v>44.2</v>
      </c>
      <c r="G151" s="19">
        <v>2.9</v>
      </c>
    </row>
    <row r="152" spans="2:7">
      <c r="B152" s="13" t="s">
        <v>184</v>
      </c>
      <c r="C152" s="19">
        <v>15.1</v>
      </c>
      <c r="D152" s="19">
        <v>-12.9</v>
      </c>
      <c r="E152" s="19">
        <v>15.4</v>
      </c>
      <c r="F152" s="19">
        <v>44.5</v>
      </c>
      <c r="G152" s="19">
        <v>2.9</v>
      </c>
    </row>
    <row r="153" spans="2:7">
      <c r="B153" s="13" t="s">
        <v>185</v>
      </c>
      <c r="C153" s="19">
        <v>15.7</v>
      </c>
      <c r="D153" s="19">
        <v>-12.7</v>
      </c>
      <c r="E153" s="19">
        <v>15.4</v>
      </c>
      <c r="F153" s="19">
        <v>44.4</v>
      </c>
      <c r="G153" s="19">
        <v>2.9</v>
      </c>
    </row>
    <row r="154" spans="2:7">
      <c r="B154" s="13" t="s">
        <v>186</v>
      </c>
      <c r="C154" s="19">
        <v>16.100000000000001</v>
      </c>
      <c r="D154" s="19">
        <v>-12.4</v>
      </c>
      <c r="E154" s="19">
        <v>15.5</v>
      </c>
      <c r="F154" s="19">
        <v>44.2</v>
      </c>
      <c r="G154" s="19">
        <v>2.9</v>
      </c>
    </row>
    <row r="155" spans="2:7">
      <c r="B155" s="13" t="s">
        <v>187</v>
      </c>
      <c r="C155" s="19">
        <v>15.3</v>
      </c>
      <c r="D155" s="19">
        <v>-12.5</v>
      </c>
      <c r="E155" s="19">
        <v>15.1</v>
      </c>
      <c r="F155" s="19">
        <v>44.2</v>
      </c>
      <c r="G155" s="19">
        <v>2.9</v>
      </c>
    </row>
    <row r="156" spans="2:7">
      <c r="B156" s="13" t="s">
        <v>188</v>
      </c>
      <c r="C156" s="19">
        <v>13.9</v>
      </c>
      <c r="D156" s="19">
        <v>-13.3</v>
      </c>
      <c r="E156" s="19">
        <v>15.2</v>
      </c>
      <c r="F156" s="19">
        <v>44.4</v>
      </c>
      <c r="G156" s="19">
        <v>2.9</v>
      </c>
    </row>
    <row r="157" spans="2:7">
      <c r="B157" s="13" t="s">
        <v>189</v>
      </c>
      <c r="C157" s="19">
        <v>13.2</v>
      </c>
      <c r="D157" s="19">
        <v>-13.7</v>
      </c>
      <c r="E157" s="19">
        <v>15.4</v>
      </c>
      <c r="F157" s="19">
        <v>44.1</v>
      </c>
      <c r="G157" s="19">
        <v>2.9</v>
      </c>
    </row>
    <row r="158" spans="2:7">
      <c r="B158" s="13" t="s">
        <v>190</v>
      </c>
      <c r="C158" s="19">
        <v>13.6</v>
      </c>
      <c r="D158" s="19">
        <v>-13.4</v>
      </c>
      <c r="E158" s="19">
        <v>15.3</v>
      </c>
      <c r="F158" s="19">
        <v>43.9</v>
      </c>
      <c r="G158" s="19">
        <v>2.9</v>
      </c>
    </row>
    <row r="159" spans="2:7">
      <c r="B159" s="13" t="s">
        <v>191</v>
      </c>
      <c r="C159" s="19">
        <v>14</v>
      </c>
      <c r="D159" s="19">
        <v>-13.2</v>
      </c>
      <c r="E159" s="19">
        <v>15.3</v>
      </c>
      <c r="F159" s="19">
        <v>43.7</v>
      </c>
      <c r="G159" s="19">
        <v>2.9</v>
      </c>
    </row>
    <row r="160" spans="2:7">
      <c r="B160" s="13" t="s">
        <v>192</v>
      </c>
      <c r="C160" s="19">
        <v>14.2</v>
      </c>
      <c r="D160" s="19">
        <v>-13.1</v>
      </c>
      <c r="E160" s="19">
        <v>15.2</v>
      </c>
      <c r="F160" s="19">
        <v>43.7</v>
      </c>
      <c r="G160" s="19">
        <v>2.9</v>
      </c>
    </row>
    <row r="161" spans="2:7">
      <c r="B161" s="13" t="s">
        <v>193</v>
      </c>
      <c r="C161" s="19">
        <v>14</v>
      </c>
      <c r="D161" s="19">
        <v>-13.2</v>
      </c>
      <c r="E161" s="19">
        <v>15.4</v>
      </c>
      <c r="F161" s="19">
        <v>43.9</v>
      </c>
      <c r="G161" s="19">
        <v>2.8</v>
      </c>
    </row>
    <row r="162" spans="2:7">
      <c r="B162" s="13" t="s">
        <v>194</v>
      </c>
      <c r="C162" s="19">
        <v>13.9</v>
      </c>
      <c r="D162" s="19">
        <v>-13.1</v>
      </c>
      <c r="E162" s="19">
        <v>15.1</v>
      </c>
      <c r="F162" s="19">
        <v>43.6</v>
      </c>
      <c r="G162" s="19">
        <v>2.9</v>
      </c>
    </row>
    <row r="163" spans="2:7">
      <c r="B163" s="13" t="s">
        <v>195</v>
      </c>
      <c r="C163" s="19">
        <v>14.2</v>
      </c>
      <c r="D163" s="19">
        <v>-13.1</v>
      </c>
      <c r="E163" s="19">
        <v>15.3</v>
      </c>
      <c r="F163" s="19">
        <v>43.6</v>
      </c>
      <c r="G163" s="19">
        <v>2.8</v>
      </c>
    </row>
    <row r="164" spans="2:7">
      <c r="B164" s="13" t="s">
        <v>196</v>
      </c>
      <c r="C164" s="19">
        <v>13.3</v>
      </c>
      <c r="D164" s="19">
        <v>-13.6</v>
      </c>
      <c r="E164" s="19">
        <v>15.3</v>
      </c>
      <c r="F164" s="19">
        <v>43.6</v>
      </c>
      <c r="G164" s="19">
        <v>2.8</v>
      </c>
    </row>
    <row r="165" spans="2:7">
      <c r="B165" s="13" t="s">
        <v>197</v>
      </c>
      <c r="C165" s="19">
        <v>12.3</v>
      </c>
      <c r="D165" s="19">
        <v>-14.2</v>
      </c>
      <c r="E165" s="19">
        <v>15.2</v>
      </c>
      <c r="F165" s="19">
        <v>43.6</v>
      </c>
      <c r="G165" s="19">
        <v>2.9</v>
      </c>
    </row>
    <row r="166" spans="2:7">
      <c r="B166" s="13" t="s">
        <v>198</v>
      </c>
      <c r="C166" s="19">
        <v>11.6</v>
      </c>
      <c r="D166" s="19">
        <v>-14.3</v>
      </c>
      <c r="E166" s="19">
        <v>15.1</v>
      </c>
      <c r="F166" s="19">
        <v>43.3</v>
      </c>
      <c r="G166" s="19">
        <v>2.9</v>
      </c>
    </row>
    <row r="167" spans="2:7">
      <c r="B167" s="13" t="s">
        <v>199</v>
      </c>
      <c r="C167" s="19">
        <v>11.2</v>
      </c>
      <c r="D167" s="19">
        <v>-14.3</v>
      </c>
      <c r="E167" s="19">
        <v>15</v>
      </c>
      <c r="F167" s="19">
        <v>43</v>
      </c>
      <c r="G167" s="19">
        <v>2.9</v>
      </c>
    </row>
    <row r="168" spans="2:7">
      <c r="B168" s="13" t="s">
        <v>200</v>
      </c>
      <c r="C168" s="19">
        <v>11.2</v>
      </c>
      <c r="D168" s="19">
        <v>-14.2</v>
      </c>
      <c r="E168" s="19">
        <v>15.1</v>
      </c>
      <c r="F168" s="19">
        <v>42.8</v>
      </c>
      <c r="G168" s="19">
        <v>2.8</v>
      </c>
    </row>
    <row r="169" spans="2:7">
      <c r="B169" s="13" t="s">
        <v>201</v>
      </c>
      <c r="C169" s="19">
        <v>11.3</v>
      </c>
      <c r="D169" s="19">
        <v>-14.3</v>
      </c>
      <c r="E169" s="19">
        <v>15.2</v>
      </c>
      <c r="F169" s="19">
        <v>42.7</v>
      </c>
      <c r="G169" s="19">
        <v>2.8</v>
      </c>
    </row>
    <row r="170" spans="2:7">
      <c r="B170" s="13" t="s">
        <v>202</v>
      </c>
      <c r="C170" s="19">
        <v>11.3</v>
      </c>
      <c r="D170" s="19">
        <v>-14.7</v>
      </c>
      <c r="E170" s="19">
        <v>14.9</v>
      </c>
      <c r="F170" s="19">
        <v>42.8</v>
      </c>
      <c r="G170" s="19">
        <v>2.9</v>
      </c>
    </row>
    <row r="171" spans="2:7">
      <c r="B171" s="13" t="s">
        <v>203</v>
      </c>
      <c r="C171" s="19">
        <v>11.4</v>
      </c>
      <c r="D171" s="19">
        <v>-14.8</v>
      </c>
      <c r="E171" s="19">
        <v>14.8</v>
      </c>
      <c r="F171" s="19">
        <v>42.9</v>
      </c>
      <c r="G171" s="19">
        <v>2.9</v>
      </c>
    </row>
    <row r="172" spans="2:7">
      <c r="B172" s="13" t="s">
        <v>204</v>
      </c>
      <c r="C172" s="19">
        <v>11.1</v>
      </c>
      <c r="D172" s="19">
        <v>-14.9</v>
      </c>
      <c r="E172" s="19">
        <v>14.1</v>
      </c>
      <c r="F172" s="19">
        <v>41.2</v>
      </c>
      <c r="G172" s="19">
        <v>2.9</v>
      </c>
    </row>
    <row r="173" spans="2:7">
      <c r="B173" s="13">
        <v>22</v>
      </c>
      <c r="C173" s="19"/>
      <c r="D173" s="19"/>
      <c r="E173" s="19"/>
      <c r="F173" s="19"/>
      <c r="G173" s="19"/>
    </row>
    <row r="174" spans="2:7">
      <c r="B174" s="13" t="s">
        <v>263</v>
      </c>
      <c r="C174" s="19">
        <f>AVERAGE(C151:C172)</f>
        <v>13.272727272727273</v>
      </c>
      <c r="D174" s="19">
        <f>AVERAGE(D151:D172)</f>
        <v>-13.6</v>
      </c>
      <c r="E174" s="19">
        <f>AVERAGE(E151:E172)</f>
        <v>15.159090909090908</v>
      </c>
      <c r="F174" s="19">
        <f>AVERAGE(F151:F172)</f>
        <v>43.559090909090905</v>
      </c>
      <c r="G174" s="19">
        <f>AVERAGE(G151:G172)</f>
        <v>2.8772727272727261</v>
      </c>
    </row>
    <row r="175" spans="2:7">
      <c r="B175" s="13" t="s">
        <v>262</v>
      </c>
      <c r="C175" s="19">
        <f>_xlfn.STDEV.S(C151:C172)</f>
        <v>1.6042152266783012</v>
      </c>
      <c r="D175" s="19">
        <f>_xlfn.STDEV.S(D151:D172)</f>
        <v>0.74896754332372839</v>
      </c>
      <c r="E175" s="19">
        <f>_xlfn.STDEV.S(E151:E172)</f>
        <v>0.29221500712593534</v>
      </c>
      <c r="F175" s="19">
        <f>_xlfn.STDEV.S(F151:F172)</f>
        <v>0.76759307852477032</v>
      </c>
      <c r="G175" s="19">
        <f>_xlfn.STDEV.S(G151:G172)</f>
        <v>4.2893202722888886E-2</v>
      </c>
    </row>
    <row r="176" spans="2:7">
      <c r="C176" s="19"/>
      <c r="D176" s="19"/>
      <c r="E176" s="19"/>
      <c r="F176" s="19"/>
      <c r="G176" s="19"/>
    </row>
    <row r="177" spans="2:7">
      <c r="B177" s="13" t="s">
        <v>205</v>
      </c>
      <c r="C177" s="19">
        <v>16.100000000000001</v>
      </c>
      <c r="D177" s="19">
        <v>-12.4</v>
      </c>
      <c r="E177" s="19">
        <v>15.6</v>
      </c>
      <c r="F177" s="19">
        <v>44.5</v>
      </c>
      <c r="G177" s="19">
        <v>2.8</v>
      </c>
    </row>
    <row r="178" spans="2:7">
      <c r="B178" s="13" t="s">
        <v>206</v>
      </c>
      <c r="C178" s="19">
        <v>16.100000000000001</v>
      </c>
      <c r="D178" s="19">
        <v>-12.1</v>
      </c>
      <c r="E178" s="19">
        <v>15.8</v>
      </c>
      <c r="F178" s="19">
        <v>44.3</v>
      </c>
      <c r="G178" s="19">
        <v>2.8</v>
      </c>
    </row>
    <row r="179" spans="2:7">
      <c r="B179" s="13" t="s">
        <v>207</v>
      </c>
      <c r="C179" s="19">
        <v>16.2</v>
      </c>
      <c r="D179" s="19">
        <v>-12</v>
      </c>
      <c r="E179" s="19">
        <v>15.7</v>
      </c>
      <c r="F179" s="19">
        <v>44.3</v>
      </c>
      <c r="G179" s="19">
        <v>2.8</v>
      </c>
    </row>
    <row r="180" spans="2:7">
      <c r="B180" s="13" t="s">
        <v>208</v>
      </c>
      <c r="C180" s="19">
        <v>16.100000000000001</v>
      </c>
      <c r="D180" s="19">
        <v>-12</v>
      </c>
      <c r="E180" s="19">
        <v>15.7</v>
      </c>
      <c r="F180" s="19">
        <v>44.4</v>
      </c>
      <c r="G180" s="19">
        <v>2.8</v>
      </c>
    </row>
    <row r="181" spans="2:7">
      <c r="B181" s="13" t="s">
        <v>209</v>
      </c>
      <c r="C181" s="19">
        <v>16.2</v>
      </c>
      <c r="D181" s="19">
        <v>-11.7</v>
      </c>
      <c r="E181" s="19">
        <v>15.6</v>
      </c>
      <c r="F181" s="19">
        <v>44.5</v>
      </c>
      <c r="G181" s="19">
        <v>2.8</v>
      </c>
    </row>
    <row r="182" spans="2:7">
      <c r="B182" s="13" t="s">
        <v>210</v>
      </c>
      <c r="C182" s="19">
        <v>16.2</v>
      </c>
      <c r="D182" s="19">
        <v>-11.5</v>
      </c>
      <c r="E182" s="19">
        <v>15.7</v>
      </c>
      <c r="F182" s="19">
        <v>44.4</v>
      </c>
      <c r="G182" s="19">
        <v>2.8</v>
      </c>
    </row>
    <row r="183" spans="2:7">
      <c r="B183" s="13" t="s">
        <v>211</v>
      </c>
      <c r="C183" s="19">
        <v>15.9</v>
      </c>
      <c r="D183" s="19">
        <v>-11.9</v>
      </c>
      <c r="E183" s="19">
        <v>15.7</v>
      </c>
      <c r="F183" s="19">
        <v>44.8</v>
      </c>
      <c r="G183" s="19">
        <v>2.8</v>
      </c>
    </row>
    <row r="184" spans="2:7">
      <c r="B184" s="13" t="s">
        <v>212</v>
      </c>
      <c r="C184" s="19">
        <v>15.7</v>
      </c>
      <c r="D184" s="19">
        <v>-12.1</v>
      </c>
      <c r="E184" s="19">
        <v>15.8</v>
      </c>
      <c r="F184" s="19">
        <v>44.4</v>
      </c>
      <c r="G184" s="19">
        <v>2.8</v>
      </c>
    </row>
    <row r="185" spans="2:7">
      <c r="B185" s="13" t="s">
        <v>213</v>
      </c>
      <c r="C185" s="19">
        <v>15.4</v>
      </c>
      <c r="D185" s="19">
        <v>-12.4</v>
      </c>
      <c r="E185" s="19">
        <v>15.5</v>
      </c>
      <c r="F185" s="19">
        <v>44.3</v>
      </c>
      <c r="G185" s="19">
        <v>2.9</v>
      </c>
    </row>
    <row r="186" spans="2:7">
      <c r="B186" s="13" t="s">
        <v>214</v>
      </c>
      <c r="C186" s="19">
        <v>15.6</v>
      </c>
      <c r="D186" s="19">
        <v>-12.5</v>
      </c>
      <c r="E186" s="19">
        <v>15.5</v>
      </c>
      <c r="F186" s="19">
        <v>44.4</v>
      </c>
      <c r="G186" s="19">
        <v>2.9</v>
      </c>
    </row>
    <row r="187" spans="2:7">
      <c r="B187" s="13" t="s">
        <v>215</v>
      </c>
      <c r="C187" s="19">
        <v>15.2</v>
      </c>
      <c r="D187" s="19">
        <v>-12.9</v>
      </c>
      <c r="E187" s="19">
        <v>15.7</v>
      </c>
      <c r="F187" s="19">
        <v>44.3</v>
      </c>
      <c r="G187" s="19">
        <v>2.8</v>
      </c>
    </row>
    <row r="188" spans="2:7">
      <c r="B188" s="13" t="s">
        <v>216</v>
      </c>
      <c r="C188" s="19">
        <v>14.9</v>
      </c>
      <c r="D188" s="19">
        <v>-13</v>
      </c>
      <c r="E188" s="19">
        <v>15.7</v>
      </c>
      <c r="F188" s="19">
        <v>44</v>
      </c>
      <c r="G188" s="19">
        <v>2.8</v>
      </c>
    </row>
    <row r="189" spans="2:7">
      <c r="B189" s="13" t="s">
        <v>217</v>
      </c>
      <c r="C189" s="19">
        <v>14.9</v>
      </c>
      <c r="D189" s="19">
        <v>-13.2</v>
      </c>
      <c r="E189" s="19">
        <v>15.6</v>
      </c>
      <c r="F189" s="19">
        <v>44</v>
      </c>
      <c r="G189" s="19">
        <v>2.8</v>
      </c>
    </row>
    <row r="190" spans="2:7">
      <c r="B190" s="13" t="s">
        <v>218</v>
      </c>
      <c r="C190" s="19">
        <v>15.1</v>
      </c>
      <c r="D190" s="19">
        <v>-13.3</v>
      </c>
      <c r="E190" s="19">
        <v>15.6</v>
      </c>
      <c r="F190" s="19">
        <v>44</v>
      </c>
      <c r="G190" s="19">
        <v>2.8</v>
      </c>
    </row>
    <row r="191" spans="2:7">
      <c r="B191" s="13" t="s">
        <v>219</v>
      </c>
      <c r="C191" s="19">
        <v>15.3</v>
      </c>
      <c r="D191" s="19">
        <v>-13.2</v>
      </c>
      <c r="E191" s="19">
        <v>15.5</v>
      </c>
      <c r="F191" s="19">
        <v>44.1</v>
      </c>
      <c r="G191" s="19">
        <v>2.8</v>
      </c>
    </row>
    <row r="192" spans="2:7">
      <c r="B192" s="13" t="s">
        <v>220</v>
      </c>
      <c r="C192" s="19">
        <v>15.3</v>
      </c>
      <c r="D192" s="19">
        <v>-13.4</v>
      </c>
      <c r="E192" s="19">
        <v>15.5</v>
      </c>
      <c r="F192" s="19">
        <v>44.1</v>
      </c>
      <c r="G192" s="19">
        <v>2.9</v>
      </c>
    </row>
    <row r="193" spans="2:7">
      <c r="B193" s="13" t="s">
        <v>221</v>
      </c>
      <c r="C193" s="19">
        <v>15.4</v>
      </c>
      <c r="D193" s="19">
        <v>-13.2</v>
      </c>
      <c r="E193" s="19">
        <v>15.4</v>
      </c>
      <c r="F193" s="19">
        <v>43.8</v>
      </c>
      <c r="G193" s="19">
        <v>2.8</v>
      </c>
    </row>
    <row r="194" spans="2:7">
      <c r="B194" s="13" t="s">
        <v>222</v>
      </c>
      <c r="C194" s="19">
        <v>15</v>
      </c>
      <c r="D194" s="19">
        <v>-13.3</v>
      </c>
      <c r="E194" s="19">
        <v>15.2</v>
      </c>
      <c r="F194" s="19">
        <v>43.7</v>
      </c>
      <c r="G194" s="19">
        <v>2.9</v>
      </c>
    </row>
    <row r="195" spans="2:7">
      <c r="B195" s="13" t="s">
        <v>223</v>
      </c>
      <c r="C195" s="19">
        <v>15.1</v>
      </c>
      <c r="D195" s="19">
        <v>-13.3</v>
      </c>
      <c r="E195" s="19">
        <v>15.1</v>
      </c>
      <c r="F195" s="19">
        <v>43.8</v>
      </c>
      <c r="G195" s="19">
        <v>2.9</v>
      </c>
    </row>
    <row r="196" spans="2:7">
      <c r="B196" s="13" t="s">
        <v>224</v>
      </c>
      <c r="C196" s="19">
        <v>15.4</v>
      </c>
      <c r="D196" s="19">
        <v>-13.2</v>
      </c>
      <c r="E196" s="19">
        <v>15.1</v>
      </c>
      <c r="F196" s="19">
        <v>44.3</v>
      </c>
      <c r="G196" s="19">
        <v>2.9</v>
      </c>
    </row>
    <row r="197" spans="2:7">
      <c r="B197" s="13" t="s">
        <v>225</v>
      </c>
      <c r="C197" s="19">
        <v>15.7</v>
      </c>
      <c r="D197" s="19">
        <v>-13</v>
      </c>
      <c r="E197" s="19">
        <v>14.5</v>
      </c>
      <c r="F197" s="19">
        <v>43.2</v>
      </c>
      <c r="G197" s="19">
        <v>3</v>
      </c>
    </row>
    <row r="198" spans="2:7">
      <c r="B198" s="13">
        <v>21</v>
      </c>
      <c r="C198" s="19"/>
      <c r="D198" s="19"/>
      <c r="E198" s="19"/>
      <c r="F198" s="19"/>
      <c r="G198" s="19"/>
    </row>
    <row r="199" spans="2:7">
      <c r="B199" s="13" t="s">
        <v>263</v>
      </c>
      <c r="C199" s="19">
        <f>AVERAGE(C177:C197)</f>
        <v>15.561904761904762</v>
      </c>
      <c r="D199" s="19">
        <f>AVERAGE(D177:D197)</f>
        <v>-12.647619047619049</v>
      </c>
      <c r="E199" s="19">
        <f>AVERAGE(E177:E197)</f>
        <v>15.5</v>
      </c>
      <c r="F199" s="19">
        <f>AVERAGE(F177:F197)</f>
        <v>44.171428571428564</v>
      </c>
      <c r="G199" s="19">
        <f>AVERAGE(G177:G197)</f>
        <v>2.8380952380952373</v>
      </c>
    </row>
    <row r="200" spans="2:7">
      <c r="B200" s="13" t="s">
        <v>262</v>
      </c>
      <c r="C200" s="19">
        <f>_xlfn.STDEV.S(C177:C197)</f>
        <v>0.45877684169560101</v>
      </c>
      <c r="D200" s="19">
        <f>_xlfn.STDEV.S(D177:D197)</f>
        <v>0.62178697929359028</v>
      </c>
      <c r="E200" s="19">
        <f>_xlfn.STDEV.S(E177:E197)</f>
        <v>0.30659419433511781</v>
      </c>
      <c r="F200" s="19">
        <f>_xlfn.STDEV.S(F177:F197)</f>
        <v>0.34948942350642948</v>
      </c>
      <c r="G200" s="19">
        <f>_xlfn.STDEV.S(G177:G197)</f>
        <v>5.8959227235357167E-2</v>
      </c>
    </row>
    <row r="201" spans="2:7">
      <c r="C201" s="19"/>
      <c r="D201" s="19"/>
      <c r="E201" s="19"/>
      <c r="F201" s="19"/>
      <c r="G201" s="19"/>
    </row>
    <row r="202" spans="2:7">
      <c r="B202" s="13" t="s">
        <v>226</v>
      </c>
      <c r="C202" s="19">
        <v>14.6</v>
      </c>
      <c r="D202" s="19">
        <v>-12</v>
      </c>
      <c r="E202" s="19">
        <v>16</v>
      </c>
      <c r="F202" s="19">
        <v>43.8</v>
      </c>
      <c r="G202" s="19">
        <v>2.7</v>
      </c>
    </row>
    <row r="203" spans="2:7">
      <c r="B203" s="13" t="s">
        <v>227</v>
      </c>
      <c r="C203" s="19">
        <v>14.7</v>
      </c>
      <c r="D203" s="19">
        <v>-12</v>
      </c>
      <c r="E203" s="19">
        <v>15.9</v>
      </c>
      <c r="F203" s="19">
        <v>43.9</v>
      </c>
      <c r="G203" s="19">
        <v>2.8</v>
      </c>
    </row>
    <row r="204" spans="2:7">
      <c r="B204" s="13" t="s">
        <v>228</v>
      </c>
      <c r="C204" s="19">
        <v>14.7</v>
      </c>
      <c r="D204" s="19">
        <v>-11.9</v>
      </c>
      <c r="E204" s="19">
        <v>15.7</v>
      </c>
      <c r="F204" s="19">
        <v>44</v>
      </c>
      <c r="G204" s="19">
        <v>2.8</v>
      </c>
    </row>
    <row r="205" spans="2:7">
      <c r="B205" s="13" t="s">
        <v>229</v>
      </c>
      <c r="C205" s="19">
        <v>14.6</v>
      </c>
      <c r="D205" s="19">
        <v>-11.8</v>
      </c>
      <c r="E205" s="19">
        <v>15.4</v>
      </c>
      <c r="F205" s="19">
        <v>43.5</v>
      </c>
      <c r="G205" s="19">
        <v>2.8</v>
      </c>
    </row>
    <row r="206" spans="2:7">
      <c r="B206" s="13" t="s">
        <v>230</v>
      </c>
      <c r="C206" s="19">
        <v>14.7</v>
      </c>
      <c r="D206" s="19">
        <v>-11.8</v>
      </c>
      <c r="E206" s="19">
        <v>15.3</v>
      </c>
      <c r="F206" s="19">
        <v>43.5</v>
      </c>
      <c r="G206" s="19">
        <v>2.8</v>
      </c>
    </row>
    <row r="207" spans="2:7">
      <c r="B207" s="13" t="s">
        <v>231</v>
      </c>
      <c r="C207" s="19">
        <v>15</v>
      </c>
      <c r="D207" s="19">
        <v>-12</v>
      </c>
      <c r="E207" s="19">
        <v>15.5</v>
      </c>
      <c r="F207" s="19">
        <v>43.4</v>
      </c>
      <c r="G207" s="19">
        <v>2.8</v>
      </c>
    </row>
    <row r="208" spans="2:7">
      <c r="B208" s="13" t="s">
        <v>232</v>
      </c>
      <c r="C208" s="19">
        <v>14.7</v>
      </c>
      <c r="D208" s="19">
        <v>-12.1</v>
      </c>
      <c r="E208" s="19">
        <v>15.3</v>
      </c>
      <c r="F208" s="19">
        <v>43.4</v>
      </c>
      <c r="G208" s="19">
        <v>2.8</v>
      </c>
    </row>
    <row r="209" spans="2:7">
      <c r="B209" s="13" t="s">
        <v>233</v>
      </c>
      <c r="C209" s="19">
        <v>14.8</v>
      </c>
      <c r="D209" s="19">
        <v>-12.2</v>
      </c>
      <c r="E209" s="19">
        <v>15.2</v>
      </c>
      <c r="F209" s="19">
        <v>42.9</v>
      </c>
      <c r="G209" s="19">
        <v>2.8</v>
      </c>
    </row>
    <row r="210" spans="2:7">
      <c r="B210" s="13" t="s">
        <v>234</v>
      </c>
      <c r="C210" s="19">
        <v>15</v>
      </c>
      <c r="D210" s="19">
        <v>-12.2</v>
      </c>
      <c r="E210" s="19">
        <v>15.1</v>
      </c>
      <c r="F210" s="19">
        <v>43.1</v>
      </c>
      <c r="G210" s="19">
        <v>2.8</v>
      </c>
    </row>
    <row r="211" spans="2:7">
      <c r="B211" s="13" t="s">
        <v>235</v>
      </c>
      <c r="C211" s="19">
        <v>15.2</v>
      </c>
      <c r="D211" s="19">
        <v>-12.7</v>
      </c>
      <c r="E211" s="19">
        <v>15</v>
      </c>
      <c r="F211" s="19">
        <v>43.2</v>
      </c>
      <c r="G211" s="19">
        <v>2.9</v>
      </c>
    </row>
    <row r="212" spans="2:7">
      <c r="B212" s="13" t="s">
        <v>236</v>
      </c>
      <c r="C212" s="19">
        <v>15.5</v>
      </c>
      <c r="D212" s="19">
        <v>-12.9</v>
      </c>
      <c r="E212" s="19">
        <v>14.8</v>
      </c>
      <c r="F212" s="19">
        <v>43</v>
      </c>
      <c r="G212" s="19">
        <v>2.9</v>
      </c>
    </row>
    <row r="213" spans="2:7">
      <c r="B213" s="13" t="s">
        <v>237</v>
      </c>
      <c r="C213" s="19">
        <v>15.3</v>
      </c>
      <c r="D213" s="19">
        <v>-12.6</v>
      </c>
      <c r="E213" s="19">
        <v>15.1</v>
      </c>
      <c r="F213" s="19">
        <v>43</v>
      </c>
      <c r="G213" s="19">
        <v>2.9</v>
      </c>
    </row>
    <row r="214" spans="2:7">
      <c r="B214" s="13" t="s">
        <v>238</v>
      </c>
      <c r="C214" s="19">
        <v>15.1</v>
      </c>
      <c r="D214" s="19">
        <v>-12.3</v>
      </c>
      <c r="E214" s="19">
        <v>15</v>
      </c>
      <c r="F214" s="19">
        <v>42.7</v>
      </c>
      <c r="G214" s="19">
        <v>2.9</v>
      </c>
    </row>
    <row r="215" spans="2:7">
      <c r="B215" s="13" t="s">
        <v>239</v>
      </c>
      <c r="C215" s="19">
        <v>14.5</v>
      </c>
      <c r="D215" s="19">
        <v>-12.3</v>
      </c>
      <c r="E215" s="19">
        <v>14.9</v>
      </c>
      <c r="F215" s="19">
        <v>42.4</v>
      </c>
      <c r="G215" s="19">
        <v>2.8</v>
      </c>
    </row>
    <row r="216" spans="2:7">
      <c r="B216" s="13" t="s">
        <v>240</v>
      </c>
      <c r="C216" s="19">
        <v>14.6</v>
      </c>
      <c r="D216" s="19">
        <v>-12.2</v>
      </c>
      <c r="E216" s="19">
        <v>15.1</v>
      </c>
      <c r="F216" s="19">
        <v>42.6</v>
      </c>
      <c r="G216" s="19">
        <v>2.8</v>
      </c>
    </row>
    <row r="217" spans="2:7">
      <c r="B217" s="13" t="s">
        <v>241</v>
      </c>
      <c r="C217" s="19">
        <v>14.8</v>
      </c>
      <c r="D217" s="19">
        <v>-12.4</v>
      </c>
      <c r="E217" s="19">
        <v>15.1</v>
      </c>
      <c r="F217" s="19">
        <v>42.5</v>
      </c>
      <c r="G217" s="19">
        <v>2.8</v>
      </c>
    </row>
    <row r="218" spans="2:7">
      <c r="B218" s="13" t="s">
        <v>242</v>
      </c>
      <c r="C218" s="19">
        <v>14.5</v>
      </c>
      <c r="D218" s="19">
        <v>-12.4</v>
      </c>
      <c r="E218" s="19">
        <v>14.9</v>
      </c>
      <c r="F218" s="19">
        <v>42.7</v>
      </c>
      <c r="G218" s="19">
        <v>2.9</v>
      </c>
    </row>
    <row r="219" spans="2:7">
      <c r="B219" s="13" t="s">
        <v>243</v>
      </c>
      <c r="C219" s="19">
        <v>14.5</v>
      </c>
      <c r="D219" s="19">
        <v>-12.3</v>
      </c>
      <c r="E219" s="19">
        <v>14.9</v>
      </c>
      <c r="F219" s="19">
        <v>42.4</v>
      </c>
      <c r="G219" s="19">
        <v>2.8</v>
      </c>
    </row>
    <row r="220" spans="2:7">
      <c r="B220" s="13" t="s">
        <v>244</v>
      </c>
      <c r="C220" s="19">
        <v>14.2</v>
      </c>
      <c r="D220" s="19">
        <v>-12.7</v>
      </c>
      <c r="E220" s="19">
        <v>14.7</v>
      </c>
      <c r="F220" s="19">
        <v>42</v>
      </c>
      <c r="G220" s="19">
        <v>2.9</v>
      </c>
    </row>
    <row r="221" spans="2:7">
      <c r="B221" s="13" t="s">
        <v>245</v>
      </c>
      <c r="C221" s="19">
        <v>14.3</v>
      </c>
      <c r="D221" s="19">
        <v>-12.9</v>
      </c>
      <c r="E221" s="19">
        <v>14.2</v>
      </c>
      <c r="F221" s="19">
        <v>41.4</v>
      </c>
      <c r="G221" s="19">
        <v>2.9</v>
      </c>
    </row>
    <row r="222" spans="2:7">
      <c r="B222" s="13" t="s">
        <v>246</v>
      </c>
      <c r="C222" s="19">
        <v>14.5</v>
      </c>
      <c r="D222" s="19">
        <v>-12.6</v>
      </c>
      <c r="E222" s="19">
        <v>14</v>
      </c>
      <c r="F222" s="19">
        <v>40.299999999999997</v>
      </c>
      <c r="G222" s="19">
        <v>2.9</v>
      </c>
    </row>
    <row r="223" spans="2:7">
      <c r="B223" s="13">
        <v>21</v>
      </c>
      <c r="C223" s="19"/>
      <c r="D223" s="19"/>
      <c r="E223" s="19"/>
      <c r="F223" s="19"/>
      <c r="G223" s="19"/>
    </row>
    <row r="224" spans="2:7">
      <c r="B224" s="13" t="s">
        <v>263</v>
      </c>
      <c r="C224" s="19">
        <f>AVERAGE(C202:C222)</f>
        <v>14.752380952380953</v>
      </c>
      <c r="D224" s="19">
        <f>AVERAGE(D202:D222)</f>
        <v>-12.3</v>
      </c>
      <c r="E224" s="19">
        <f>AVERAGE(E202:E222)</f>
        <v>15.099999999999998</v>
      </c>
      <c r="F224" s="19">
        <f>AVERAGE(F202:F222)</f>
        <v>42.842857142857142</v>
      </c>
      <c r="G224" s="19">
        <f>AVERAGE(G202:G222)</f>
        <v>2.8333333333333326</v>
      </c>
    </row>
    <row r="225" spans="2:7">
      <c r="B225" s="13" t="s">
        <v>262</v>
      </c>
      <c r="C225" s="19">
        <f>_xlfn.STDEV.S(C202:C222)</f>
        <v>0.32805342189809217</v>
      </c>
      <c r="D225" s="19">
        <f>_xlfn.STDEV.S(D202:D222)</f>
        <v>0.3346640106136301</v>
      </c>
      <c r="E225" s="19">
        <f>_xlfn.STDEV.S(E202:E222)</f>
        <v>0.47749345545253297</v>
      </c>
      <c r="F225" s="19">
        <f>_xlfn.STDEV.S(F202:F222)</f>
        <v>0.86520022455581291</v>
      </c>
      <c r="G225" s="19">
        <f>_xlfn.STDEV.S(G202:G222)</f>
        <v>5.7735026918962574E-2</v>
      </c>
    </row>
    <row r="226" spans="2:7">
      <c r="C226" s="19"/>
      <c r="D226" s="19"/>
      <c r="E226" s="19"/>
      <c r="F226" s="19"/>
      <c r="G226" s="19"/>
    </row>
    <row r="227" spans="2:7">
      <c r="B227" s="13" t="s">
        <v>247</v>
      </c>
      <c r="C227" s="19">
        <v>13.9</v>
      </c>
      <c r="D227" s="19">
        <v>-12.9</v>
      </c>
      <c r="E227" s="19">
        <v>14.8</v>
      </c>
      <c r="F227" s="19">
        <v>43.9</v>
      </c>
      <c r="G227" s="19">
        <v>3</v>
      </c>
    </row>
    <row r="228" spans="2:7">
      <c r="B228" s="13" t="s">
        <v>248</v>
      </c>
      <c r="C228" s="19">
        <v>14.2</v>
      </c>
      <c r="D228" s="19">
        <v>-12.6</v>
      </c>
      <c r="E228" s="19">
        <v>15.1</v>
      </c>
      <c r="F228" s="19">
        <v>43.8</v>
      </c>
      <c r="G228" s="19">
        <v>2.9</v>
      </c>
    </row>
    <row r="229" spans="2:7">
      <c r="B229" s="13" t="s">
        <v>249</v>
      </c>
      <c r="C229" s="19">
        <v>15.1</v>
      </c>
      <c r="D229" s="19">
        <v>-12.6</v>
      </c>
      <c r="E229" s="19">
        <v>15.2</v>
      </c>
      <c r="F229" s="19">
        <v>44</v>
      </c>
      <c r="G229" s="19">
        <v>2.9</v>
      </c>
    </row>
    <row r="230" spans="2:7">
      <c r="B230" s="13" t="s">
        <v>250</v>
      </c>
      <c r="C230" s="19">
        <v>15.5</v>
      </c>
      <c r="D230" s="19">
        <v>-13.2</v>
      </c>
      <c r="E230" s="19">
        <v>15.2</v>
      </c>
      <c r="F230" s="19">
        <v>44.1</v>
      </c>
      <c r="G230" s="19">
        <v>2.9</v>
      </c>
    </row>
    <row r="231" spans="2:7">
      <c r="B231" s="13" t="s">
        <v>251</v>
      </c>
      <c r="C231" s="19">
        <v>14.9</v>
      </c>
      <c r="D231" s="19">
        <v>-13</v>
      </c>
      <c r="E231" s="19">
        <v>15</v>
      </c>
      <c r="F231" s="19">
        <v>43.5</v>
      </c>
      <c r="G231" s="19">
        <v>2.9</v>
      </c>
    </row>
    <row r="232" spans="2:7">
      <c r="B232" s="13" t="s">
        <v>252</v>
      </c>
      <c r="C232" s="19">
        <v>13.7</v>
      </c>
      <c r="D232" s="19">
        <v>-12.7</v>
      </c>
      <c r="E232" s="19">
        <v>15.1</v>
      </c>
      <c r="F232" s="19">
        <v>43.4</v>
      </c>
      <c r="G232" s="19">
        <v>2.9</v>
      </c>
    </row>
    <row r="233" spans="2:7">
      <c r="B233" s="13" t="s">
        <v>253</v>
      </c>
      <c r="C233" s="19">
        <v>12.6</v>
      </c>
      <c r="D233" s="19">
        <v>-12.5</v>
      </c>
      <c r="E233" s="19">
        <v>15</v>
      </c>
      <c r="F233" s="19">
        <v>43.4</v>
      </c>
      <c r="G233" s="19">
        <v>2.9</v>
      </c>
    </row>
    <row r="234" spans="2:7">
      <c r="B234" s="13" t="s">
        <v>254</v>
      </c>
      <c r="C234" s="19">
        <v>12.6</v>
      </c>
      <c r="D234" s="19">
        <v>-12.3</v>
      </c>
      <c r="E234" s="19">
        <v>15.1</v>
      </c>
      <c r="F234" s="19">
        <v>43.7</v>
      </c>
      <c r="G234" s="19">
        <v>2.9</v>
      </c>
    </row>
    <row r="235" spans="2:7">
      <c r="B235" s="13" t="s">
        <v>255</v>
      </c>
      <c r="C235" s="19">
        <v>12.5</v>
      </c>
      <c r="D235" s="19">
        <v>-11.7</v>
      </c>
      <c r="E235" s="19">
        <v>15</v>
      </c>
      <c r="F235" s="19">
        <v>43.4</v>
      </c>
      <c r="G235" s="19">
        <v>2.9</v>
      </c>
    </row>
    <row r="236" spans="2:7">
      <c r="B236" s="13" t="s">
        <v>256</v>
      </c>
      <c r="C236" s="19">
        <v>12.5</v>
      </c>
      <c r="D236" s="19">
        <v>-11.3</v>
      </c>
      <c r="E236" s="19">
        <v>15.1</v>
      </c>
      <c r="F236" s="19">
        <v>43.3</v>
      </c>
      <c r="G236" s="19">
        <v>2.9</v>
      </c>
    </row>
    <row r="237" spans="2:7">
      <c r="B237" s="13" t="s">
        <v>257</v>
      </c>
      <c r="C237" s="19">
        <v>12.5</v>
      </c>
      <c r="D237" s="19">
        <v>-11.7</v>
      </c>
      <c r="E237" s="19">
        <v>14.6</v>
      </c>
      <c r="F237" s="19">
        <v>42.8</v>
      </c>
      <c r="G237" s="19">
        <v>2.9</v>
      </c>
    </row>
    <row r="238" spans="2:7">
      <c r="B238" s="13">
        <v>11</v>
      </c>
    </row>
    <row r="239" spans="2:7">
      <c r="B239" s="13" t="s">
        <v>263</v>
      </c>
      <c r="C239" s="19">
        <f>AVERAGE(C227:C237)</f>
        <v>13.636363636363637</v>
      </c>
      <c r="D239" s="19">
        <f>AVERAGE(D227:D237)</f>
        <v>-12.409090909090908</v>
      </c>
      <c r="E239" s="19">
        <f>AVERAGE(E227:E237)</f>
        <v>15.018181818181818</v>
      </c>
      <c r="F239" s="19">
        <f>AVERAGE(F227:F237)</f>
        <v>43.572727272727271</v>
      </c>
      <c r="G239" s="19">
        <f>AVERAGE(G227:G237)</f>
        <v>2.9090909090909083</v>
      </c>
    </row>
    <row r="240" spans="2:7">
      <c r="B240" s="13" t="s">
        <v>262</v>
      </c>
      <c r="C240" s="13">
        <f>_xlfn.STDEV.S(C227:C237)</f>
        <v>1.1672812234185277</v>
      </c>
      <c r="D240" s="13">
        <f>_xlfn.STDEV.S(D227:D237)</f>
        <v>0.60241936465313828</v>
      </c>
      <c r="E240" s="13">
        <f>_xlfn.STDEV.S(E227:E237)</f>
        <v>0.17786613965666304</v>
      </c>
      <c r="F240" s="13">
        <f>_xlfn.STDEV.S(F227:F237)</f>
        <v>0.3744086246092882</v>
      </c>
      <c r="G240" s="13">
        <f>_xlfn.STDEV.S(G227:G237)</f>
        <v>3.0151134457776396E-2</v>
      </c>
    </row>
    <row r="242" spans="2:7" ht="16" customHeight="1">
      <c r="B242" s="22" t="s">
        <v>267</v>
      </c>
      <c r="C242" s="20">
        <v>16.97175</v>
      </c>
      <c r="D242" s="19">
        <v>-11.520875</v>
      </c>
      <c r="E242" s="20">
        <v>15.50112166109329</v>
      </c>
      <c r="F242" s="19">
        <v>43.999208138073868</v>
      </c>
      <c r="G242" s="21">
        <v>2.8384531842304512</v>
      </c>
    </row>
    <row r="243" spans="2:7">
      <c r="B243" s="22" t="s">
        <v>268</v>
      </c>
      <c r="C243" s="20">
        <v>17.264749999999999</v>
      </c>
      <c r="D243" s="19">
        <v>-11.603875</v>
      </c>
      <c r="E243" s="20">
        <v>15.463245011182106</v>
      </c>
      <c r="F243" s="19">
        <v>44.280360731504715</v>
      </c>
      <c r="G243" s="21">
        <v>2.8635878626694313</v>
      </c>
    </row>
    <row r="244" spans="2:7">
      <c r="B244" s="22" t="s">
        <v>269</v>
      </c>
      <c r="C244" s="20">
        <v>17.048749999999998</v>
      </c>
      <c r="D244" s="19">
        <v>-11.806875000000002</v>
      </c>
      <c r="E244" s="20">
        <v>15.453630318266169</v>
      </c>
      <c r="F244" s="19">
        <v>43.990438580532199</v>
      </c>
      <c r="G244" s="21">
        <v>2.8466087045278652</v>
      </c>
    </row>
    <row r="245" spans="2:7">
      <c r="B245" s="22" t="s">
        <v>270</v>
      </c>
      <c r="C245" s="20">
        <v>17.235750000000003</v>
      </c>
      <c r="D245" s="19">
        <v>-11.699875</v>
      </c>
      <c r="E245" s="20">
        <v>15.58255597143315</v>
      </c>
      <c r="F245" s="19">
        <v>43.991208612673596</v>
      </c>
      <c r="G245" s="21">
        <v>2.8231060869167321</v>
      </c>
    </row>
    <row r="246" spans="2:7">
      <c r="B246" s="22" t="s">
        <v>271</v>
      </c>
      <c r="C246" s="20">
        <v>17.08775</v>
      </c>
      <c r="D246" s="19">
        <v>-11.913875000000001</v>
      </c>
      <c r="E246" s="20">
        <v>15.653781190041446</v>
      </c>
      <c r="F246" s="19">
        <v>43.947710722755765</v>
      </c>
      <c r="G246" s="21">
        <v>2.8074821149738716</v>
      </c>
    </row>
    <row r="247" spans="2:7">
      <c r="B247" s="22" t="s">
        <v>272</v>
      </c>
      <c r="C247" s="20">
        <v>16.700749999999999</v>
      </c>
      <c r="D247" s="19">
        <v>-12.115875000000001</v>
      </c>
      <c r="E247" s="20">
        <v>15.459941645762195</v>
      </c>
      <c r="F247" s="19">
        <v>43.638785927942891</v>
      </c>
      <c r="G247" s="21">
        <v>2.8227005591515248</v>
      </c>
    </row>
    <row r="248" spans="2:7">
      <c r="B248" s="22" t="s">
        <v>273</v>
      </c>
      <c r="C248" s="20">
        <v>16.807749999999999</v>
      </c>
      <c r="D248" s="19">
        <v>-12.171875000000002</v>
      </c>
      <c r="E248" s="20">
        <v>15.384807016114706</v>
      </c>
      <c r="F248" s="19">
        <v>43.748945382364695</v>
      </c>
      <c r="G248" s="21">
        <v>2.8436460292638168</v>
      </c>
    </row>
    <row r="249" spans="2:7">
      <c r="B249" s="22" t="s">
        <v>274</v>
      </c>
      <c r="C249" s="20">
        <v>16.900750000000002</v>
      </c>
      <c r="D249" s="19">
        <v>-12.048875000000001</v>
      </c>
      <c r="E249" s="20">
        <v>15.403193938516306</v>
      </c>
      <c r="F249" s="19">
        <v>43.738421606597633</v>
      </c>
      <c r="G249" s="21">
        <v>2.8395683246724532</v>
      </c>
    </row>
    <row r="250" spans="2:7">
      <c r="B250" s="22" t="s">
        <v>275</v>
      </c>
      <c r="C250" s="20">
        <v>16.947749999999999</v>
      </c>
      <c r="D250" s="19">
        <v>-12.019875000000001</v>
      </c>
      <c r="E250" s="20">
        <v>15.330737718063583</v>
      </c>
      <c r="F250" s="19">
        <v>43.55700556364792</v>
      </c>
      <c r="G250" s="21">
        <v>2.8411552245347251</v>
      </c>
    </row>
    <row r="251" spans="2:7">
      <c r="B251" s="22" t="s">
        <v>276</v>
      </c>
      <c r="C251" s="20">
        <v>16.912750000000003</v>
      </c>
      <c r="D251" s="19">
        <v>-12.040875000000002</v>
      </c>
      <c r="E251" s="20">
        <v>15.374008412959935</v>
      </c>
      <c r="F251" s="19">
        <v>44.015394908662195</v>
      </c>
      <c r="G251" s="21">
        <v>2.862974555910756</v>
      </c>
    </row>
    <row r="252" spans="2:7">
      <c r="B252" s="22" t="s">
        <v>277</v>
      </c>
      <c r="C252" s="20">
        <v>17.064749999999997</v>
      </c>
      <c r="D252" s="19">
        <v>-12.106875</v>
      </c>
      <c r="E252" s="20">
        <v>15.376854817415188</v>
      </c>
      <c r="F252" s="19">
        <v>44.020860201139172</v>
      </c>
      <c r="G252" s="21">
        <v>2.8628000149473332</v>
      </c>
    </row>
    <row r="253" spans="2:7">
      <c r="B253" s="22" t="s">
        <v>278</v>
      </c>
      <c r="C253" s="20">
        <v>17.010750000000002</v>
      </c>
      <c r="D253" s="19">
        <v>-12.086875000000001</v>
      </c>
      <c r="E253" s="20">
        <v>15.174086583580548</v>
      </c>
      <c r="F253" s="19">
        <v>43.888578735927609</v>
      </c>
      <c r="G253" s="21">
        <v>2.892337439501512</v>
      </c>
    </row>
    <row r="254" spans="2:7">
      <c r="B254" s="22" t="s">
        <v>279</v>
      </c>
      <c r="C254" s="20">
        <v>16.924750000000003</v>
      </c>
      <c r="D254" s="19">
        <v>-12.260875</v>
      </c>
      <c r="E254" s="20">
        <v>15.215303435250064</v>
      </c>
      <c r="F254" s="19">
        <v>44.170153801976667</v>
      </c>
      <c r="G254" s="21">
        <v>2.9030084079457419</v>
      </c>
    </row>
    <row r="255" spans="2:7">
      <c r="B255" s="22" t="s">
        <v>280</v>
      </c>
      <c r="C255" s="20">
        <v>16.830750000000002</v>
      </c>
      <c r="D255" s="19">
        <v>-12.352875000000001</v>
      </c>
      <c r="E255" s="20">
        <v>15.104044307334828</v>
      </c>
      <c r="F255" s="19">
        <v>44.137861303064234</v>
      </c>
      <c r="G255" s="21">
        <v>2.9222544905823669</v>
      </c>
    </row>
    <row r="256" spans="2:7">
      <c r="B256" s="22" t="s">
        <v>281</v>
      </c>
      <c r="C256" s="20">
        <v>17.010750000000002</v>
      </c>
      <c r="D256" s="19">
        <v>-12.238875</v>
      </c>
      <c r="E256" s="20">
        <v>15.218480169684687</v>
      </c>
      <c r="F256" s="19">
        <v>44.064501205195818</v>
      </c>
      <c r="G256" s="21">
        <v>2.8954600402852706</v>
      </c>
    </row>
    <row r="257" spans="2:7">
      <c r="B257" s="22" t="s">
        <v>282</v>
      </c>
      <c r="C257" s="20">
        <v>16.833750000000002</v>
      </c>
      <c r="D257" s="19">
        <v>-12.338875000000002</v>
      </c>
      <c r="E257" s="20">
        <v>15.165069190713904</v>
      </c>
      <c r="F257" s="19">
        <v>44.06545279080165</v>
      </c>
      <c r="G257" s="21">
        <v>2.9057205237009041</v>
      </c>
    </row>
    <row r="258" spans="2:7">
      <c r="B258" s="22" t="s">
        <v>283</v>
      </c>
      <c r="C258" s="20">
        <v>16.211750000000002</v>
      </c>
      <c r="D258" s="19">
        <v>-12.330875000000001</v>
      </c>
      <c r="E258" s="20">
        <v>15.302784418234559</v>
      </c>
      <c r="F258" s="19">
        <v>43.54337228227385</v>
      </c>
      <c r="G258" s="21">
        <v>2.8454542057318828</v>
      </c>
    </row>
    <row r="259" spans="2:7">
      <c r="B259" s="22" t="s">
        <v>284</v>
      </c>
      <c r="C259" s="20">
        <v>16.114750000000001</v>
      </c>
      <c r="D259" s="19">
        <v>-12.421875000000002</v>
      </c>
      <c r="E259" s="20">
        <v>15.36679942272943</v>
      </c>
      <c r="F259" s="19">
        <v>43.690791890521787</v>
      </c>
      <c r="G259" s="21">
        <v>2.8431939982178465</v>
      </c>
    </row>
    <row r="260" spans="2:7">
      <c r="B260" s="22" t="s">
        <v>285</v>
      </c>
      <c r="C260" s="20">
        <v>15.79875</v>
      </c>
      <c r="D260" s="19">
        <v>-12.782875000000001</v>
      </c>
      <c r="E260" s="20">
        <v>15.258955939965247</v>
      </c>
      <c r="F260" s="19">
        <v>43.360932654200248</v>
      </c>
      <c r="G260" s="21">
        <v>2.8416710045431199</v>
      </c>
    </row>
    <row r="261" spans="2:7">
      <c r="B261" s="22" t="s">
        <v>286</v>
      </c>
      <c r="C261" s="20">
        <v>15.23875</v>
      </c>
      <c r="D261" s="19">
        <v>-13.722875</v>
      </c>
      <c r="E261" s="20">
        <v>15.258873451254438</v>
      </c>
      <c r="F261" s="19">
        <v>43.529379913898367</v>
      </c>
      <c r="G261" s="21">
        <v>2.8527256650339283</v>
      </c>
    </row>
    <row r="262" spans="2:7">
      <c r="B262" s="22">
        <v>20</v>
      </c>
      <c r="C262" s="20"/>
      <c r="D262" s="19"/>
      <c r="E262" s="20"/>
      <c r="F262" s="19"/>
      <c r="G262" s="21"/>
    </row>
    <row r="263" spans="2:7">
      <c r="B263" s="22" t="s">
        <v>263</v>
      </c>
      <c r="C263" s="20">
        <f>AVERAGE(C242:C261)</f>
        <v>16.745899999999999</v>
      </c>
      <c r="D263" s="20">
        <f>AVERAGE(D242:D261)</f>
        <v>-12.179324999999999</v>
      </c>
      <c r="E263" s="20">
        <f>AVERAGE(E242:E261)</f>
        <v>15.352413730979791</v>
      </c>
      <c r="F263" s="20">
        <f>AVERAGE(F242:F261)</f>
        <v>43.868968247687746</v>
      </c>
      <c r="G263" s="20">
        <f>AVERAGE(G242:G261)</f>
        <v>2.8576954218670769</v>
      </c>
    </row>
    <row r="264" spans="2:7">
      <c r="B264" s="22" t="s">
        <v>262</v>
      </c>
      <c r="C264" s="20">
        <f>_xlfn.STDEV.S(C242:C261)</f>
        <v>0.5134143986458134</v>
      </c>
      <c r="D264" s="20">
        <f>_xlfn.STDEV.S(D242:D261)</f>
        <v>0.46890864052381748</v>
      </c>
      <c r="E264" s="20">
        <f>_xlfn.STDEV.S(E242:E261)</f>
        <v>0.14338602270770184</v>
      </c>
      <c r="F264" s="20">
        <f>_xlfn.STDEV.S(F242:F261)</f>
        <v>0.25129023259699873</v>
      </c>
      <c r="G264" s="20">
        <f>_xlfn.STDEV.S(G242:G261)</f>
        <v>3.0881117768312701E-2</v>
      </c>
    </row>
    <row r="265" spans="2:7">
      <c r="B265" s="22"/>
      <c r="C265" s="20"/>
      <c r="D265" s="19"/>
      <c r="E265" s="20"/>
      <c r="F265" s="19"/>
      <c r="G265" s="21"/>
    </row>
    <row r="266" spans="2:7">
      <c r="B266" s="22" t="s">
        <v>287</v>
      </c>
      <c r="C266" s="20">
        <v>16.40175</v>
      </c>
      <c r="D266" s="19">
        <v>-12.881875000000001</v>
      </c>
      <c r="E266" s="20">
        <v>15.652132063613445</v>
      </c>
      <c r="F266" s="19">
        <v>44.288601202908694</v>
      </c>
      <c r="G266" s="21">
        <v>2.829557086722168</v>
      </c>
    </row>
    <row r="267" spans="2:7">
      <c r="B267" s="22" t="s">
        <v>288</v>
      </c>
      <c r="C267" s="20">
        <v>16.443750000000001</v>
      </c>
      <c r="D267" s="19">
        <v>-12.589875000000001</v>
      </c>
      <c r="E267" s="20">
        <v>15.71426371974162</v>
      </c>
      <c r="F267" s="19">
        <v>43.983962740230091</v>
      </c>
      <c r="G267" s="21">
        <v>2.7989833647104714</v>
      </c>
    </row>
    <row r="268" spans="2:7">
      <c r="B268" s="22" t="s">
        <v>289</v>
      </c>
      <c r="C268" s="20">
        <v>16.427749999999996</v>
      </c>
      <c r="D268" s="19">
        <v>-12.536875</v>
      </c>
      <c r="E268" s="20">
        <v>15.441737716346921</v>
      </c>
      <c r="F268" s="19">
        <v>43.82132718024431</v>
      </c>
      <c r="G268" s="21">
        <v>2.8378494690953215</v>
      </c>
    </row>
    <row r="269" spans="2:7">
      <c r="B269" s="22" t="s">
        <v>290</v>
      </c>
      <c r="C269" s="20">
        <v>16.605</v>
      </c>
      <c r="D269" s="19">
        <v>-12.423777777777779</v>
      </c>
      <c r="E269" s="20">
        <v>15.899302435775519</v>
      </c>
      <c r="F269" s="19">
        <v>43.709297383185209</v>
      </c>
      <c r="G269" s="21">
        <v>2.7491330239013223</v>
      </c>
    </row>
    <row r="270" spans="2:7">
      <c r="B270" s="22" t="s">
        <v>291</v>
      </c>
      <c r="C270" s="20">
        <v>16.562999999999999</v>
      </c>
      <c r="D270" s="19">
        <v>-12.394777777777779</v>
      </c>
      <c r="E270" s="20">
        <v>15.826334359602694</v>
      </c>
      <c r="F270" s="19">
        <v>43.638478826905974</v>
      </c>
      <c r="G270" s="21">
        <v>2.7573333050699858</v>
      </c>
    </row>
    <row r="271" spans="2:7">
      <c r="B271" s="22" t="s">
        <v>292</v>
      </c>
      <c r="C271" s="20">
        <v>16.631</v>
      </c>
      <c r="D271" s="19">
        <v>-12.32077777777778</v>
      </c>
      <c r="E271" s="20">
        <v>15.816379891563452</v>
      </c>
      <c r="F271" s="19">
        <v>43.809301349243782</v>
      </c>
      <c r="G271" s="21">
        <v>2.7698690629334162</v>
      </c>
    </row>
    <row r="272" spans="2:7">
      <c r="B272" s="22" t="s">
        <v>293</v>
      </c>
      <c r="C272" s="20">
        <v>16.521999999999998</v>
      </c>
      <c r="D272" s="19">
        <v>-12.48977777777778</v>
      </c>
      <c r="E272" s="20">
        <v>15.805541770294681</v>
      </c>
      <c r="F272" s="19">
        <v>43.710438831992377</v>
      </c>
      <c r="G272" s="21">
        <v>2.7655134804770083</v>
      </c>
    </row>
    <row r="273" spans="2:7">
      <c r="B273" s="22" t="s">
        <v>294</v>
      </c>
      <c r="C273" s="20">
        <v>16.564</v>
      </c>
      <c r="D273" s="19">
        <v>-12.350777777777779</v>
      </c>
      <c r="E273" s="20">
        <v>15.624340445136477</v>
      </c>
      <c r="F273" s="19">
        <v>43.622229669655404</v>
      </c>
      <c r="G273" s="21">
        <v>2.7919405508879622</v>
      </c>
    </row>
    <row r="274" spans="2:7">
      <c r="B274" s="22" t="s">
        <v>295</v>
      </c>
      <c r="C274" s="20">
        <v>16.601999999999997</v>
      </c>
      <c r="D274" s="19">
        <v>-12.292777777777779</v>
      </c>
      <c r="E274" s="20">
        <v>15.504817350906873</v>
      </c>
      <c r="F274" s="19">
        <v>43.504459403737485</v>
      </c>
      <c r="G274" s="21">
        <v>2.8058672617122395</v>
      </c>
    </row>
    <row r="275" spans="2:7">
      <c r="B275" s="22" t="s">
        <v>296</v>
      </c>
      <c r="C275" s="20">
        <v>16.695999999999998</v>
      </c>
      <c r="D275" s="19">
        <v>-12.08677777777778</v>
      </c>
      <c r="E275" s="20">
        <v>15.359869030875757</v>
      </c>
      <c r="F275" s="19">
        <v>43.316568829915681</v>
      </c>
      <c r="G275" s="21">
        <v>2.8201131626085192</v>
      </c>
    </row>
    <row r="276" spans="2:7">
      <c r="B276" s="22" t="s">
        <v>297</v>
      </c>
      <c r="C276" s="20">
        <v>16.7</v>
      </c>
      <c r="D276" s="19">
        <v>-12.29477777777778</v>
      </c>
      <c r="E276" s="20">
        <v>15.300821826905466</v>
      </c>
      <c r="F276" s="19">
        <v>43.405352747030371</v>
      </c>
      <c r="G276" s="21">
        <v>2.8367987836251367</v>
      </c>
    </row>
    <row r="277" spans="2:7">
      <c r="B277" s="22" t="s">
        <v>298</v>
      </c>
      <c r="C277" s="20">
        <v>16.471</v>
      </c>
      <c r="D277" s="19">
        <v>-12.81077777777778</v>
      </c>
      <c r="E277" s="20">
        <v>15.163260029553102</v>
      </c>
      <c r="F277" s="19">
        <v>43.003044967820493</v>
      </c>
      <c r="G277" s="21">
        <v>2.8360026065640116</v>
      </c>
    </row>
    <row r="278" spans="2:7">
      <c r="B278" s="22" t="s">
        <v>299</v>
      </c>
      <c r="C278" s="20">
        <v>16.533000000000001</v>
      </c>
      <c r="D278" s="19">
        <v>-12.786777777777779</v>
      </c>
      <c r="E278" s="20">
        <v>15.343135336305579</v>
      </c>
      <c r="F278" s="19">
        <v>43.139745862749848</v>
      </c>
      <c r="G278" s="21">
        <v>2.8116642991912317</v>
      </c>
    </row>
    <row r="279" spans="2:7">
      <c r="B279" s="22" t="s">
        <v>300</v>
      </c>
      <c r="C279" s="20">
        <v>16.440999999999999</v>
      </c>
      <c r="D279" s="19">
        <v>-12.459777777777779</v>
      </c>
      <c r="E279" s="20">
        <v>15.057812326021642</v>
      </c>
      <c r="F279" s="19">
        <v>42.943921401385211</v>
      </c>
      <c r="G279" s="21">
        <v>2.8519362887245676</v>
      </c>
    </row>
    <row r="280" spans="2:7">
      <c r="B280" s="22" t="s">
        <v>301</v>
      </c>
      <c r="C280" s="20">
        <v>16.626000000000001</v>
      </c>
      <c r="D280" s="19">
        <v>-12.19177777777778</v>
      </c>
      <c r="E280" s="20">
        <v>15.238896286426584</v>
      </c>
      <c r="F280" s="19">
        <v>43.048952150104384</v>
      </c>
      <c r="G280" s="21">
        <v>2.8249389812074814</v>
      </c>
    </row>
    <row r="281" spans="2:7">
      <c r="B281" s="22" t="s">
        <v>302</v>
      </c>
      <c r="C281" s="20">
        <v>16.419999999999998</v>
      </c>
      <c r="D281" s="19">
        <v>-12.360777777777781</v>
      </c>
      <c r="E281" s="20">
        <v>15.06350546266127</v>
      </c>
      <c r="F281" s="19">
        <v>42.907002174982622</v>
      </c>
      <c r="G281" s="21">
        <v>2.8484075158560231</v>
      </c>
    </row>
    <row r="282" spans="2:7">
      <c r="B282" s="22" t="s">
        <v>303</v>
      </c>
      <c r="C282" s="20">
        <v>16.404999999999998</v>
      </c>
      <c r="D282" s="19">
        <v>-12.28177777777778</v>
      </c>
      <c r="E282" s="20">
        <v>15.155560385089913</v>
      </c>
      <c r="F282" s="19">
        <v>42.866399883957918</v>
      </c>
      <c r="G282" s="21">
        <v>2.8284272435171722</v>
      </c>
    </row>
    <row r="283" spans="2:7">
      <c r="B283" s="22" t="s">
        <v>304</v>
      </c>
      <c r="C283" s="20">
        <v>16.009</v>
      </c>
      <c r="D283" s="19">
        <v>-12.47977777777778</v>
      </c>
      <c r="E283" s="20">
        <v>14.9069276280339</v>
      </c>
      <c r="F283" s="19">
        <v>42.635334193229909</v>
      </c>
      <c r="G283" s="21">
        <v>2.8601020449747199</v>
      </c>
    </row>
    <row r="284" spans="2:7">
      <c r="B284" s="22" t="s">
        <v>305</v>
      </c>
      <c r="C284" s="20">
        <v>15.928000000000001</v>
      </c>
      <c r="D284" s="19">
        <v>-12.430777777777779</v>
      </c>
      <c r="E284" s="20">
        <v>14.928829528271983</v>
      </c>
      <c r="F284" s="19">
        <v>41.628369873786582</v>
      </c>
      <c r="G284" s="21">
        <v>2.7884550356041933</v>
      </c>
    </row>
    <row r="285" spans="2:7">
      <c r="B285" s="22">
        <v>19</v>
      </c>
      <c r="C285" s="20"/>
      <c r="D285" s="19"/>
      <c r="E285" s="20"/>
      <c r="F285" s="19"/>
      <c r="G285" s="21"/>
    </row>
    <row r="286" spans="2:7">
      <c r="B286" s="22" t="s">
        <v>263</v>
      </c>
      <c r="C286" s="20">
        <f>AVERAGE(C266:C284)</f>
        <v>16.473118421052629</v>
      </c>
      <c r="D286" s="20">
        <f>AVERAGE(D266:D284)</f>
        <v>-12.445529970760237</v>
      </c>
      <c r="E286" s="20">
        <f>AVERAGE(E266:E284)</f>
        <v>15.410708820690887</v>
      </c>
      <c r="F286" s="20">
        <f>AVERAGE(F266:F284)</f>
        <v>43.314883614371908</v>
      </c>
      <c r="G286" s="20">
        <f>AVERAGE(G266:G284)</f>
        <v>2.8112048719675231</v>
      </c>
    </row>
    <row r="287" spans="2:7">
      <c r="B287" s="22" t="s">
        <v>262</v>
      </c>
      <c r="C287" s="20">
        <f>_xlfn.STDEV.S(C266:C284)</f>
        <v>0.20205051912999789</v>
      </c>
      <c r="D287" s="20">
        <f>_xlfn.STDEV.S(D266:D284)</f>
        <v>0.20732748301240464</v>
      </c>
      <c r="E287" s="20">
        <f>_xlfn.STDEV.S(E266:E284)</f>
        <v>0.32006815766986024</v>
      </c>
      <c r="F287" s="20">
        <f>_xlfn.STDEV.S(F266:F284)</f>
        <v>0.59916260609901606</v>
      </c>
      <c r="G287" s="20">
        <f>_xlfn.STDEV.S(G266:G284)</f>
        <v>3.3277849034214955E-2</v>
      </c>
    </row>
    <row r="288" spans="2:7">
      <c r="B288" s="22"/>
      <c r="C288" s="20"/>
      <c r="D288" s="19"/>
      <c r="E288" s="20"/>
      <c r="F288" s="19"/>
      <c r="G288" s="21"/>
    </row>
    <row r="289" spans="2:7">
      <c r="B289" s="22" t="s">
        <v>306</v>
      </c>
      <c r="C289" s="20">
        <v>15.757000000000001</v>
      </c>
      <c r="D289" s="19">
        <v>-12.19477777777778</v>
      </c>
      <c r="E289" s="20">
        <v>15.008026607795973</v>
      </c>
      <c r="F289" s="19">
        <v>43.984698424762051</v>
      </c>
      <c r="G289" s="21">
        <v>2.9307449656248639</v>
      </c>
    </row>
    <row r="290" spans="2:7">
      <c r="B290" s="22" t="s">
        <v>307</v>
      </c>
      <c r="C290" s="20">
        <v>15.077999999999999</v>
      </c>
      <c r="D290" s="19">
        <v>-12.10477777777778</v>
      </c>
      <c r="E290" s="20">
        <v>15.254994526496308</v>
      </c>
      <c r="F290" s="19">
        <v>44.011166461618146</v>
      </c>
      <c r="G290" s="21">
        <v>2.8850332515803538</v>
      </c>
    </row>
    <row r="291" spans="2:7">
      <c r="B291" s="22" t="s">
        <v>308</v>
      </c>
      <c r="C291" s="20">
        <v>14.788</v>
      </c>
      <c r="D291" s="19">
        <v>-12.077777777777779</v>
      </c>
      <c r="E291" s="20">
        <v>15.092388510967481</v>
      </c>
      <c r="F291" s="19">
        <v>43.450802460988236</v>
      </c>
      <c r="G291" s="21">
        <v>2.8789878043102979</v>
      </c>
    </row>
    <row r="292" spans="2:7">
      <c r="B292" s="22" t="s">
        <v>309</v>
      </c>
      <c r="C292" s="20">
        <v>14.885999999999999</v>
      </c>
      <c r="D292" s="19">
        <v>-12.13477777777778</v>
      </c>
      <c r="E292" s="20">
        <v>15.016275155650597</v>
      </c>
      <c r="F292" s="19">
        <v>43.809649239445868</v>
      </c>
      <c r="G292" s="21">
        <v>2.9174777889548977</v>
      </c>
    </row>
    <row r="293" spans="2:7">
      <c r="B293" s="22" t="s">
        <v>310</v>
      </c>
      <c r="C293" s="20">
        <v>14.77</v>
      </c>
      <c r="D293" s="19">
        <v>-12.360777777777781</v>
      </c>
      <c r="E293" s="20">
        <v>15.093196717687379</v>
      </c>
      <c r="F293" s="19">
        <v>43.803995994979388</v>
      </c>
      <c r="G293" s="21">
        <v>2.9022344844711703</v>
      </c>
    </row>
    <row r="294" spans="2:7">
      <c r="B294" s="22" t="s">
        <v>311</v>
      </c>
      <c r="C294" s="20">
        <v>14.210999999999999</v>
      </c>
      <c r="D294" s="19">
        <v>-12.70777777777778</v>
      </c>
      <c r="E294" s="20">
        <v>14.927996606158356</v>
      </c>
      <c r="F294" s="19">
        <v>43.218467622260015</v>
      </c>
      <c r="G294" s="21">
        <v>2.8951284464005562</v>
      </c>
    </row>
    <row r="295" spans="2:7">
      <c r="B295" s="22" t="s">
        <v>312</v>
      </c>
      <c r="C295" s="20">
        <v>14.141999999999999</v>
      </c>
      <c r="D295" s="19">
        <v>-13.023777777777779</v>
      </c>
      <c r="E295" s="20">
        <v>14.788926558248834</v>
      </c>
      <c r="F295" s="19">
        <v>42.902727292581311</v>
      </c>
      <c r="G295" s="21">
        <v>2.9010034719965132</v>
      </c>
    </row>
    <row r="296" spans="2:7">
      <c r="B296" s="22" t="s">
        <v>313</v>
      </c>
      <c r="C296" s="20">
        <v>14.547999999999998</v>
      </c>
      <c r="D296" s="19">
        <v>-12.51577777777778</v>
      </c>
      <c r="E296" s="20">
        <v>15.15432807342696</v>
      </c>
      <c r="F296" s="19">
        <v>43.444207279411636</v>
      </c>
      <c r="G296" s="21">
        <v>2.8667854535623287</v>
      </c>
    </row>
    <row r="297" spans="2:7">
      <c r="B297" s="22" t="s">
        <v>314</v>
      </c>
      <c r="C297" s="20">
        <v>14.727</v>
      </c>
      <c r="D297" s="19">
        <v>-12.47377777777778</v>
      </c>
      <c r="E297" s="20">
        <v>14.724530360810455</v>
      </c>
      <c r="F297" s="19">
        <v>42.531017878298869</v>
      </c>
      <c r="G297" s="21">
        <v>2.8884464791825057</v>
      </c>
    </row>
    <row r="298" spans="2:7">
      <c r="B298" s="22" t="s">
        <v>315</v>
      </c>
      <c r="C298" s="20">
        <v>14.39</v>
      </c>
      <c r="D298" s="19">
        <v>-12.39077777777778</v>
      </c>
      <c r="E298" s="20">
        <v>14.746460330703444</v>
      </c>
      <c r="F298" s="19">
        <v>42.543149948521929</v>
      </c>
      <c r="G298" s="21">
        <v>2.8849736814429496</v>
      </c>
    </row>
    <row r="299" spans="2:7">
      <c r="B299" s="22" t="s">
        <v>316</v>
      </c>
      <c r="C299" s="20">
        <v>14.161000000000001</v>
      </c>
      <c r="D299" s="19">
        <v>-12.79777777777778</v>
      </c>
      <c r="E299" s="20">
        <v>14.8364993903407</v>
      </c>
      <c r="F299" s="19">
        <v>42.575440156184534</v>
      </c>
      <c r="G299" s="21">
        <v>2.8696418903170153</v>
      </c>
    </row>
    <row r="300" spans="2:7">
      <c r="B300" s="22" t="s">
        <v>317</v>
      </c>
      <c r="C300" s="20">
        <v>14.178000000000001</v>
      </c>
      <c r="D300" s="19">
        <v>-12.63177777777778</v>
      </c>
      <c r="E300" s="20">
        <v>14.670019188397498</v>
      </c>
      <c r="F300" s="19">
        <v>42.571414660997235</v>
      </c>
      <c r="G300" s="21">
        <v>2.9019331273040816</v>
      </c>
    </row>
    <row r="301" spans="2:7">
      <c r="B301" s="22" t="s">
        <v>318</v>
      </c>
      <c r="C301" s="20">
        <v>14.445</v>
      </c>
      <c r="D301" s="19">
        <v>-12.455777777777779</v>
      </c>
      <c r="E301" s="20">
        <v>14.66101581587237</v>
      </c>
      <c r="F301" s="19">
        <v>42.67645163565782</v>
      </c>
      <c r="G301" s="21">
        <v>2.9108795851277414</v>
      </c>
    </row>
    <row r="302" spans="2:7">
      <c r="B302" s="22" t="s">
        <v>319</v>
      </c>
      <c r="C302" s="20">
        <v>14.701000000000001</v>
      </c>
      <c r="D302" s="19">
        <v>-12.267777777777781</v>
      </c>
      <c r="E302" s="20">
        <v>14.723090312065406</v>
      </c>
      <c r="F302" s="19">
        <v>42.620079107767801</v>
      </c>
      <c r="G302" s="21">
        <v>2.8947780801725522</v>
      </c>
    </row>
    <row r="303" spans="2:7">
      <c r="B303" s="22" t="s">
        <v>320</v>
      </c>
      <c r="C303" s="20">
        <v>14.768999999999998</v>
      </c>
      <c r="D303" s="19">
        <v>-12.28877777777778</v>
      </c>
      <c r="E303" s="20">
        <v>14.578652796213492</v>
      </c>
      <c r="F303" s="19">
        <v>42.218820950260763</v>
      </c>
      <c r="G303" s="21">
        <v>2.8959343185144135</v>
      </c>
    </row>
    <row r="304" spans="2:7">
      <c r="B304" s="22" t="s">
        <v>321</v>
      </c>
      <c r="C304" s="20">
        <v>14.728000000000002</v>
      </c>
      <c r="D304" s="19">
        <v>-12.067777777777779</v>
      </c>
      <c r="E304" s="20">
        <v>14.600915574434378</v>
      </c>
      <c r="F304" s="19">
        <v>42.423906655249368</v>
      </c>
      <c r="G304" s="21">
        <v>2.9055648215329688</v>
      </c>
    </row>
    <row r="305" spans="2:7">
      <c r="B305" s="22" t="s">
        <v>322</v>
      </c>
      <c r="C305" s="20">
        <v>14.367000000000001</v>
      </c>
      <c r="D305" s="19">
        <v>-11.789777777777779</v>
      </c>
      <c r="E305" s="20">
        <v>14.647681232918268</v>
      </c>
      <c r="F305" s="19">
        <v>41.873058499676631</v>
      </c>
      <c r="G305" s="21">
        <v>2.8586817144527816</v>
      </c>
    </row>
    <row r="306" spans="2:7">
      <c r="B306" s="22" t="s">
        <v>323</v>
      </c>
      <c r="C306" s="20">
        <v>14.172999999999998</v>
      </c>
      <c r="D306" s="19">
        <v>-11.218777777777779</v>
      </c>
      <c r="E306" s="20">
        <v>14.094740297336086</v>
      </c>
      <c r="F306" s="19">
        <v>40.918422407044794</v>
      </c>
      <c r="G306" s="21">
        <v>2.9030987122748475</v>
      </c>
    </row>
    <row r="307" spans="2:7">
      <c r="B307" s="13">
        <v>18</v>
      </c>
    </row>
    <row r="308" spans="2:7">
      <c r="B308" s="13" t="s">
        <v>263</v>
      </c>
      <c r="C308" s="19">
        <f>AVERAGE(C289:C306)</f>
        <v>14.601055555555554</v>
      </c>
      <c r="D308" s="19">
        <f>AVERAGE(D289:D306)</f>
        <v>-12.305722222222222</v>
      </c>
      <c r="E308" s="19">
        <f>AVERAGE(E289:E306)</f>
        <v>14.812207669751334</v>
      </c>
      <c r="F308" s="19">
        <f>AVERAGE(F289:F306)</f>
        <v>42.865415370872576</v>
      </c>
      <c r="G308" s="19">
        <f>AVERAGE(G289:G306)</f>
        <v>2.893962670956824</v>
      </c>
    </row>
    <row r="309" spans="2:7">
      <c r="B309" s="13" t="s">
        <v>262</v>
      </c>
      <c r="C309" s="13">
        <f>_xlfn.STDEV.S(C289:C306)</f>
        <v>0.40755836423932962</v>
      </c>
      <c r="D309" s="13">
        <f>_xlfn.STDEV.S(D289:D306)</f>
        <v>0.40371006955665345</v>
      </c>
      <c r="E309" s="13">
        <f>_xlfn.STDEV.S(E289:E306)</f>
        <v>0.27323116325315233</v>
      </c>
      <c r="F309" s="13">
        <f>_xlfn.STDEV.S(F289:F306)</f>
        <v>0.80485407696565214</v>
      </c>
      <c r="G309" s="13">
        <f>_xlfn.STDEV.S(G289:G306)</f>
        <v>1.8129681958225952E-2</v>
      </c>
    </row>
    <row r="311" spans="2:7">
      <c r="B311" s="29" t="s">
        <v>336</v>
      </c>
      <c r="C311" s="30">
        <v>15.622340000000001</v>
      </c>
      <c r="D311" s="19">
        <v>-11.901300000000001</v>
      </c>
      <c r="E311" s="30">
        <v>15.615339985969708</v>
      </c>
      <c r="F311" s="19">
        <v>44.696310086862979</v>
      </c>
      <c r="G311" s="30">
        <v>2.8623334571659891</v>
      </c>
    </row>
    <row r="312" spans="2:7">
      <c r="B312" s="29" t="s">
        <v>337</v>
      </c>
      <c r="C312" s="30">
        <v>15.597939999999999</v>
      </c>
      <c r="D312" s="19">
        <v>-11.876300000000001</v>
      </c>
      <c r="E312" s="30">
        <v>15.744231148461203</v>
      </c>
      <c r="F312" s="19">
        <v>44.420702043489904</v>
      </c>
      <c r="G312" s="30">
        <v>2.8213954447582825</v>
      </c>
    </row>
    <row r="313" spans="2:7">
      <c r="B313" s="29" t="s">
        <v>338</v>
      </c>
      <c r="C313" s="30">
        <v>15.45454</v>
      </c>
      <c r="D313" s="19">
        <v>-12.0463</v>
      </c>
      <c r="E313" s="30">
        <v>15.637991755427898</v>
      </c>
      <c r="F313" s="19">
        <v>44.32328403916177</v>
      </c>
      <c r="G313" s="30">
        <v>2.8343335085707086</v>
      </c>
    </row>
    <row r="314" spans="2:7">
      <c r="B314" s="29" t="s">
        <v>339</v>
      </c>
      <c r="C314" s="30">
        <v>15.782139999999998</v>
      </c>
      <c r="D314" s="19">
        <v>-11.956300000000001</v>
      </c>
      <c r="E314" s="30">
        <v>15.6489637229446</v>
      </c>
      <c r="F314" s="19">
        <v>44.443888835730135</v>
      </c>
      <c r="G314" s="30">
        <v>2.8400531576775432</v>
      </c>
    </row>
    <row r="315" spans="2:7">
      <c r="B315" s="29" t="s">
        <v>340</v>
      </c>
      <c r="C315" s="30">
        <v>16.059739999999998</v>
      </c>
      <c r="D315" s="19">
        <v>-11.8573</v>
      </c>
      <c r="E315" s="30">
        <v>15.670907387996873</v>
      </c>
      <c r="F315" s="19">
        <v>44.67639735818188</v>
      </c>
      <c r="G315" s="30">
        <v>2.8509132401868289</v>
      </c>
    </row>
    <row r="316" spans="2:7">
      <c r="B316" s="29" t="s">
        <v>341</v>
      </c>
      <c r="C316" s="30">
        <v>16.282339999999998</v>
      </c>
      <c r="D316" s="19">
        <v>-11.705300000000001</v>
      </c>
      <c r="E316" s="30">
        <v>15.755028877685531</v>
      </c>
      <c r="F316" s="19">
        <v>44.622129951586956</v>
      </c>
      <c r="G316" s="30">
        <v>2.8322467891370886</v>
      </c>
    </row>
    <row r="317" spans="2:7">
      <c r="B317" s="29" t="s">
        <v>342</v>
      </c>
      <c r="C317" s="30">
        <v>16.35454</v>
      </c>
      <c r="D317" s="19">
        <v>-11.7233</v>
      </c>
      <c r="E317" s="30">
        <v>15.737375698122088</v>
      </c>
      <c r="F317" s="19">
        <v>44.850043405559688</v>
      </c>
      <c r="G317" s="30">
        <v>2.8499061257660361</v>
      </c>
    </row>
    <row r="318" spans="2:7">
      <c r="B318" s="29" t="s">
        <v>343</v>
      </c>
      <c r="C318" s="30">
        <v>16.133139999999997</v>
      </c>
      <c r="D318" s="19">
        <v>-11.9763</v>
      </c>
      <c r="E318" s="30">
        <v>15.819400047089623</v>
      </c>
      <c r="F318" s="19">
        <v>44.785752255306747</v>
      </c>
      <c r="G318" s="30">
        <v>2.8310651555680342</v>
      </c>
    </row>
    <row r="319" spans="2:7">
      <c r="B319" s="29" t="s">
        <v>344</v>
      </c>
      <c r="C319" s="30">
        <v>15.89574</v>
      </c>
      <c r="D319" s="19">
        <v>-12.811300000000001</v>
      </c>
      <c r="E319" s="30">
        <v>15.716266003572597</v>
      </c>
      <c r="F319" s="19">
        <v>44.949421555117709</v>
      </c>
      <c r="G319" s="30">
        <v>2.8600573154526576</v>
      </c>
    </row>
    <row r="320" spans="2:7">
      <c r="B320" s="38" t="s">
        <v>345</v>
      </c>
      <c r="C320" s="31">
        <v>12.51014</v>
      </c>
      <c r="D320" s="32">
        <v>-13.0563</v>
      </c>
      <c r="E320" s="31">
        <v>1.6257914300743606</v>
      </c>
      <c r="F320" s="32">
        <v>4.2893406834032124</v>
      </c>
      <c r="G320" s="31">
        <v>2.6383093206531578</v>
      </c>
    </row>
    <row r="321" spans="2:7">
      <c r="B321" s="29" t="s">
        <v>346</v>
      </c>
      <c r="C321" s="30">
        <v>15.604939999999999</v>
      </c>
      <c r="D321" s="19">
        <v>-13.2233</v>
      </c>
      <c r="E321" s="30">
        <v>15.587303206592097</v>
      </c>
      <c r="F321" s="19">
        <v>44.543717236913743</v>
      </c>
      <c r="G321" s="30">
        <v>2.8576923568199764</v>
      </c>
    </row>
    <row r="322" spans="2:7">
      <c r="B322" s="29" t="s">
        <v>347</v>
      </c>
      <c r="C322" s="30">
        <v>15.532539999999999</v>
      </c>
      <c r="D322" s="19">
        <v>-12.9953</v>
      </c>
      <c r="E322" s="30">
        <v>15.52597717678154</v>
      </c>
      <c r="F322" s="19">
        <v>44.260329019922928</v>
      </c>
      <c r="G322" s="30">
        <v>2.8507274302909855</v>
      </c>
    </row>
    <row r="323" spans="2:7">
      <c r="B323" s="29" t="s">
        <v>348</v>
      </c>
      <c r="C323" s="30">
        <v>15.60134</v>
      </c>
      <c r="D323" s="19">
        <v>-12.938300000000002</v>
      </c>
      <c r="E323" s="30">
        <v>15.58295469894605</v>
      </c>
      <c r="F323" s="19">
        <v>44.560483478762897</v>
      </c>
      <c r="G323" s="30">
        <v>2.8595657460120023</v>
      </c>
    </row>
    <row r="324" spans="2:7">
      <c r="B324" s="29" t="s">
        <v>349</v>
      </c>
      <c r="C324" s="30">
        <v>15.63294</v>
      </c>
      <c r="D324" s="19">
        <v>-12.642300000000001</v>
      </c>
      <c r="E324" s="30">
        <v>15.580936852089168</v>
      </c>
      <c r="F324" s="19">
        <v>44.594936830423741</v>
      </c>
      <c r="G324" s="30">
        <v>2.8621473313040373</v>
      </c>
    </row>
    <row r="325" spans="2:7">
      <c r="B325" s="29" t="s">
        <v>350</v>
      </c>
      <c r="C325" s="30">
        <v>15.837540000000001</v>
      </c>
      <c r="D325" s="19">
        <v>-12.4093</v>
      </c>
      <c r="E325" s="30">
        <v>15.447060777964806</v>
      </c>
      <c r="F325" s="19">
        <v>44.460826596902471</v>
      </c>
      <c r="G325" s="30">
        <v>2.8782709692141388</v>
      </c>
    </row>
    <row r="326" spans="2:7">
      <c r="B326" s="29" t="s">
        <v>351</v>
      </c>
      <c r="C326" s="30">
        <v>15.61214</v>
      </c>
      <c r="D326" s="19">
        <v>-12.483300000000002</v>
      </c>
      <c r="E326" s="30">
        <v>15.348172785742285</v>
      </c>
      <c r="F326" s="19">
        <v>44.462485133602719</v>
      </c>
      <c r="G326" s="30">
        <v>2.8969236764721744</v>
      </c>
    </row>
    <row r="327" spans="2:7">
      <c r="B327" s="29" t="s">
        <v>352</v>
      </c>
      <c r="C327" s="30">
        <v>15.75474</v>
      </c>
      <c r="D327" s="19">
        <v>-12.673300000000001</v>
      </c>
      <c r="E327" s="30">
        <v>15.364407237207057</v>
      </c>
      <c r="F327" s="19">
        <v>44.371866349744714</v>
      </c>
      <c r="G327" s="30">
        <v>2.8879647398496471</v>
      </c>
    </row>
    <row r="328" spans="2:7">
      <c r="B328" s="29" t="s">
        <v>353</v>
      </c>
      <c r="C328" s="30">
        <v>15.776340000000001</v>
      </c>
      <c r="D328" s="19">
        <v>-12.674300000000001</v>
      </c>
      <c r="E328" s="30">
        <v>15.49725322698932</v>
      </c>
      <c r="F328" s="19">
        <v>44.748317620523771</v>
      </c>
      <c r="G328" s="30">
        <v>2.8874999308001312</v>
      </c>
    </row>
    <row r="329" spans="2:7">
      <c r="B329" s="29" t="s">
        <v>354</v>
      </c>
      <c r="C329" s="30">
        <v>15.873939999999999</v>
      </c>
      <c r="D329" s="19">
        <v>-12.663300000000001</v>
      </c>
      <c r="E329" s="30">
        <v>15.370062104508188</v>
      </c>
      <c r="F329" s="19">
        <v>44.476823127107089</v>
      </c>
      <c r="G329" s="30">
        <v>2.8937308661922456</v>
      </c>
    </row>
    <row r="330" spans="2:7">
      <c r="B330" s="29" t="s">
        <v>355</v>
      </c>
      <c r="C330" s="30">
        <v>15.54654</v>
      </c>
      <c r="D330" s="19">
        <v>-12.751300000000001</v>
      </c>
      <c r="E330" s="30">
        <v>15.396085080533625</v>
      </c>
      <c r="F330" s="19">
        <v>44.68190084134465</v>
      </c>
      <c r="G330" s="30">
        <v>2.902159906731042</v>
      </c>
    </row>
    <row r="331" spans="2:7">
      <c r="B331" s="29" t="s">
        <v>356</v>
      </c>
      <c r="C331" s="30">
        <v>15.598140000000001</v>
      </c>
      <c r="D331" s="19">
        <v>-12.770300000000001</v>
      </c>
      <c r="E331" s="30">
        <v>15.294718416384054</v>
      </c>
      <c r="F331" s="19">
        <v>44.69571666676358</v>
      </c>
      <c r="G331" s="30">
        <v>2.9222974526215859</v>
      </c>
    </row>
    <row r="332" spans="2:7">
      <c r="B332" s="29" t="s">
        <v>357</v>
      </c>
      <c r="C332" s="30">
        <v>15.364739999999999</v>
      </c>
      <c r="D332" s="19">
        <v>-12.972300000000001</v>
      </c>
      <c r="E332" s="30">
        <v>15.521834918183908</v>
      </c>
      <c r="F332" s="19">
        <v>44.375430644072679</v>
      </c>
      <c r="G332" s="30">
        <v>2.8589036591341812</v>
      </c>
    </row>
    <row r="333" spans="2:7">
      <c r="B333" s="29" t="s">
        <v>358</v>
      </c>
      <c r="C333" s="30">
        <v>15.04834</v>
      </c>
      <c r="D333" s="19">
        <v>-13.220300000000002</v>
      </c>
      <c r="E333" s="30">
        <v>15.49609746261779</v>
      </c>
      <c r="F333" s="19">
        <v>44.060988820600492</v>
      </c>
      <c r="G333" s="30">
        <v>2.8433603316507003</v>
      </c>
    </row>
    <row r="334" spans="2:7">
      <c r="B334" s="29" t="s">
        <v>359</v>
      </c>
      <c r="C334" s="30">
        <v>14.77694</v>
      </c>
      <c r="D334" s="19">
        <v>-13.414300000000001</v>
      </c>
      <c r="E334" s="30">
        <v>15.227601304094195</v>
      </c>
      <c r="F334" s="19">
        <v>43.761217172990229</v>
      </c>
      <c r="G334" s="30">
        <v>2.8738089669595102</v>
      </c>
    </row>
    <row r="335" spans="2:7">
      <c r="B335" s="29" t="s">
        <v>360</v>
      </c>
      <c r="C335" s="30">
        <v>14.89174</v>
      </c>
      <c r="D335" s="19">
        <v>-12.9953</v>
      </c>
      <c r="E335" s="30">
        <v>14.981537166612302</v>
      </c>
      <c r="F335" s="19">
        <v>43.692010417915462</v>
      </c>
      <c r="G335" s="30">
        <v>2.9163903498024903</v>
      </c>
    </row>
    <row r="336" spans="2:7">
      <c r="B336" s="29">
        <v>25</v>
      </c>
      <c r="C336" s="30"/>
      <c r="D336" s="19"/>
      <c r="E336" s="30"/>
      <c r="F336" s="19"/>
      <c r="G336" s="30"/>
    </row>
    <row r="337" spans="2:8">
      <c r="B337" s="29" t="s">
        <v>263</v>
      </c>
      <c r="C337" s="30">
        <f>AVERAGE(C311:C319,C321:C335)</f>
        <v>15.651473333333334</v>
      </c>
      <c r="D337" s="30">
        <f>AVERAGE(D311:D319,D321:D335)</f>
        <v>-12.528341666666668</v>
      </c>
      <c r="E337" s="30">
        <f>AVERAGE(E311:E319,E321:E335)</f>
        <v>15.523646126771522</v>
      </c>
      <c r="F337" s="30">
        <f>AVERAGE(F311:F319,F321:F335)</f>
        <v>44.47979081202454</v>
      </c>
      <c r="G337" s="30">
        <f>AVERAGE(G311:G319,G321:G335)</f>
        <v>2.8655728295057501</v>
      </c>
      <c r="H337" s="13" t="s">
        <v>540</v>
      </c>
    </row>
    <row r="338" spans="2:8">
      <c r="B338" s="29" t="s">
        <v>262</v>
      </c>
      <c r="C338" s="30">
        <f>_xlfn.STDEV.S(C311:C319,C321:C335)</f>
        <v>0.38125331835096588</v>
      </c>
      <c r="D338" s="30">
        <f>_xlfn.STDEV.S(D311:D319,D321:D335)</f>
        <v>0.52272151361609509</v>
      </c>
      <c r="E338" s="30">
        <f>_xlfn.STDEV.S(E311:E319,E321:E335)</f>
        <v>0.19554203068574358</v>
      </c>
      <c r="F338" s="30">
        <f>_xlfn.STDEV.S(F311:F319,F321:F335)</f>
        <v>0.30598872194969845</v>
      </c>
      <c r="G338" s="30">
        <f>_xlfn.STDEV.S(G311:G319,G321:G335)</f>
        <v>2.748547300335398E-2</v>
      </c>
    </row>
    <row r="339" spans="2:8">
      <c r="B339" s="29"/>
      <c r="C339" s="30"/>
      <c r="D339" s="19"/>
      <c r="E339" s="30"/>
      <c r="F339" s="19"/>
      <c r="G339" s="30"/>
    </row>
    <row r="340" spans="2:8">
      <c r="B340" s="29" t="s">
        <v>361</v>
      </c>
      <c r="C340" s="30">
        <v>14.24934</v>
      </c>
      <c r="D340" s="19">
        <v>-12.7003</v>
      </c>
      <c r="E340" s="30">
        <v>15.607907295424569</v>
      </c>
      <c r="F340" s="19">
        <v>44.535872578948769</v>
      </c>
      <c r="G340" s="30">
        <v>2.8534172926568049</v>
      </c>
    </row>
    <row r="341" spans="2:8">
      <c r="B341" s="29" t="s">
        <v>362</v>
      </c>
      <c r="C341" s="30">
        <v>13.639939999999999</v>
      </c>
      <c r="D341" s="19">
        <v>-12.529300000000001</v>
      </c>
      <c r="E341" s="30">
        <v>15.758739127324944</v>
      </c>
      <c r="F341" s="19">
        <v>44.506243623415351</v>
      </c>
      <c r="G341" s="30">
        <v>2.8242261810301517</v>
      </c>
    </row>
    <row r="342" spans="2:8">
      <c r="B342" s="29" t="s">
        <v>363</v>
      </c>
      <c r="C342" s="30">
        <v>13.666539999999999</v>
      </c>
      <c r="D342" s="19">
        <v>-12.193300000000001</v>
      </c>
      <c r="E342" s="30">
        <v>15.765610508873086</v>
      </c>
      <c r="F342" s="19">
        <v>44.239430683343578</v>
      </c>
      <c r="G342" s="30">
        <v>2.8060715224726036</v>
      </c>
    </row>
    <row r="343" spans="2:8">
      <c r="B343" s="29" t="s">
        <v>364</v>
      </c>
      <c r="C343" s="30">
        <v>12.956140000000001</v>
      </c>
      <c r="D343" s="19">
        <v>-12.365300000000001</v>
      </c>
      <c r="E343" s="30">
        <v>15.73531492021924</v>
      </c>
      <c r="F343" s="19">
        <v>44.179593422095856</v>
      </c>
      <c r="G343" s="30">
        <v>2.8076713841504928</v>
      </c>
    </row>
    <row r="344" spans="2:8">
      <c r="B344" s="29" t="s">
        <v>365</v>
      </c>
      <c r="C344" s="30">
        <v>12.515739999999999</v>
      </c>
      <c r="D344" s="19">
        <v>-12.4213</v>
      </c>
      <c r="E344" s="30">
        <v>15.680418557510455</v>
      </c>
      <c r="F344" s="19">
        <v>43.929544893987277</v>
      </c>
      <c r="G344" s="30">
        <v>2.8015543547430579</v>
      </c>
    </row>
    <row r="345" spans="2:8">
      <c r="B345" s="29" t="s">
        <v>366</v>
      </c>
      <c r="C345" s="30">
        <v>11.98734</v>
      </c>
      <c r="D345" s="19">
        <v>-13.568300000000001</v>
      </c>
      <c r="E345" s="30">
        <v>15.552395479989736</v>
      </c>
      <c r="F345" s="19">
        <v>44.126277658774534</v>
      </c>
      <c r="G345" s="30">
        <v>2.8372656621000263</v>
      </c>
    </row>
    <row r="346" spans="2:8">
      <c r="B346" s="29" t="s">
        <v>367</v>
      </c>
      <c r="C346" s="30">
        <v>11.967939999999999</v>
      </c>
      <c r="D346" s="19">
        <v>-13.770300000000001</v>
      </c>
      <c r="E346" s="30">
        <v>15.625557453353908</v>
      </c>
      <c r="F346" s="19">
        <v>44.014942713851546</v>
      </c>
      <c r="G346" s="30">
        <v>2.8168558366795464</v>
      </c>
    </row>
    <row r="347" spans="2:8">
      <c r="B347" s="29" t="s">
        <v>368</v>
      </c>
      <c r="C347" s="30">
        <v>12.032539999999999</v>
      </c>
      <c r="D347" s="19">
        <v>-13.302300000000001</v>
      </c>
      <c r="E347" s="30">
        <v>15.645231927109545</v>
      </c>
      <c r="F347" s="19">
        <v>44.17565520342476</v>
      </c>
      <c r="G347" s="30">
        <v>2.8235858317241456</v>
      </c>
    </row>
    <row r="348" spans="2:8">
      <c r="B348" s="29" t="s">
        <v>369</v>
      </c>
      <c r="C348" s="30">
        <v>12.13714</v>
      </c>
      <c r="D348" s="19">
        <v>-12.904300000000001</v>
      </c>
      <c r="E348" s="30">
        <v>15.53832831547702</v>
      </c>
      <c r="F348" s="19">
        <v>43.893025918682113</v>
      </c>
      <c r="G348" s="30">
        <v>2.8248229170806147</v>
      </c>
    </row>
    <row r="349" spans="2:8">
      <c r="B349" s="29" t="s">
        <v>370</v>
      </c>
      <c r="C349" s="30">
        <v>12.253739999999999</v>
      </c>
      <c r="D349" s="19">
        <v>-12.779300000000001</v>
      </c>
      <c r="E349" s="30">
        <v>15.463633798218428</v>
      </c>
      <c r="F349" s="19">
        <v>43.814652310503405</v>
      </c>
      <c r="G349" s="30">
        <v>2.8333995024863632</v>
      </c>
    </row>
    <row r="350" spans="2:8">
      <c r="B350" s="29" t="s">
        <v>371</v>
      </c>
      <c r="C350" s="30">
        <v>12.478339999999999</v>
      </c>
      <c r="D350" s="19">
        <v>-12.9253</v>
      </c>
      <c r="E350" s="30">
        <v>15.328955647494016</v>
      </c>
      <c r="F350" s="19">
        <v>43.909029546816676</v>
      </c>
      <c r="G350" s="30">
        <v>2.8644501658529453</v>
      </c>
    </row>
    <row r="351" spans="2:8">
      <c r="B351" s="29" t="s">
        <v>372</v>
      </c>
      <c r="C351" s="30">
        <v>13.829939999999999</v>
      </c>
      <c r="D351" s="19">
        <v>-12.987300000000001</v>
      </c>
      <c r="E351" s="30">
        <v>14.921600258717662</v>
      </c>
      <c r="F351" s="19">
        <v>44.221374301168296</v>
      </c>
      <c r="G351" s="30">
        <v>2.9635812201397633</v>
      </c>
    </row>
    <row r="352" spans="2:8">
      <c r="B352" s="29">
        <v>12</v>
      </c>
      <c r="C352" s="30"/>
      <c r="D352" s="19"/>
      <c r="E352" s="30"/>
      <c r="F352" s="19"/>
      <c r="G352" s="30"/>
    </row>
    <row r="353" spans="2:7">
      <c r="B353" s="29" t="s">
        <v>263</v>
      </c>
      <c r="C353" s="30">
        <f>AVERAGE(C340:C351)</f>
        <v>12.809556666666666</v>
      </c>
      <c r="D353" s="30">
        <f>AVERAGE(D340:D351)</f>
        <v>-12.870550000000001</v>
      </c>
      <c r="E353" s="30">
        <f>AVERAGE(E340:E351)</f>
        <v>15.551974440809387</v>
      </c>
      <c r="F353" s="30">
        <f>AVERAGE(F340:F351)</f>
        <v>44.128803571251012</v>
      </c>
      <c r="G353" s="30">
        <f>AVERAGE(G340:G351)</f>
        <v>2.8380751559263762</v>
      </c>
    </row>
    <row r="354" spans="2:7">
      <c r="B354" s="29" t="s">
        <v>262</v>
      </c>
      <c r="C354" s="30">
        <f>_xlfn.STDEV.S(C340:C351)</f>
        <v>0.82598836645267082</v>
      </c>
      <c r="D354" s="30">
        <f>_xlfn.STDEV.S(D340:D351)</f>
        <v>0.48337019974342643</v>
      </c>
      <c r="E354" s="30">
        <f>_xlfn.STDEV.S(E340:E351)</f>
        <v>0.2356505473535139</v>
      </c>
      <c r="F354" s="30">
        <f>_xlfn.STDEV.S(F340:F351)</f>
        <v>0.23140008364148532</v>
      </c>
      <c r="G354" s="30">
        <f>_xlfn.STDEV.S(G340:G351)</f>
        <v>4.3709077749172362E-2</v>
      </c>
    </row>
    <row r="355" spans="2:7">
      <c r="B355" s="29"/>
      <c r="C355" s="30"/>
      <c r="D355" s="19"/>
      <c r="E355" s="30"/>
      <c r="F355" s="19"/>
      <c r="G355" s="30"/>
    </row>
    <row r="356" spans="2:7">
      <c r="B356" s="29" t="s">
        <v>373</v>
      </c>
      <c r="C356" s="30">
        <v>14.398375000000001</v>
      </c>
      <c r="D356" s="19">
        <v>-12.824124999999997</v>
      </c>
      <c r="E356" s="30">
        <v>15.913124364517786</v>
      </c>
      <c r="F356" s="19">
        <v>44.324195455566787</v>
      </c>
      <c r="G356" s="30">
        <v>2.7853861027064211</v>
      </c>
    </row>
    <row r="357" spans="2:7">
      <c r="B357" s="29" t="s">
        <v>374</v>
      </c>
      <c r="C357" s="30">
        <v>13.245875000000002</v>
      </c>
      <c r="D357" s="19">
        <v>-13.036124999999998</v>
      </c>
      <c r="E357" s="30">
        <v>15.649531798640686</v>
      </c>
      <c r="F357" s="19">
        <v>44.318220316362044</v>
      </c>
      <c r="G357" s="30">
        <v>2.8319198865880137</v>
      </c>
    </row>
    <row r="358" spans="2:7">
      <c r="B358" s="29" t="s">
        <v>375</v>
      </c>
      <c r="C358" s="30">
        <v>13.546375000000001</v>
      </c>
      <c r="D358" s="19">
        <v>-13.064124999999997</v>
      </c>
      <c r="E358" s="30">
        <v>15.393692426364206</v>
      </c>
      <c r="F358" s="19">
        <v>44.3089492228886</v>
      </c>
      <c r="G358" s="30">
        <v>2.8783834310605236</v>
      </c>
    </row>
    <row r="359" spans="2:7">
      <c r="B359" s="29" t="s">
        <v>376</v>
      </c>
      <c r="C359" s="30">
        <v>13.912875</v>
      </c>
      <c r="D359" s="19">
        <v>-12.918124999999998</v>
      </c>
      <c r="E359" s="30">
        <v>15.474833311246078</v>
      </c>
      <c r="F359" s="19">
        <v>44.209330271550201</v>
      </c>
      <c r="G359" s="30">
        <v>2.8568534072300347</v>
      </c>
    </row>
    <row r="360" spans="2:7">
      <c r="B360" s="29" t="s">
        <v>377</v>
      </c>
      <c r="C360" s="30">
        <v>14.029375</v>
      </c>
      <c r="D360" s="19">
        <v>-12.807124999999997</v>
      </c>
      <c r="E360" s="30">
        <v>15.318939813413381</v>
      </c>
      <c r="F360" s="19">
        <v>43.845598363116068</v>
      </c>
      <c r="G360" s="30">
        <v>2.8621822983287997</v>
      </c>
    </row>
    <row r="361" spans="2:7">
      <c r="B361" s="29" t="s">
        <v>378</v>
      </c>
      <c r="C361" s="30">
        <v>14.081875</v>
      </c>
      <c r="D361" s="19">
        <v>-12.728124999999997</v>
      </c>
      <c r="E361" s="30">
        <v>15.386018407648933</v>
      </c>
      <c r="F361" s="19">
        <v>43.730556163303142</v>
      </c>
      <c r="G361" s="30">
        <v>2.8422269494727197</v>
      </c>
    </row>
    <row r="362" spans="2:7">
      <c r="B362" s="29" t="s">
        <v>379</v>
      </c>
      <c r="C362" s="30">
        <v>14.503375</v>
      </c>
      <c r="D362" s="19">
        <v>-12.200124999999998</v>
      </c>
      <c r="E362" s="30">
        <v>15.34521501983131</v>
      </c>
      <c r="F362" s="19">
        <v>43.574541468200557</v>
      </c>
      <c r="G362" s="30">
        <v>2.8396175232401255</v>
      </c>
    </row>
    <row r="363" spans="2:7">
      <c r="B363" s="29" t="s">
        <v>380</v>
      </c>
      <c r="C363" s="30">
        <v>14.343375</v>
      </c>
      <c r="D363" s="19">
        <v>-12.073124999999997</v>
      </c>
      <c r="E363" s="30">
        <v>15.203383979772351</v>
      </c>
      <c r="F363" s="19">
        <v>43.54187987184919</v>
      </c>
      <c r="G363" s="30">
        <v>2.8639597559188377</v>
      </c>
    </row>
    <row r="364" spans="2:7">
      <c r="B364" s="29" t="s">
        <v>381</v>
      </c>
      <c r="C364" s="30">
        <v>14.028375</v>
      </c>
      <c r="D364" s="19">
        <v>-12.236124999999998</v>
      </c>
      <c r="E364" s="30">
        <v>15.260491173490655</v>
      </c>
      <c r="F364" s="19">
        <v>43.497396310407829</v>
      </c>
      <c r="G364" s="30">
        <v>2.8503274118704738</v>
      </c>
    </row>
    <row r="365" spans="2:7">
      <c r="B365" s="29" t="s">
        <v>382</v>
      </c>
      <c r="C365" s="30">
        <v>13.487375</v>
      </c>
      <c r="D365" s="19">
        <v>-12.188124999999998</v>
      </c>
      <c r="E365" s="30">
        <v>14.610336842709614</v>
      </c>
      <c r="F365" s="19">
        <v>42.511978624668529</v>
      </c>
      <c r="G365" s="30">
        <v>2.9097192681003454</v>
      </c>
    </row>
    <row r="366" spans="2:7">
      <c r="B366" s="29" t="s">
        <v>383</v>
      </c>
      <c r="C366" s="30">
        <v>13.307375</v>
      </c>
      <c r="D366" s="19">
        <v>-12.088124999999998</v>
      </c>
      <c r="E366" s="30">
        <v>14.870304503689374</v>
      </c>
      <c r="F366" s="19">
        <v>42.515147406087074</v>
      </c>
      <c r="G366" s="30">
        <v>2.8590636725387109</v>
      </c>
    </row>
    <row r="367" spans="2:7">
      <c r="B367" s="29">
        <v>11</v>
      </c>
      <c r="C367" s="30"/>
      <c r="D367" s="19"/>
      <c r="E367" s="30"/>
      <c r="F367" s="19"/>
      <c r="G367" s="30"/>
    </row>
    <row r="368" spans="2:7">
      <c r="B368" s="29" t="s">
        <v>263</v>
      </c>
      <c r="C368" s="30">
        <f>AVERAGE(C356:C366)</f>
        <v>13.898602272727272</v>
      </c>
      <c r="D368" s="30">
        <f>AVERAGE(D356:D366)</f>
        <v>-12.560306818181816</v>
      </c>
      <c r="E368" s="30">
        <f>AVERAGE(E356:E366)</f>
        <v>15.311442876484035</v>
      </c>
      <c r="F368" s="30">
        <f>AVERAGE(F356:F366)</f>
        <v>43.670708497636362</v>
      </c>
      <c r="G368" s="30">
        <f>AVERAGE(G356:G366)</f>
        <v>2.8526945188231827</v>
      </c>
    </row>
    <row r="369" spans="2:7">
      <c r="B369" s="29" t="s">
        <v>262</v>
      </c>
      <c r="C369" s="30">
        <f>_xlfn.STDEV.S(C356:C366)</f>
        <v>0.44157164558179912</v>
      </c>
      <c r="D369" s="30">
        <f>_xlfn.STDEV.S(D356:D366)</f>
        <v>0.40007469757079556</v>
      </c>
      <c r="E369" s="30">
        <f>_xlfn.STDEV.S(E356:E366)</f>
        <v>0.34885096563951007</v>
      </c>
      <c r="F369" s="30">
        <f>_xlfn.STDEV.S(F356:F366)</f>
        <v>0.65664358580875182</v>
      </c>
      <c r="G369" s="30">
        <f>_xlfn.STDEV.S(G356:G366)</f>
        <v>3.0715985223052095E-2</v>
      </c>
    </row>
    <row r="370" spans="2:7">
      <c r="B370" s="29"/>
      <c r="C370" s="30"/>
      <c r="D370" s="19"/>
      <c r="E370" s="30"/>
      <c r="F370" s="19"/>
      <c r="G370" s="30"/>
    </row>
    <row r="371" spans="2:7">
      <c r="B371" s="29" t="s">
        <v>384</v>
      </c>
      <c r="C371" s="30">
        <v>15.063375000000001</v>
      </c>
      <c r="D371" s="19">
        <v>-11.728124999999997</v>
      </c>
      <c r="E371" s="30">
        <v>15.216433925949461</v>
      </c>
      <c r="F371" s="19">
        <v>44.813892125726248</v>
      </c>
      <c r="G371" s="30">
        <v>2.9450981973708399</v>
      </c>
    </row>
    <row r="372" spans="2:7">
      <c r="B372" s="29" t="s">
        <v>385</v>
      </c>
      <c r="C372" s="30">
        <v>14.676375</v>
      </c>
      <c r="D372" s="19">
        <v>-11.746124999999997</v>
      </c>
      <c r="E372" s="30">
        <v>15.593846864471313</v>
      </c>
      <c r="F372" s="19">
        <v>44.910783193678185</v>
      </c>
      <c r="G372" s="30">
        <v>2.8800323348052079</v>
      </c>
    </row>
    <row r="373" spans="2:7">
      <c r="B373" s="29" t="s">
        <v>386</v>
      </c>
      <c r="C373" s="30">
        <v>14.373374999999999</v>
      </c>
      <c r="D373" s="19">
        <v>-11.640124999999998</v>
      </c>
      <c r="E373" s="30">
        <v>15.538712090627984</v>
      </c>
      <c r="F373" s="19">
        <v>45.141425850441756</v>
      </c>
      <c r="G373" s="30">
        <v>2.9050944239882242</v>
      </c>
    </row>
    <row r="374" spans="2:7">
      <c r="B374" s="29" t="s">
        <v>387</v>
      </c>
      <c r="C374" s="30">
        <v>14.556374999999999</v>
      </c>
      <c r="D374" s="19">
        <v>-11.687124999999998</v>
      </c>
      <c r="E374" s="30">
        <v>15.484181341333441</v>
      </c>
      <c r="F374" s="19">
        <v>45.055517895067474</v>
      </c>
      <c r="G374" s="30">
        <v>2.9097772043521841</v>
      </c>
    </row>
    <row r="375" spans="2:7">
      <c r="B375" s="29" t="s">
        <v>388</v>
      </c>
      <c r="C375" s="30">
        <v>14.556374999999999</v>
      </c>
      <c r="D375" s="19">
        <v>-11.781124999999998</v>
      </c>
      <c r="E375" s="30">
        <v>15.427510955158574</v>
      </c>
      <c r="F375" s="19">
        <v>45.178325168174148</v>
      </c>
      <c r="G375" s="30">
        <v>2.9284260629915577</v>
      </c>
    </row>
    <row r="376" spans="2:7">
      <c r="B376" s="29" t="s">
        <v>389</v>
      </c>
      <c r="C376" s="30">
        <v>14.204375000000001</v>
      </c>
      <c r="D376" s="19">
        <v>-11.860124999999998</v>
      </c>
      <c r="E376" s="30">
        <v>15.303107538289424</v>
      </c>
      <c r="F376" s="19">
        <v>44.589423136219096</v>
      </c>
      <c r="G376" s="30">
        <v>2.9137495782901155</v>
      </c>
    </row>
    <row r="377" spans="2:7">
      <c r="B377" s="29" t="s">
        <v>390</v>
      </c>
      <c r="C377" s="30">
        <v>13.998374999999999</v>
      </c>
      <c r="D377" s="19">
        <v>-11.953124999999998</v>
      </c>
      <c r="E377" s="30">
        <v>15.331402361912003</v>
      </c>
      <c r="F377" s="19">
        <v>44.811419541625945</v>
      </c>
      <c r="G377" s="30">
        <v>2.9228519664288193</v>
      </c>
    </row>
    <row r="378" spans="2:7">
      <c r="B378" s="29" t="s">
        <v>391</v>
      </c>
      <c r="C378" s="30">
        <v>13.927375</v>
      </c>
      <c r="D378" s="19">
        <v>-11.983124999999998</v>
      </c>
      <c r="E378" s="30">
        <v>15.174514976124069</v>
      </c>
      <c r="F378" s="19">
        <v>44.56750899985304</v>
      </c>
      <c r="G378" s="30">
        <v>2.9369972661384289</v>
      </c>
    </row>
    <row r="379" spans="2:7">
      <c r="B379" s="29" t="s">
        <v>392</v>
      </c>
      <c r="C379" s="30">
        <v>13.977375</v>
      </c>
      <c r="D379" s="19">
        <v>-12.101124999999998</v>
      </c>
      <c r="E379" s="30">
        <v>15.035564201035145</v>
      </c>
      <c r="F379" s="19">
        <v>44.658425753914337</v>
      </c>
      <c r="G379" s="30">
        <v>2.9701862302473332</v>
      </c>
    </row>
    <row r="380" spans="2:7">
      <c r="B380" s="29" t="s">
        <v>393</v>
      </c>
      <c r="C380" s="30">
        <v>14.381375</v>
      </c>
      <c r="D380" s="19">
        <v>-11.892124999999998</v>
      </c>
      <c r="E380" s="30">
        <v>15.635151172027307</v>
      </c>
      <c r="F380" s="19">
        <v>46.028894130760619</v>
      </c>
      <c r="G380" s="30">
        <v>2.9439366223148808</v>
      </c>
    </row>
    <row r="381" spans="2:7">
      <c r="B381" s="29">
        <v>10</v>
      </c>
      <c r="C381" s="30"/>
      <c r="D381" s="19"/>
      <c r="E381" s="30"/>
      <c r="F381" s="19"/>
      <c r="G381" s="30"/>
    </row>
    <row r="382" spans="2:7">
      <c r="B382" s="13" t="s">
        <v>263</v>
      </c>
      <c r="C382" s="30">
        <f>AVERAGE(C371:C380)</f>
        <v>14.371474999999998</v>
      </c>
      <c r="D382" s="30">
        <f>AVERAGE(D371:D380)</f>
        <v>-11.837224999999998</v>
      </c>
      <c r="E382" s="30">
        <f>AVERAGE(E371:E380)</f>
        <v>15.374042542692871</v>
      </c>
      <c r="F382" s="30">
        <f>AVERAGE(F371:F380)</f>
        <v>44.975561579546081</v>
      </c>
      <c r="G382" s="30">
        <f>AVERAGE(G371:G380)</f>
        <v>2.9256149886927592</v>
      </c>
    </row>
    <row r="383" spans="2:7">
      <c r="B383" s="13" t="s">
        <v>262</v>
      </c>
      <c r="C383" s="30">
        <f>_xlfn.STDEV.S(C371:C380)</f>
        <v>0.35898512813516709</v>
      </c>
      <c r="D383" s="30">
        <f>_xlfn.STDEV.S(D371:D380)</f>
        <v>0.14629836332341917</v>
      </c>
      <c r="E383" s="30">
        <f>_xlfn.STDEV.S(E371:E380)</f>
        <v>0.19569432394848146</v>
      </c>
      <c r="F383" s="30">
        <f>_xlfn.STDEV.S(F371:F380)</f>
        <v>0.42920951920269274</v>
      </c>
      <c r="G383" s="30">
        <f>_xlfn.STDEV.S(G371:G380)</f>
        <v>2.5248676998023543E-2</v>
      </c>
    </row>
    <row r="384" spans="2:7">
      <c r="B384" s="29"/>
      <c r="C384" s="30"/>
      <c r="D384" s="19"/>
      <c r="E384" s="30"/>
      <c r="F384" s="19"/>
      <c r="G384" s="30"/>
    </row>
    <row r="385" spans="2:7">
      <c r="B385" s="29" t="s">
        <v>394</v>
      </c>
      <c r="C385" s="30">
        <v>14.427375</v>
      </c>
      <c r="D385" s="19">
        <v>-12.659124999999998</v>
      </c>
      <c r="E385" s="30">
        <v>15.455205513563023</v>
      </c>
      <c r="F385" s="19">
        <v>44.882967711559189</v>
      </c>
      <c r="G385" s="30">
        <v>2.9040679965187941</v>
      </c>
    </row>
    <row r="386" spans="2:7">
      <c r="B386" s="29" t="s">
        <v>395</v>
      </c>
      <c r="C386" s="30">
        <v>13.533374999999999</v>
      </c>
      <c r="D386" s="19">
        <v>-13.337124999999997</v>
      </c>
      <c r="E386" s="30">
        <v>15.551045598026889</v>
      </c>
      <c r="F386" s="19">
        <v>45.063646627572027</v>
      </c>
      <c r="G386" s="30">
        <v>2.8977888556438729</v>
      </c>
    </row>
    <row r="387" spans="2:7">
      <c r="B387" s="29" t="s">
        <v>396</v>
      </c>
      <c r="C387" s="30">
        <v>14.144375</v>
      </c>
      <c r="D387" s="19">
        <v>-12.842124999999998</v>
      </c>
      <c r="E387" s="30">
        <v>15.324608787824639</v>
      </c>
      <c r="F387" s="19">
        <v>44.926551213363801</v>
      </c>
      <c r="G387" s="30">
        <v>2.9316605621317935</v>
      </c>
    </row>
    <row r="388" spans="2:7">
      <c r="B388" s="29" t="s">
        <v>397</v>
      </c>
      <c r="C388" s="30">
        <v>14.403375</v>
      </c>
      <c r="D388" s="19">
        <v>-12.433124999999997</v>
      </c>
      <c r="E388" s="30">
        <v>14.942747498039108</v>
      </c>
      <c r="F388" s="19">
        <v>44.312425301764414</v>
      </c>
      <c r="G388" s="30">
        <v>2.9654804317331469</v>
      </c>
    </row>
    <row r="389" spans="2:7">
      <c r="B389" s="29" t="s">
        <v>398</v>
      </c>
      <c r="C389" s="30">
        <v>14.810375000000001</v>
      </c>
      <c r="D389" s="19">
        <v>-12.259124999999997</v>
      </c>
      <c r="E389" s="30">
        <v>15.082836978339859</v>
      </c>
      <c r="F389" s="19">
        <v>44.20606102749224</v>
      </c>
      <c r="G389" s="30">
        <v>2.9308850245464844</v>
      </c>
    </row>
    <row r="390" spans="2:7">
      <c r="B390" s="29">
        <v>5</v>
      </c>
      <c r="C390" s="30"/>
      <c r="D390" s="19"/>
      <c r="E390" s="30"/>
      <c r="F390" s="19"/>
      <c r="G390" s="30"/>
    </row>
    <row r="391" spans="2:7">
      <c r="B391" s="13" t="s">
        <v>263</v>
      </c>
      <c r="C391" s="30">
        <f>AVERAGE(C385:C389)</f>
        <v>14.263774999999999</v>
      </c>
      <c r="D391" s="30">
        <f>AVERAGE(D385:D389)</f>
        <v>-12.706124999999997</v>
      </c>
      <c r="E391" s="30">
        <f>AVERAGE(E385:E389)</f>
        <v>15.271288875158703</v>
      </c>
      <c r="F391" s="30">
        <f>AVERAGE(F385:F389)</f>
        <v>44.678330376350331</v>
      </c>
      <c r="G391" s="30">
        <f>AVERAGE(G385:G389)</f>
        <v>2.9259765741148183</v>
      </c>
    </row>
    <row r="392" spans="2:7">
      <c r="B392" s="13" t="s">
        <v>262</v>
      </c>
      <c r="C392" s="30">
        <f>_xlfn.STDEV.S(C385:C389)</f>
        <v>0.472431264841776</v>
      </c>
      <c r="D392" s="30">
        <f>_xlfn.STDEV.S(D385:D389)</f>
        <v>0.41629436700488742</v>
      </c>
      <c r="E392" s="30">
        <f>_xlfn.STDEV.S(E385:E389)</f>
        <v>0.25415827787662926</v>
      </c>
      <c r="F392" s="30">
        <f>_xlfn.STDEV.S(F385:F389)</f>
        <v>0.39015493647497351</v>
      </c>
      <c r="G392" s="30">
        <f>_xlfn.STDEV.S(G385:G389)</f>
        <v>2.6886281897208795E-2</v>
      </c>
    </row>
    <row r="393" spans="2:7">
      <c r="B393" s="29"/>
      <c r="C393" s="30"/>
      <c r="D393" s="19"/>
      <c r="E393" s="30"/>
      <c r="F393" s="19"/>
      <c r="G393" s="30"/>
    </row>
    <row r="394" spans="2:7">
      <c r="B394" s="29" t="s">
        <v>399</v>
      </c>
      <c r="C394" s="30">
        <v>14.015022222222221</v>
      </c>
      <c r="D394" s="19">
        <v>-13.745777777777777</v>
      </c>
      <c r="E394" s="30">
        <v>15.493680006734305</v>
      </c>
      <c r="F394" s="19">
        <v>44.794963886649946</v>
      </c>
      <c r="G394" s="30">
        <v>2.8911765227615311</v>
      </c>
    </row>
    <row r="395" spans="2:7">
      <c r="B395" s="29" t="s">
        <v>400</v>
      </c>
      <c r="C395" s="30">
        <v>13.14262222222222</v>
      </c>
      <c r="D395" s="19">
        <v>-13.350777777777777</v>
      </c>
      <c r="E395" s="30">
        <v>15.986210432227951</v>
      </c>
      <c r="F395" s="19">
        <v>44.748602730419272</v>
      </c>
      <c r="G395" s="30">
        <v>2.7992001556670858</v>
      </c>
    </row>
    <row r="396" spans="2:7">
      <c r="B396" s="29" t="s">
        <v>401</v>
      </c>
      <c r="C396" s="30">
        <v>12.807222222222221</v>
      </c>
      <c r="D396" s="19">
        <v>-13.422777777777776</v>
      </c>
      <c r="E396" s="30">
        <v>15.645190814046158</v>
      </c>
      <c r="F396" s="19">
        <v>44.576512655622196</v>
      </c>
      <c r="G396" s="30">
        <v>2.8492150198386632</v>
      </c>
    </row>
    <row r="397" spans="2:7">
      <c r="B397" s="29" t="s">
        <v>402</v>
      </c>
      <c r="C397" s="30">
        <v>12.764822222222222</v>
      </c>
      <c r="D397" s="19">
        <v>-13.315777777777777</v>
      </c>
      <c r="E397" s="30">
        <v>15.648625997679677</v>
      </c>
      <c r="F397" s="19">
        <v>44.719191429810351</v>
      </c>
      <c r="G397" s="30">
        <v>2.8577072157287904</v>
      </c>
    </row>
    <row r="398" spans="2:7">
      <c r="B398" s="29" t="s">
        <v>403</v>
      </c>
      <c r="C398" s="30">
        <v>12.730422222222222</v>
      </c>
      <c r="D398" s="19">
        <v>-13.399777777777777</v>
      </c>
      <c r="E398" s="30">
        <v>15.657880754083315</v>
      </c>
      <c r="F398" s="19">
        <v>44.5125793672022</v>
      </c>
      <c r="G398" s="30">
        <v>2.8428227335678269</v>
      </c>
    </row>
    <row r="399" spans="2:7">
      <c r="B399" s="29" t="s">
        <v>404</v>
      </c>
      <c r="C399" s="30">
        <v>12.504022222222222</v>
      </c>
      <c r="D399" s="19">
        <v>-13.349777777777776</v>
      </c>
      <c r="E399" s="30">
        <v>12.260155154568494</v>
      </c>
      <c r="F399" s="19">
        <v>35.254803139686537</v>
      </c>
      <c r="G399" s="30">
        <v>2.8755592971879773</v>
      </c>
    </row>
    <row r="400" spans="2:7">
      <c r="B400" s="29" t="s">
        <v>405</v>
      </c>
      <c r="C400" s="30">
        <v>12.711222222222222</v>
      </c>
      <c r="D400" s="19">
        <v>-13.385777777777776</v>
      </c>
      <c r="E400" s="30">
        <v>19.802926864659014</v>
      </c>
      <c r="F400" s="19">
        <v>56.383725241045724</v>
      </c>
      <c r="G400" s="30">
        <v>2.8472420075271834</v>
      </c>
    </row>
    <row r="401" spans="2:7">
      <c r="B401" s="29" t="s">
        <v>406</v>
      </c>
      <c r="C401" s="30">
        <v>12.773822222222222</v>
      </c>
      <c r="D401" s="19">
        <v>-13.307777777777776</v>
      </c>
      <c r="E401" s="30">
        <v>15.701412037956381</v>
      </c>
      <c r="F401" s="19">
        <v>44.711807177014698</v>
      </c>
      <c r="G401" s="30">
        <v>2.847629695273838</v>
      </c>
    </row>
    <row r="402" spans="2:7">
      <c r="B402" s="29" t="s">
        <v>407</v>
      </c>
      <c r="C402" s="30">
        <v>12.927422222222221</v>
      </c>
      <c r="D402" s="19">
        <v>-13.306777777777777</v>
      </c>
      <c r="E402" s="30">
        <v>15.702098691087073</v>
      </c>
      <c r="F402" s="19">
        <v>44.967248757195748</v>
      </c>
      <c r="G402" s="30">
        <v>2.863773158088756</v>
      </c>
    </row>
    <row r="403" spans="2:7">
      <c r="B403" s="29" t="s">
        <v>408</v>
      </c>
      <c r="C403" s="30">
        <v>13.206022222222222</v>
      </c>
      <c r="D403" s="19">
        <v>-13.091777777777777</v>
      </c>
      <c r="E403" s="30">
        <v>15.643323713229833</v>
      </c>
      <c r="F403" s="19">
        <v>44.713355022994094</v>
      </c>
      <c r="G403" s="30">
        <v>2.8583027394094791</v>
      </c>
    </row>
    <row r="404" spans="2:7">
      <c r="B404" s="29" t="s">
        <v>409</v>
      </c>
      <c r="C404" s="30">
        <v>13.14962222222222</v>
      </c>
      <c r="D404" s="19">
        <v>-12.939777777777776</v>
      </c>
      <c r="E404" s="30">
        <v>15.649466678329565</v>
      </c>
      <c r="F404" s="19">
        <v>44.662231949764504</v>
      </c>
      <c r="G404" s="30">
        <v>2.8539139938621716</v>
      </c>
    </row>
    <row r="405" spans="2:7">
      <c r="B405" s="29" t="s">
        <v>410</v>
      </c>
      <c r="C405" s="30">
        <v>13.090222222222222</v>
      </c>
      <c r="D405" s="19">
        <v>-12.820777777777776</v>
      </c>
      <c r="E405" s="30">
        <v>15.568692009123192</v>
      </c>
      <c r="F405" s="19">
        <v>44.62284873202897</v>
      </c>
      <c r="G405" s="30">
        <v>2.8661912449600879</v>
      </c>
    </row>
    <row r="406" spans="2:7">
      <c r="B406" s="29" t="s">
        <v>411</v>
      </c>
      <c r="C406" s="30">
        <v>12.884022222222221</v>
      </c>
      <c r="D406" s="19">
        <v>-12.839777777777776</v>
      </c>
      <c r="E406" s="30">
        <v>15.62972779389205</v>
      </c>
      <c r="F406" s="19">
        <v>44.676936456317257</v>
      </c>
      <c r="G406" s="30">
        <v>2.8584590240769634</v>
      </c>
    </row>
    <row r="407" spans="2:7">
      <c r="B407" s="29" t="s">
        <v>412</v>
      </c>
      <c r="C407" s="30">
        <v>13.052622222222221</v>
      </c>
      <c r="D407" s="19">
        <v>-12.783777777777777</v>
      </c>
      <c r="E407" s="30">
        <v>15.773980552799875</v>
      </c>
      <c r="F407" s="19">
        <v>44.784042048239485</v>
      </c>
      <c r="G407" s="30">
        <v>2.8391084861766447</v>
      </c>
    </row>
    <row r="408" spans="2:7">
      <c r="B408" s="29" t="s">
        <v>413</v>
      </c>
      <c r="C408" s="30">
        <v>13.100222222222222</v>
      </c>
      <c r="D408" s="19">
        <v>-12.753777777777776</v>
      </c>
      <c r="E408" s="30">
        <v>15.78313735477581</v>
      </c>
      <c r="F408" s="19">
        <v>44.608610800407952</v>
      </c>
      <c r="G408" s="30">
        <v>2.826346232544815</v>
      </c>
    </row>
    <row r="409" spans="2:7">
      <c r="B409" s="29" t="s">
        <v>414</v>
      </c>
      <c r="C409" s="30">
        <v>12.782822222222221</v>
      </c>
      <c r="D409" s="19">
        <v>-12.764777777777777</v>
      </c>
      <c r="E409" s="30">
        <v>15.718914002424743</v>
      </c>
      <c r="F409" s="19">
        <v>44.419798967419887</v>
      </c>
      <c r="G409" s="30">
        <v>2.8258821799373575</v>
      </c>
    </row>
    <row r="410" spans="2:7">
      <c r="B410" s="29" t="s">
        <v>415</v>
      </c>
      <c r="C410" s="30">
        <v>12.604422222222222</v>
      </c>
      <c r="D410" s="19">
        <v>-13.078777777777777</v>
      </c>
      <c r="E410" s="30">
        <v>15.688688061810087</v>
      </c>
      <c r="F410" s="19">
        <v>44.671445962019611</v>
      </c>
      <c r="G410" s="30">
        <v>2.8473665730380793</v>
      </c>
    </row>
    <row r="411" spans="2:7">
      <c r="B411" s="29" t="s">
        <v>416</v>
      </c>
      <c r="C411" s="30">
        <v>12.643022222222221</v>
      </c>
      <c r="D411" s="19">
        <v>-13.258777777777777</v>
      </c>
      <c r="E411" s="30">
        <v>15.713987962887028</v>
      </c>
      <c r="F411" s="19">
        <v>44.469130713520627</v>
      </c>
      <c r="G411" s="30">
        <v>2.8299073932439622</v>
      </c>
    </row>
    <row r="412" spans="2:7">
      <c r="B412" s="29" t="s">
        <v>417</v>
      </c>
      <c r="C412" s="30">
        <v>12.74362222222222</v>
      </c>
      <c r="D412" s="19">
        <v>-13.224777777777776</v>
      </c>
      <c r="E412" s="30">
        <v>15.702017979998583</v>
      </c>
      <c r="F412" s="19">
        <v>44.463548177144091</v>
      </c>
      <c r="G412" s="30">
        <v>2.8317091620823698</v>
      </c>
    </row>
    <row r="413" spans="2:7">
      <c r="B413" s="29" t="s">
        <v>418</v>
      </c>
      <c r="C413" s="30">
        <v>13.135222222222222</v>
      </c>
      <c r="D413" s="19">
        <v>-12.729777777777777</v>
      </c>
      <c r="E413" s="30">
        <v>15.540402116385305</v>
      </c>
      <c r="F413" s="19">
        <v>44.244839059316561</v>
      </c>
      <c r="G413" s="30">
        <v>2.8470845688520643</v>
      </c>
    </row>
    <row r="414" spans="2:7">
      <c r="B414" s="29" t="s">
        <v>419</v>
      </c>
      <c r="C414" s="30">
        <v>13.09482222222222</v>
      </c>
      <c r="D414" s="19">
        <v>-12.625777777777776</v>
      </c>
      <c r="E414" s="30">
        <v>15.166351162713411</v>
      </c>
      <c r="F414" s="19">
        <v>43.843529161603371</v>
      </c>
      <c r="G414" s="30">
        <v>2.890842279149715</v>
      </c>
    </row>
    <row r="415" spans="2:7">
      <c r="B415" s="29" t="s">
        <v>420</v>
      </c>
      <c r="C415" s="30">
        <v>12.765422222222222</v>
      </c>
      <c r="D415" s="19">
        <v>-12.647777777777776</v>
      </c>
      <c r="E415" s="30">
        <v>14.688180590784995</v>
      </c>
      <c r="F415" s="19">
        <v>43.000878675218267</v>
      </c>
      <c r="G415" s="30">
        <v>2.9275837405073823</v>
      </c>
    </row>
    <row r="416" spans="2:7">
      <c r="B416" s="29">
        <v>22</v>
      </c>
      <c r="C416" s="30"/>
      <c r="D416" s="19"/>
      <c r="E416" s="30"/>
      <c r="F416" s="19"/>
      <c r="G416" s="30"/>
    </row>
    <row r="417" spans="2:7">
      <c r="B417" s="13" t="s">
        <v>263</v>
      </c>
      <c r="C417" s="30">
        <f>AVERAGE(C394:C415)</f>
        <v>12.937667676767676</v>
      </c>
      <c r="D417" s="30">
        <f>AVERAGE(D394:D415)</f>
        <v>-13.097505050505049</v>
      </c>
      <c r="E417" s="30">
        <f>AVERAGE(E394:E415)</f>
        <v>15.643865942372583</v>
      </c>
      <c r="F417" s="30">
        <f>AVERAGE(F394:F415)</f>
        <v>44.629574095938231</v>
      </c>
      <c r="G417" s="30">
        <f>AVERAGE(G394:G415)</f>
        <v>2.8535010647037606</v>
      </c>
    </row>
    <row r="418" spans="2:7">
      <c r="B418" s="13" t="s">
        <v>262</v>
      </c>
      <c r="C418" s="30">
        <f>_xlfn.STDEV.S(C394:C415)</f>
        <v>0.31580877838046928</v>
      </c>
      <c r="D418" s="30">
        <f>_xlfn.STDEV.S(D394:D415)</f>
        <v>0.31333280372065409</v>
      </c>
      <c r="E418" s="30">
        <f>_xlfn.STDEV.S(E394:E415)</f>
        <v>1.1973020080572332</v>
      </c>
      <c r="F418" s="30">
        <f>_xlfn.STDEV.S(F394:F415)</f>
        <v>3.307894728581203</v>
      </c>
      <c r="G418" s="30">
        <f>_xlfn.STDEV.S(G394:G415)</f>
        <v>2.6808839482522405E-2</v>
      </c>
    </row>
    <row r="419" spans="2:7">
      <c r="B419" s="29"/>
      <c r="C419" s="30"/>
      <c r="D419" s="19"/>
      <c r="E419" s="30"/>
      <c r="F419" s="19"/>
      <c r="G419" s="30"/>
    </row>
    <row r="420" spans="2:7">
      <c r="B420" s="29" t="s">
        <v>421</v>
      </c>
      <c r="C420" s="30">
        <v>15.871022222222221</v>
      </c>
      <c r="D420" s="19">
        <v>-12.233777777777776</v>
      </c>
      <c r="E420" s="30">
        <v>15.953793043675233</v>
      </c>
      <c r="F420" s="19">
        <v>46.113500962006611</v>
      </c>
      <c r="G420" s="30">
        <v>2.8904412158140649</v>
      </c>
    </row>
    <row r="421" spans="2:7">
      <c r="B421" s="29" t="s">
        <v>422</v>
      </c>
      <c r="C421" s="30">
        <v>15.421622222222222</v>
      </c>
      <c r="D421" s="19">
        <v>-12.724777777777776</v>
      </c>
      <c r="E421" s="30">
        <v>15.964092077019073</v>
      </c>
      <c r="F421" s="19">
        <v>45.92665321818</v>
      </c>
      <c r="G421" s="30">
        <v>2.8768722327963263</v>
      </c>
    </row>
    <row r="422" spans="2:7">
      <c r="B422" s="29" t="s">
        <v>423</v>
      </c>
      <c r="C422" s="30">
        <v>15.056222222222221</v>
      </c>
      <c r="D422" s="19">
        <v>-12.909777777777776</v>
      </c>
      <c r="E422" s="30">
        <v>15.883820661938291</v>
      </c>
      <c r="F422" s="19">
        <v>45.93816646654841</v>
      </c>
      <c r="G422" s="30">
        <v>2.8921358056269195</v>
      </c>
    </row>
    <row r="423" spans="2:7">
      <c r="B423" s="29" t="s">
        <v>424</v>
      </c>
      <c r="C423" s="30">
        <v>15.349222222222222</v>
      </c>
      <c r="D423" s="19">
        <v>-12.567777777777776</v>
      </c>
      <c r="E423" s="30">
        <v>15.890380995258532</v>
      </c>
      <c r="F423" s="19">
        <v>46.010121971216869</v>
      </c>
      <c r="G423" s="30">
        <v>2.8954700321499938</v>
      </c>
    </row>
    <row r="424" spans="2:7">
      <c r="B424" s="29" t="s">
        <v>425</v>
      </c>
      <c r="C424" s="30">
        <v>15.322222222222221</v>
      </c>
      <c r="D424" s="19">
        <v>-12.158777777777777</v>
      </c>
      <c r="E424" s="30">
        <v>15.725450091512476</v>
      </c>
      <c r="F424" s="19">
        <v>45.668499265003653</v>
      </c>
      <c r="G424" s="30">
        <v>2.9041139680734727</v>
      </c>
    </row>
    <row r="425" spans="2:7">
      <c r="B425" s="29" t="s">
        <v>426</v>
      </c>
      <c r="C425" s="30">
        <v>14.605222222222221</v>
      </c>
      <c r="D425" s="19">
        <v>-12.298777777777776</v>
      </c>
      <c r="E425" s="30">
        <v>15.944659842059556</v>
      </c>
      <c r="F425" s="19">
        <v>45.249140419253415</v>
      </c>
      <c r="G425" s="30">
        <v>2.8378868453432387</v>
      </c>
    </row>
    <row r="426" spans="2:7">
      <c r="B426" s="29" t="s">
        <v>427</v>
      </c>
      <c r="C426" s="30">
        <v>13.930222222222222</v>
      </c>
      <c r="D426" s="19">
        <v>-12.424777777777777</v>
      </c>
      <c r="E426" s="30">
        <v>16.128629022225603</v>
      </c>
      <c r="F426" s="19">
        <v>45.260903306745696</v>
      </c>
      <c r="G426" s="30">
        <v>2.8062461629178266</v>
      </c>
    </row>
    <row r="427" spans="2:7">
      <c r="B427" s="29" t="s">
        <v>428</v>
      </c>
      <c r="C427" s="30">
        <v>13.696222222222222</v>
      </c>
      <c r="D427" s="19">
        <v>-12.737777777777776</v>
      </c>
      <c r="E427" s="30">
        <v>16.28696660896286</v>
      </c>
      <c r="F427" s="19">
        <v>45.022547323467506</v>
      </c>
      <c r="G427" s="30">
        <v>2.7643298107267689</v>
      </c>
    </row>
    <row r="428" spans="2:7">
      <c r="B428" s="29" t="s">
        <v>429</v>
      </c>
      <c r="C428" s="30">
        <v>15.021222222222221</v>
      </c>
      <c r="D428" s="19">
        <v>-12.350777777777777</v>
      </c>
      <c r="E428" s="30">
        <v>15.834623343366236</v>
      </c>
      <c r="F428" s="19">
        <v>44.639806817952241</v>
      </c>
      <c r="G428" s="30">
        <v>2.8191265336698814</v>
      </c>
    </row>
    <row r="429" spans="2:7">
      <c r="B429" s="29" t="s">
        <v>430</v>
      </c>
      <c r="C429" s="30">
        <v>14.517222222222221</v>
      </c>
      <c r="D429" s="19">
        <v>-12.222777777777777</v>
      </c>
      <c r="E429" s="30">
        <v>15.555505578867995</v>
      </c>
      <c r="F429" s="19">
        <v>44.866487144024063</v>
      </c>
      <c r="G429" s="30">
        <v>2.8842834401329105</v>
      </c>
    </row>
    <row r="430" spans="2:7">
      <c r="B430" s="29" t="s">
        <v>431</v>
      </c>
      <c r="C430" s="30">
        <v>14.749222222222221</v>
      </c>
      <c r="D430" s="19">
        <v>-12.088777777777777</v>
      </c>
      <c r="E430" s="30">
        <v>15.436274142585029</v>
      </c>
      <c r="F430" s="19">
        <v>44.627878533242139</v>
      </c>
      <c r="G430" s="30">
        <v>2.8911042989398834</v>
      </c>
    </row>
    <row r="431" spans="2:7">
      <c r="B431" s="29" t="s">
        <v>432</v>
      </c>
      <c r="C431" s="30">
        <v>14.970222222222221</v>
      </c>
      <c r="D431" s="19">
        <v>-11.852777777777776</v>
      </c>
      <c r="E431" s="30">
        <v>15.344427820013932</v>
      </c>
      <c r="F431" s="19">
        <v>44.4741843337208</v>
      </c>
      <c r="G431" s="30">
        <v>2.8983931401933773</v>
      </c>
    </row>
    <row r="432" spans="2:7">
      <c r="B432" s="29" t="s">
        <v>433</v>
      </c>
      <c r="C432" s="30">
        <v>14.217222222222221</v>
      </c>
      <c r="D432" s="19">
        <v>-12.058777777777776</v>
      </c>
      <c r="E432" s="30">
        <v>15.165871674537481</v>
      </c>
      <c r="F432" s="19">
        <v>44.534837747503047</v>
      </c>
      <c r="G432" s="30">
        <v>2.9365168519969851</v>
      </c>
    </row>
    <row r="433" spans="2:7">
      <c r="B433" s="29">
        <v>13</v>
      </c>
      <c r="C433" s="30"/>
      <c r="D433" s="19"/>
      <c r="E433" s="30"/>
      <c r="F433" s="19"/>
      <c r="G433" s="30"/>
    </row>
    <row r="434" spans="2:7">
      <c r="B434" s="13" t="s">
        <v>263</v>
      </c>
      <c r="C434" s="30">
        <f>AVERAGE(C420:C432)</f>
        <v>14.825160683760684</v>
      </c>
      <c r="D434" s="30">
        <f>AVERAGE(D420:D432)</f>
        <v>-12.356162393162395</v>
      </c>
      <c r="E434" s="30">
        <f>AVERAGE(E420:E432)</f>
        <v>15.778038069386328</v>
      </c>
      <c r="F434" s="30">
        <f>AVERAGE(F420:F432)</f>
        <v>45.256363654528045</v>
      </c>
      <c r="G434" s="30">
        <f>AVERAGE(G420:G432)</f>
        <v>2.8689938721832036</v>
      </c>
    </row>
    <row r="435" spans="2:7">
      <c r="B435" s="13" t="s">
        <v>262</v>
      </c>
      <c r="C435" s="30">
        <f>_xlfn.STDEV.S(C420:C432)</f>
        <v>0.62437619207555417</v>
      </c>
      <c r="D435" s="30">
        <f>_xlfn.STDEV.S(D420:D432)</f>
        <v>0.3063041893449327</v>
      </c>
      <c r="E435" s="30">
        <f>_xlfn.STDEV.S(E420:E432)</f>
        <v>0.32068391854379835</v>
      </c>
      <c r="F435" s="30">
        <f>_xlfn.STDEV.S(F420:F432)</f>
        <v>0.61244873645250208</v>
      </c>
      <c r="G435" s="30">
        <f>_xlfn.STDEV.S(G420:G432)</f>
        <v>4.7857919363782378E-2</v>
      </c>
    </row>
    <row r="436" spans="2:7">
      <c r="B436" s="29"/>
      <c r="C436" s="30"/>
      <c r="D436" s="19"/>
      <c r="E436" s="30"/>
      <c r="F436" s="19"/>
      <c r="G436" s="30"/>
    </row>
    <row r="437" spans="2:7">
      <c r="B437" s="29" t="s">
        <v>434</v>
      </c>
      <c r="C437" s="30">
        <v>14.999222222222221</v>
      </c>
      <c r="D437" s="19">
        <v>-13.143777777777776</v>
      </c>
      <c r="E437" s="30">
        <v>15.921358061994685</v>
      </c>
      <c r="F437" s="19">
        <v>45.041979092932657</v>
      </c>
      <c r="G437" s="30">
        <v>2.8290287120952819</v>
      </c>
    </row>
    <row r="438" spans="2:7">
      <c r="B438" s="29" t="s">
        <v>435</v>
      </c>
      <c r="C438" s="30">
        <v>14.976222222222221</v>
      </c>
      <c r="D438" s="19">
        <v>-12.887777777777776</v>
      </c>
      <c r="E438" s="30">
        <v>15.963132053078745</v>
      </c>
      <c r="F438" s="19">
        <v>45.157835182505174</v>
      </c>
      <c r="G438" s="30">
        <v>2.8288831435053976</v>
      </c>
    </row>
    <row r="439" spans="2:7">
      <c r="B439" s="29" t="s">
        <v>436</v>
      </c>
      <c r="C439" s="30">
        <v>15.056222222222221</v>
      </c>
      <c r="D439" s="19">
        <v>-12.875777777777776</v>
      </c>
      <c r="E439" s="30">
        <v>16.017831394965881</v>
      </c>
      <c r="F439" s="19">
        <v>45.067078804010123</v>
      </c>
      <c r="G439" s="30">
        <v>2.8135568225655003</v>
      </c>
    </row>
    <row r="440" spans="2:7">
      <c r="B440" s="29" t="s">
        <v>437</v>
      </c>
      <c r="C440" s="30">
        <v>14.689777777777778</v>
      </c>
      <c r="D440" s="19">
        <v>-12.870444444444445</v>
      </c>
      <c r="E440" s="30">
        <v>15.958610583789156</v>
      </c>
      <c r="F440" s="19">
        <v>44.517118612277976</v>
      </c>
      <c r="G440" s="30">
        <v>2.7895359924064258</v>
      </c>
    </row>
    <row r="441" spans="2:7">
      <c r="B441" s="29" t="s">
        <v>438</v>
      </c>
      <c r="C441" s="30">
        <v>14.936777777777777</v>
      </c>
      <c r="D441" s="19">
        <v>-12.653444444444444</v>
      </c>
      <c r="E441" s="30">
        <v>15.870226536610135</v>
      </c>
      <c r="F441" s="19">
        <v>44.486142077034081</v>
      </c>
      <c r="G441" s="30">
        <v>2.8031195379858942</v>
      </c>
    </row>
    <row r="442" spans="2:7">
      <c r="B442" s="29" t="s">
        <v>439</v>
      </c>
      <c r="C442" s="30">
        <v>15.016777777777778</v>
      </c>
      <c r="D442" s="19">
        <v>-12.585444444444445</v>
      </c>
      <c r="E442" s="30">
        <v>15.712879863249963</v>
      </c>
      <c r="F442" s="19">
        <v>44.656607178635568</v>
      </c>
      <c r="G442" s="30">
        <v>2.8420383511669671</v>
      </c>
    </row>
    <row r="443" spans="2:7">
      <c r="B443" s="29" t="s">
        <v>440</v>
      </c>
      <c r="C443" s="30">
        <v>15.158777777777777</v>
      </c>
      <c r="D443" s="19">
        <v>-12.475444444444443</v>
      </c>
      <c r="E443" s="30">
        <v>15.73015695916663</v>
      </c>
      <c r="F443" s="19">
        <v>44.571514251608534</v>
      </c>
      <c r="G443" s="30">
        <v>2.8335072795084106</v>
      </c>
    </row>
    <row r="444" spans="2:7">
      <c r="B444" s="29" t="s">
        <v>441</v>
      </c>
      <c r="C444" s="30">
        <v>14.824777777777777</v>
      </c>
      <c r="D444" s="19">
        <v>-12.652444444444445</v>
      </c>
      <c r="E444" s="30">
        <v>15.651254753446548</v>
      </c>
      <c r="F444" s="19">
        <v>44.590671661652451</v>
      </c>
      <c r="G444" s="30">
        <v>2.8490157731176908</v>
      </c>
    </row>
    <row r="445" spans="2:7">
      <c r="B445" s="29" t="s">
        <v>442</v>
      </c>
      <c r="C445" s="30">
        <v>15.280777777777777</v>
      </c>
      <c r="D445" s="19">
        <v>-12.021444444444445</v>
      </c>
      <c r="E445" s="30">
        <v>15.653430981925727</v>
      </c>
      <c r="F445" s="19">
        <v>44.401693578362433</v>
      </c>
      <c r="G445" s="30">
        <v>2.8365470566568414</v>
      </c>
    </row>
    <row r="446" spans="2:7">
      <c r="B446" s="29" t="s">
        <v>443</v>
      </c>
      <c r="C446" s="30">
        <v>15.270777777777777</v>
      </c>
      <c r="D446" s="19">
        <v>-12.825444444444445</v>
      </c>
      <c r="E446" s="30">
        <v>15.540466710107687</v>
      </c>
      <c r="F446" s="19">
        <v>44.381698046614915</v>
      </c>
      <c r="G446" s="30">
        <v>2.8558793551385802</v>
      </c>
    </row>
    <row r="447" spans="2:7">
      <c r="B447" s="29" t="s">
        <v>444</v>
      </c>
      <c r="C447" s="30">
        <v>15.135777777777777</v>
      </c>
      <c r="D447" s="19">
        <v>-12.932444444444444</v>
      </c>
      <c r="E447" s="30">
        <v>15.30144793546174</v>
      </c>
      <c r="F447" s="19">
        <v>44.010943732991961</v>
      </c>
      <c r="G447" s="30">
        <v>2.8762600715057021</v>
      </c>
    </row>
    <row r="448" spans="2:7">
      <c r="B448" s="29" t="s">
        <v>445</v>
      </c>
      <c r="C448" s="30">
        <v>14.933777777777777</v>
      </c>
      <c r="D448" s="19">
        <v>-13.243444444444444</v>
      </c>
      <c r="E448" s="30">
        <v>15.21941453742164</v>
      </c>
      <c r="F448" s="19">
        <v>43.632802296911386</v>
      </c>
      <c r="G448" s="30">
        <v>2.8669172647624941</v>
      </c>
    </row>
    <row r="449" spans="2:7">
      <c r="B449" s="29" t="s">
        <v>446</v>
      </c>
      <c r="C449" s="30">
        <v>15.109777777777778</v>
      </c>
      <c r="D449" s="19">
        <v>-13.513444444444444</v>
      </c>
      <c r="E449" s="30">
        <v>15.227791745808826</v>
      </c>
      <c r="F449" s="19">
        <v>43.623265608713432</v>
      </c>
      <c r="G449" s="30">
        <v>2.8647138296148515</v>
      </c>
    </row>
    <row r="450" spans="2:7">
      <c r="B450" s="29">
        <v>13</v>
      </c>
      <c r="C450" s="30"/>
      <c r="D450" s="19"/>
      <c r="E450" s="30"/>
      <c r="F450" s="19"/>
      <c r="G450" s="30"/>
    </row>
    <row r="451" spans="2:7">
      <c r="B451" s="13" t="s">
        <v>263</v>
      </c>
      <c r="C451" s="30">
        <f>AVERAGE(C437:C449)</f>
        <v>15.029957264957263</v>
      </c>
      <c r="D451" s="30">
        <f>AVERAGE(D437:D449)</f>
        <v>-12.82159829059829</v>
      </c>
      <c r="E451" s="30">
        <f>AVERAGE(E437:E449)</f>
        <v>15.674461701309799</v>
      </c>
      <c r="F451" s="30">
        <f>AVERAGE(F437:F449)</f>
        <v>44.472257701865423</v>
      </c>
      <c r="G451" s="30">
        <f>AVERAGE(G437:G449)</f>
        <v>2.8376156300023103</v>
      </c>
    </row>
    <row r="452" spans="2:7">
      <c r="B452" s="13" t="s">
        <v>262</v>
      </c>
      <c r="C452" s="30">
        <f>_xlfn.STDEV.S(C437:C449)</f>
        <v>0.16721212310134914</v>
      </c>
      <c r="D452" s="30">
        <f>_xlfn.STDEV.S(D437:D449)</f>
        <v>0.37138633212910177</v>
      </c>
      <c r="E452" s="30">
        <f>_xlfn.STDEV.S(E437:E449)</f>
        <v>0.28143830848230855</v>
      </c>
      <c r="F452" s="30">
        <f>_xlfn.STDEV.S(F437:F449)</f>
        <v>0.48818871862750457</v>
      </c>
      <c r="G452" s="30">
        <f>_xlfn.STDEV.S(G437:G449)</f>
        <v>2.5524250667663107E-2</v>
      </c>
    </row>
    <row r="453" spans="2:7">
      <c r="B453" s="29"/>
      <c r="C453" s="30"/>
      <c r="D453" s="19"/>
      <c r="E453" s="30"/>
      <c r="F453" s="19"/>
      <c r="G453" s="30"/>
    </row>
    <row r="454" spans="2:7">
      <c r="B454" s="29" t="s">
        <v>447</v>
      </c>
      <c r="C454" s="30">
        <v>16.048777777777779</v>
      </c>
      <c r="D454" s="19">
        <v>-12.330444444444444</v>
      </c>
      <c r="E454" s="30">
        <v>15.879207401891797</v>
      </c>
      <c r="F454" s="19">
        <v>44.93690816164505</v>
      </c>
      <c r="G454" s="30">
        <v>2.8299213571762665</v>
      </c>
    </row>
    <row r="455" spans="2:7">
      <c r="B455" s="29" t="s">
        <v>448</v>
      </c>
      <c r="C455" s="30">
        <v>14.968777777777778</v>
      </c>
      <c r="D455" s="19">
        <v>-12.661444444444443</v>
      </c>
      <c r="E455" s="30">
        <v>15.91349816690118</v>
      </c>
      <c r="F455" s="19">
        <v>44.880942243480298</v>
      </c>
      <c r="G455" s="30">
        <v>2.8203064953266601</v>
      </c>
    </row>
    <row r="456" spans="2:7">
      <c r="B456" s="29" t="s">
        <v>449</v>
      </c>
      <c r="C456" s="30">
        <v>15.346777777777778</v>
      </c>
      <c r="D456" s="19">
        <v>-12.529444444444444</v>
      </c>
      <c r="E456" s="30">
        <v>15.725204622977948</v>
      </c>
      <c r="F456" s="19">
        <v>44.947821274299628</v>
      </c>
      <c r="G456" s="30">
        <v>2.8583298184000148</v>
      </c>
    </row>
    <row r="457" spans="2:7">
      <c r="B457" s="29" t="s">
        <v>450</v>
      </c>
      <c r="C457" s="30">
        <v>15.619777777777777</v>
      </c>
      <c r="D457" s="19">
        <v>-12.194444444444445</v>
      </c>
      <c r="E457" s="30">
        <v>15.706322484398436</v>
      </c>
      <c r="F457" s="19">
        <v>44.967950378197756</v>
      </c>
      <c r="G457" s="30">
        <v>2.863047694510652</v>
      </c>
    </row>
    <row r="458" spans="2:7">
      <c r="B458" s="29" t="s">
        <v>451</v>
      </c>
      <c r="C458" s="30">
        <v>15.653777777777776</v>
      </c>
      <c r="D458" s="19">
        <v>-11.994444444444444</v>
      </c>
      <c r="E458" s="30">
        <v>15.757124546019689</v>
      </c>
      <c r="F458" s="19">
        <v>44.862999422645615</v>
      </c>
      <c r="G458" s="30">
        <v>2.8471564904891347</v>
      </c>
    </row>
    <row r="459" spans="2:7">
      <c r="B459" s="29" t="s">
        <v>452</v>
      </c>
      <c r="C459" s="30">
        <v>14.907777777777778</v>
      </c>
      <c r="D459" s="19">
        <v>-12.656444444444444</v>
      </c>
      <c r="E459" s="30">
        <v>16.216791513629175</v>
      </c>
      <c r="F459" s="19">
        <v>46.501100683106188</v>
      </c>
      <c r="G459" s="30">
        <v>2.8674661472970771</v>
      </c>
    </row>
    <row r="460" spans="2:7">
      <c r="B460" s="29" t="s">
        <v>453</v>
      </c>
      <c r="C460" s="30">
        <v>14.753777777777778</v>
      </c>
      <c r="D460" s="19">
        <v>-12.464444444444444</v>
      </c>
      <c r="E460" s="30">
        <v>15.752167921219501</v>
      </c>
      <c r="F460" s="19">
        <v>44.975468890095939</v>
      </c>
      <c r="G460" s="30">
        <v>2.8551923211477566</v>
      </c>
    </row>
    <row r="461" spans="2:7">
      <c r="B461" s="29" t="s">
        <v>454</v>
      </c>
      <c r="C461" s="30">
        <v>14.719777777777777</v>
      </c>
      <c r="D461" s="19">
        <v>-12.375444444444444</v>
      </c>
      <c r="E461" s="30">
        <v>15.761293724547436</v>
      </c>
      <c r="F461" s="19">
        <v>44.880818864652795</v>
      </c>
      <c r="G461" s="30">
        <v>2.8475339428991884</v>
      </c>
    </row>
    <row r="462" spans="2:7">
      <c r="B462" s="29" t="s">
        <v>455</v>
      </c>
      <c r="C462" s="30">
        <v>14.795777777777777</v>
      </c>
      <c r="D462" s="19">
        <v>-12.068444444444443</v>
      </c>
      <c r="E462" s="30">
        <v>15.759478897717186</v>
      </c>
      <c r="F462" s="19">
        <v>44.791966182905284</v>
      </c>
      <c r="G462" s="30">
        <v>2.8422238116892022</v>
      </c>
    </row>
    <row r="463" spans="2:7">
      <c r="B463" s="29" t="s">
        <v>456</v>
      </c>
      <c r="C463" s="30">
        <v>14.708777777777778</v>
      </c>
      <c r="D463" s="19">
        <v>-12.156444444444444</v>
      </c>
      <c r="E463" s="30">
        <v>15.601871739929511</v>
      </c>
      <c r="F463" s="19">
        <v>44.49855753328572</v>
      </c>
      <c r="G463" s="30">
        <v>2.8521294287660108</v>
      </c>
    </row>
    <row r="464" spans="2:7">
      <c r="B464" s="29" t="s">
        <v>457</v>
      </c>
      <c r="C464" s="30">
        <v>14.783777777777777</v>
      </c>
      <c r="D464" s="19">
        <v>-12.171444444444445</v>
      </c>
      <c r="E464" s="30">
        <v>15.499196224919656</v>
      </c>
      <c r="F464" s="19">
        <v>44.352426214063783</v>
      </c>
      <c r="G464" s="30">
        <v>2.8615952447104203</v>
      </c>
    </row>
    <row r="465" spans="2:7">
      <c r="B465" s="29" t="s">
        <v>458</v>
      </c>
      <c r="C465" s="30">
        <v>14.847777777777777</v>
      </c>
      <c r="D465" s="19">
        <v>-12.221444444444444</v>
      </c>
      <c r="E465" s="30">
        <v>15.573053587977087</v>
      </c>
      <c r="F465" s="19">
        <v>44.385650232093226</v>
      </c>
      <c r="G465" s="30">
        <v>2.8501571629060867</v>
      </c>
    </row>
    <row r="466" spans="2:7">
      <c r="B466" s="29" t="s">
        <v>459</v>
      </c>
      <c r="C466" s="30">
        <v>14.875777777777778</v>
      </c>
      <c r="D466" s="19">
        <v>-12.256444444444444</v>
      </c>
      <c r="E466" s="30">
        <v>15.605013451648986</v>
      </c>
      <c r="F466" s="19">
        <v>44.34107918610917</v>
      </c>
      <c r="G466" s="30">
        <v>2.8414636952090313</v>
      </c>
    </row>
    <row r="467" spans="2:7">
      <c r="B467" s="29" t="s">
        <v>460</v>
      </c>
      <c r="C467" s="30">
        <v>14.956777777777777</v>
      </c>
      <c r="D467" s="19">
        <v>-12.540444444444445</v>
      </c>
      <c r="E467" s="30">
        <v>15.537710340365257</v>
      </c>
      <c r="F467" s="19">
        <v>44.131442470660019</v>
      </c>
      <c r="G467" s="30">
        <v>2.8402796489268693</v>
      </c>
    </row>
    <row r="468" spans="2:7">
      <c r="B468" s="29" t="s">
        <v>461</v>
      </c>
      <c r="C468" s="30">
        <v>14.887777777777776</v>
      </c>
      <c r="D468" s="19">
        <v>-12.627444444444444</v>
      </c>
      <c r="E468" s="30">
        <v>15.393429204978842</v>
      </c>
      <c r="F468" s="19">
        <v>43.948636863452677</v>
      </c>
      <c r="G468" s="30">
        <v>2.855025756654531</v>
      </c>
    </row>
    <row r="469" spans="2:7">
      <c r="B469" s="29" t="s">
        <v>462</v>
      </c>
      <c r="C469" s="30">
        <v>14.175777777777776</v>
      </c>
      <c r="D469" s="19">
        <v>-12.683444444444444</v>
      </c>
      <c r="E469" s="30">
        <v>15.535171855483778</v>
      </c>
      <c r="F469" s="19">
        <v>44.255220909052625</v>
      </c>
      <c r="G469" s="30">
        <v>2.8487113834811506</v>
      </c>
    </row>
    <row r="470" spans="2:7">
      <c r="B470" s="29" t="s">
        <v>463</v>
      </c>
      <c r="C470" s="30">
        <v>14.319777777777777</v>
      </c>
      <c r="D470" s="19">
        <v>-12.861444444444444</v>
      </c>
      <c r="E470" s="30">
        <v>15.425985559388574</v>
      </c>
      <c r="F470" s="19">
        <v>43.926064029924753</v>
      </c>
      <c r="G470" s="30">
        <v>2.8475369603331724</v>
      </c>
    </row>
    <row r="471" spans="2:7">
      <c r="B471" s="29" t="s">
        <v>464</v>
      </c>
      <c r="C471" s="30">
        <v>14.329777777777776</v>
      </c>
      <c r="D471" s="19">
        <v>-13.020444444444443</v>
      </c>
      <c r="E471" s="30">
        <v>15.569487467344734</v>
      </c>
      <c r="F471" s="19">
        <v>43.895988666494013</v>
      </c>
      <c r="G471" s="30">
        <v>2.8193599024091807</v>
      </c>
    </row>
    <row r="472" spans="2:7">
      <c r="B472" s="29" t="s">
        <v>465</v>
      </c>
      <c r="C472" s="30">
        <v>13.774777777777777</v>
      </c>
      <c r="D472" s="19">
        <v>-12.925444444444445</v>
      </c>
      <c r="E472" s="30">
        <v>12.925317305430896</v>
      </c>
      <c r="F472" s="19">
        <v>37.270617820721114</v>
      </c>
      <c r="G472" s="30">
        <v>2.8835360045715031</v>
      </c>
    </row>
    <row r="473" spans="2:7">
      <c r="B473" s="29">
        <v>19</v>
      </c>
      <c r="C473" s="30"/>
      <c r="D473" s="19"/>
      <c r="E473" s="30"/>
      <c r="F473" s="19"/>
      <c r="G473" s="30"/>
    </row>
    <row r="474" spans="2:7">
      <c r="B474" s="13" t="s">
        <v>263</v>
      </c>
      <c r="C474" s="30">
        <f>AVERAGE(C454:C472)</f>
        <v>14.867146198830408</v>
      </c>
      <c r="D474" s="30">
        <f>AVERAGE(D454:D472)</f>
        <v>-12.459970760233915</v>
      </c>
      <c r="E474" s="30">
        <f>AVERAGE(E454:E472)</f>
        <v>15.533543474566827</v>
      </c>
      <c r="F474" s="30">
        <f>AVERAGE(F454:F472)</f>
        <v>44.250087369836081</v>
      </c>
      <c r="G474" s="30">
        <f>AVERAGE(G454:G472)</f>
        <v>2.8489985929949428</v>
      </c>
    </row>
    <row r="475" spans="2:7">
      <c r="B475" s="13" t="s">
        <v>262</v>
      </c>
      <c r="C475" s="30">
        <f>_xlfn.STDEV.S(C454:C472)</f>
        <v>0.53560777632375733</v>
      </c>
      <c r="D475" s="30">
        <f>_xlfn.STDEV.S(D454:D472)</f>
        <v>0.29801274551808699</v>
      </c>
      <c r="E475" s="30">
        <f>_xlfn.STDEV.S(E454:E472)</f>
        <v>0.66021207282740113</v>
      </c>
      <c r="F475" s="30">
        <f>_xlfn.STDEV.S(F454:F472)</f>
        <v>1.7900873806650308</v>
      </c>
      <c r="G475" s="30">
        <f>_xlfn.STDEV.S(G454:G472)</f>
        <v>1.5482822938208783E-2</v>
      </c>
    </row>
    <row r="476" spans="2:7">
      <c r="B476" s="29"/>
      <c r="C476" s="30"/>
      <c r="D476" s="19"/>
      <c r="E476" s="30"/>
      <c r="F476" s="19"/>
      <c r="G476" s="30"/>
    </row>
    <row r="477" spans="2:7">
      <c r="B477" s="29" t="s">
        <v>466</v>
      </c>
      <c r="C477" s="30">
        <v>14.239777777777777</v>
      </c>
      <c r="D477" s="19">
        <v>-12.623444444444445</v>
      </c>
      <c r="E477" s="30">
        <v>15.875717635553819</v>
      </c>
      <c r="F477" s="19">
        <v>44.943904662418134</v>
      </c>
      <c r="G477" s="30">
        <v>2.8309841289798352</v>
      </c>
    </row>
    <row r="478" spans="2:7">
      <c r="B478" s="29" t="s">
        <v>467</v>
      </c>
      <c r="C478" s="30">
        <v>13.995777777777777</v>
      </c>
      <c r="D478" s="19">
        <v>-11.842444444444444</v>
      </c>
      <c r="E478" s="30">
        <v>15.936443309751962</v>
      </c>
      <c r="F478" s="19">
        <v>44.982440469350024</v>
      </c>
      <c r="G478" s="30">
        <v>2.8226147826738726</v>
      </c>
    </row>
    <row r="479" spans="2:7">
      <c r="B479" s="29" t="s">
        <v>468</v>
      </c>
      <c r="C479" s="30">
        <v>13.837777777777777</v>
      </c>
      <c r="D479" s="19">
        <v>-11.921444444444445</v>
      </c>
      <c r="E479" s="30">
        <v>15.905690734840919</v>
      </c>
      <c r="F479" s="19">
        <v>45.06595659344206</v>
      </c>
      <c r="G479" s="30">
        <v>2.8333228241843336</v>
      </c>
    </row>
    <row r="480" spans="2:7">
      <c r="B480" s="29" t="s">
        <v>469</v>
      </c>
      <c r="C480" s="30">
        <v>13.848777777777777</v>
      </c>
      <c r="D480" s="19">
        <v>-12.355444444444444</v>
      </c>
      <c r="E480" s="30">
        <v>15.944580823264822</v>
      </c>
      <c r="F480" s="19">
        <v>44.939751574390442</v>
      </c>
      <c r="G480" s="30">
        <v>2.818496897003314</v>
      </c>
    </row>
    <row r="481" spans="2:7">
      <c r="B481" s="29" t="s">
        <v>470</v>
      </c>
      <c r="C481" s="30">
        <v>14.012777777777776</v>
      </c>
      <c r="D481" s="19">
        <v>-12.448444444444444</v>
      </c>
      <c r="E481" s="30">
        <v>15.682983138534013</v>
      </c>
      <c r="F481" s="19">
        <v>44.42895812394304</v>
      </c>
      <c r="G481" s="30">
        <v>2.8329405019111751</v>
      </c>
    </row>
    <row r="482" spans="2:7">
      <c r="B482" s="29" t="s">
        <v>471</v>
      </c>
      <c r="C482" s="30">
        <v>13.966777777777777</v>
      </c>
      <c r="D482" s="19">
        <v>-12.001444444444445</v>
      </c>
      <c r="E482" s="30">
        <v>15.639748907124044</v>
      </c>
      <c r="F482" s="19">
        <v>44.266446009754532</v>
      </c>
      <c r="G482" s="30">
        <v>2.8303808630578957</v>
      </c>
    </row>
    <row r="483" spans="2:7">
      <c r="B483" s="29" t="s">
        <v>472</v>
      </c>
      <c r="C483" s="30">
        <v>13.723777777777777</v>
      </c>
      <c r="D483" s="19">
        <v>-12.104444444444445</v>
      </c>
      <c r="E483" s="30">
        <v>15.468069551371734</v>
      </c>
      <c r="F483" s="19">
        <v>43.905900119131125</v>
      </c>
      <c r="G483" s="30">
        <v>2.8384860808462991</v>
      </c>
    </row>
    <row r="484" spans="2:7">
      <c r="B484" s="29" t="s">
        <v>473</v>
      </c>
      <c r="C484" s="30">
        <v>13.507777777777777</v>
      </c>
      <c r="D484" s="19">
        <v>-12.301444444444444</v>
      </c>
      <c r="E484" s="30">
        <v>15.434220942720497</v>
      </c>
      <c r="F484" s="19">
        <v>43.66426432190903</v>
      </c>
      <c r="G484" s="30">
        <v>2.8290552846143586</v>
      </c>
    </row>
    <row r="485" spans="2:7">
      <c r="B485" s="29" t="s">
        <v>474</v>
      </c>
      <c r="C485" s="30">
        <v>13.683777777777777</v>
      </c>
      <c r="D485" s="19">
        <v>-12.589444444444444</v>
      </c>
      <c r="E485" s="30">
        <v>15.454887952509596</v>
      </c>
      <c r="F485" s="19">
        <v>43.676166163783982</v>
      </c>
      <c r="G485" s="30">
        <v>2.8260422397104312</v>
      </c>
    </row>
    <row r="486" spans="2:7">
      <c r="B486" s="29" t="s">
        <v>475</v>
      </c>
      <c r="C486" s="30">
        <v>13.888777777777777</v>
      </c>
      <c r="D486" s="19">
        <v>-12.381444444444444</v>
      </c>
      <c r="E486" s="30">
        <v>15.426168902946877</v>
      </c>
      <c r="F486" s="19">
        <v>43.405830683008965</v>
      </c>
      <c r="G486" s="30">
        <v>2.8137790371734557</v>
      </c>
    </row>
    <row r="487" spans="2:7">
      <c r="B487" s="29" t="s">
        <v>476</v>
      </c>
      <c r="C487" s="30">
        <v>14.007</v>
      </c>
      <c r="D487" s="19">
        <v>-13.210875</v>
      </c>
      <c r="E487" s="30">
        <v>15.723229554664863</v>
      </c>
      <c r="F487" s="19">
        <v>42.499420834060452</v>
      </c>
      <c r="G487" s="30">
        <v>2.702970193642658</v>
      </c>
    </row>
    <row r="488" spans="2:7">
      <c r="B488" s="29" t="s">
        <v>477</v>
      </c>
      <c r="C488" s="30">
        <v>13.529</v>
      </c>
      <c r="D488" s="19">
        <v>-13.618874999999999</v>
      </c>
      <c r="E488" s="30">
        <v>15.684442365037976</v>
      </c>
      <c r="F488" s="19">
        <v>42.763371611170676</v>
      </c>
      <c r="G488" s="30">
        <v>2.726483391369658</v>
      </c>
    </row>
    <row r="489" spans="2:7">
      <c r="B489" s="29" t="s">
        <v>478</v>
      </c>
      <c r="C489" s="30">
        <v>14.003</v>
      </c>
      <c r="D489" s="19">
        <v>-13.817874999999999</v>
      </c>
      <c r="E489" s="30">
        <v>15.695426319218052</v>
      </c>
      <c r="F489" s="19">
        <v>43.098282646672935</v>
      </c>
      <c r="G489" s="30">
        <v>2.7459134763292048</v>
      </c>
    </row>
    <row r="490" spans="2:7">
      <c r="B490" s="29" t="s">
        <v>479</v>
      </c>
      <c r="C490" s="30">
        <v>13.981999999999999</v>
      </c>
      <c r="D490" s="19">
        <v>-14.338875</v>
      </c>
      <c r="E490" s="30">
        <v>15.456120411955069</v>
      </c>
      <c r="F490" s="19">
        <v>42.930122006854162</v>
      </c>
      <c r="G490" s="30">
        <v>2.7775483667718053</v>
      </c>
    </row>
    <row r="491" spans="2:7">
      <c r="B491" s="29" t="s">
        <v>480</v>
      </c>
      <c r="C491" s="30">
        <v>13.763</v>
      </c>
      <c r="D491" s="19">
        <v>-14.582875</v>
      </c>
      <c r="E491" s="30">
        <v>15.309658687585793</v>
      </c>
      <c r="F491" s="19">
        <v>42.58868832496448</v>
      </c>
      <c r="G491" s="30">
        <v>2.7818182752498948</v>
      </c>
    </row>
    <row r="492" spans="2:7">
      <c r="B492" s="29" t="s">
        <v>481</v>
      </c>
      <c r="C492" s="30">
        <v>13.288</v>
      </c>
      <c r="D492" s="19">
        <v>-14.474874999999999</v>
      </c>
      <c r="E492" s="30">
        <v>15.255118822059455</v>
      </c>
      <c r="F492" s="19">
        <v>42.639283668801795</v>
      </c>
      <c r="G492" s="30">
        <v>2.7950804032508647</v>
      </c>
    </row>
    <row r="493" spans="2:7">
      <c r="B493" s="29" t="s">
        <v>482</v>
      </c>
      <c r="C493" s="30">
        <v>12.792999999999999</v>
      </c>
      <c r="D493" s="19">
        <v>-14.639875</v>
      </c>
      <c r="E493" s="30">
        <v>15.170188842727383</v>
      </c>
      <c r="F493" s="19">
        <v>42.249379711365023</v>
      </c>
      <c r="G493" s="30">
        <v>2.7850266169639317</v>
      </c>
    </row>
    <row r="494" spans="2:7">
      <c r="B494" s="29">
        <v>17</v>
      </c>
      <c r="C494" s="30"/>
      <c r="D494" s="19"/>
      <c r="E494" s="30"/>
      <c r="F494" s="19"/>
      <c r="G494" s="30"/>
    </row>
    <row r="495" spans="2:7">
      <c r="B495" s="13" t="s">
        <v>263</v>
      </c>
      <c r="C495" s="30">
        <f>AVERAGE(C477:C493)</f>
        <v>13.768869281045752</v>
      </c>
      <c r="D495" s="30">
        <f>AVERAGE(D477:D493)</f>
        <v>-13.0149158496732</v>
      </c>
      <c r="E495" s="30">
        <f>AVERAGE(E477:E493)</f>
        <v>15.591923347168638</v>
      </c>
      <c r="F495" s="30">
        <f>AVERAGE(F477:F493)</f>
        <v>43.649892207354164</v>
      </c>
      <c r="G495" s="30">
        <f>AVERAGE(G477:G493)</f>
        <v>2.7994672566901757</v>
      </c>
    </row>
    <row r="496" spans="2:7">
      <c r="B496" s="13" t="s">
        <v>262</v>
      </c>
      <c r="C496" s="30">
        <f>_xlfn.STDEV.S(C477:C493)</f>
        <v>0.34213774262862223</v>
      </c>
      <c r="D496" s="30">
        <f>_xlfn.STDEV.S(D477:D493)</f>
        <v>1.0142144047882484</v>
      </c>
      <c r="E496" s="30">
        <f>_xlfn.STDEV.S(E477:E493)</f>
        <v>0.24303030899726172</v>
      </c>
      <c r="F496" s="30">
        <f>_xlfn.STDEV.S(F477:F493)</f>
        <v>0.97701643519175851</v>
      </c>
      <c r="G496" s="30">
        <f>_xlfn.STDEV.S(G477:G493)</f>
        <v>4.1040048950745631E-2</v>
      </c>
    </row>
    <row r="497" spans="2:7">
      <c r="B497" s="29"/>
      <c r="C497" s="30"/>
      <c r="D497" s="19"/>
      <c r="E497" s="30"/>
      <c r="F497" s="19"/>
      <c r="G497" s="30"/>
    </row>
    <row r="498" spans="2:7">
      <c r="B498" s="29" t="s">
        <v>483</v>
      </c>
      <c r="C498" s="30">
        <v>14.453999999999999</v>
      </c>
      <c r="D498" s="19">
        <v>-12.494875</v>
      </c>
      <c r="E498" s="30">
        <v>15.242706944626491</v>
      </c>
      <c r="F498" s="19">
        <v>45.242870874252752</v>
      </c>
      <c r="G498" s="30">
        <v>2.9681651060149927</v>
      </c>
    </row>
    <row r="499" spans="2:7">
      <c r="B499" s="29" t="s">
        <v>484</v>
      </c>
      <c r="C499" s="30">
        <v>14.424999999999999</v>
      </c>
      <c r="D499" s="19">
        <v>-12.331875</v>
      </c>
      <c r="E499" s="30">
        <v>15.421227972525241</v>
      </c>
      <c r="F499" s="19">
        <v>45.605075604482273</v>
      </c>
      <c r="G499" s="30">
        <v>2.9572920966950984</v>
      </c>
    </row>
    <row r="500" spans="2:7">
      <c r="B500" s="29" t="s">
        <v>485</v>
      </c>
      <c r="C500" s="30">
        <v>14.148</v>
      </c>
      <c r="D500" s="19">
        <v>-11.707875</v>
      </c>
      <c r="E500" s="30">
        <v>15.577087871557278</v>
      </c>
      <c r="F500" s="19">
        <v>44.4487589561814</v>
      </c>
      <c r="G500" s="30">
        <v>2.8534703869355367</v>
      </c>
    </row>
    <row r="501" spans="2:7">
      <c r="B501" s="29" t="s">
        <v>486</v>
      </c>
      <c r="C501" s="30">
        <v>14.013</v>
      </c>
      <c r="D501" s="19">
        <v>-11.184875</v>
      </c>
      <c r="E501" s="30">
        <v>15.562115896377739</v>
      </c>
      <c r="F501" s="19">
        <v>44.77822977031142</v>
      </c>
      <c r="G501" s="30">
        <v>2.8773869869928208</v>
      </c>
    </row>
    <row r="502" spans="2:7">
      <c r="B502" s="29" t="s">
        <v>487</v>
      </c>
      <c r="C502" s="30">
        <v>14.03</v>
      </c>
      <c r="D502" s="19">
        <v>-10.857875</v>
      </c>
      <c r="E502" s="30">
        <v>15.659973284391663</v>
      </c>
      <c r="F502" s="19">
        <v>44.769131978830629</v>
      </c>
      <c r="G502" s="30">
        <v>2.858825565395577</v>
      </c>
    </row>
    <row r="503" spans="2:7">
      <c r="B503" s="29" t="s">
        <v>488</v>
      </c>
      <c r="C503" s="30">
        <v>14.055999999999999</v>
      </c>
      <c r="D503" s="19">
        <v>-10.713875</v>
      </c>
      <c r="E503" s="30">
        <v>15.5534279910779</v>
      </c>
      <c r="F503" s="19">
        <v>44.551470773058689</v>
      </c>
      <c r="G503" s="30">
        <v>2.8644148928850468</v>
      </c>
    </row>
    <row r="504" spans="2:7">
      <c r="B504" s="29" t="s">
        <v>489</v>
      </c>
      <c r="C504" s="30">
        <v>14.08</v>
      </c>
      <c r="D504" s="19">
        <v>-11.568875</v>
      </c>
      <c r="E504" s="30">
        <v>15.643912972968307</v>
      </c>
      <c r="F504" s="19">
        <v>44.71176750199168</v>
      </c>
      <c r="G504" s="30">
        <v>2.8580935971230974</v>
      </c>
    </row>
    <row r="505" spans="2:7">
      <c r="B505" s="29" t="s">
        <v>490</v>
      </c>
      <c r="C505" s="30">
        <v>13.983000000000001</v>
      </c>
      <c r="D505" s="19">
        <v>-11.700875</v>
      </c>
      <c r="E505" s="30">
        <v>15.39133743902577</v>
      </c>
      <c r="F505" s="19">
        <v>44.506699743850341</v>
      </c>
      <c r="G505" s="30">
        <v>2.8916720148699109</v>
      </c>
    </row>
    <row r="506" spans="2:7">
      <c r="B506" s="29" t="s">
        <v>491</v>
      </c>
      <c r="C506" s="30">
        <v>13.786999999999999</v>
      </c>
      <c r="D506" s="19">
        <v>-12.105874999999999</v>
      </c>
      <c r="E506" s="30">
        <v>15.471330184043694</v>
      </c>
      <c r="F506" s="19">
        <v>44.627960949807324</v>
      </c>
      <c r="G506" s="30">
        <v>2.8845587560295383</v>
      </c>
    </row>
    <row r="507" spans="2:7">
      <c r="B507" s="29" t="s">
        <v>492</v>
      </c>
      <c r="C507" s="30">
        <v>13.57</v>
      </c>
      <c r="D507" s="19">
        <v>-12.219875</v>
      </c>
      <c r="E507" s="30">
        <v>15.303346291892842</v>
      </c>
      <c r="F507" s="19">
        <v>44.482542655175898</v>
      </c>
      <c r="G507" s="30">
        <v>2.9067199948772733</v>
      </c>
    </row>
    <row r="508" spans="2:7">
      <c r="B508" s="29" t="s">
        <v>493</v>
      </c>
      <c r="C508" s="30">
        <v>13.445</v>
      </c>
      <c r="D508" s="19">
        <v>-12.211874999999999</v>
      </c>
      <c r="E508" s="30">
        <v>15.369744982285011</v>
      </c>
      <c r="F508" s="19">
        <v>44.714234364878607</v>
      </c>
      <c r="G508" s="30">
        <v>2.9092372330455523</v>
      </c>
    </row>
    <row r="509" spans="2:7">
      <c r="B509" s="29" t="s">
        <v>494</v>
      </c>
      <c r="C509" s="30">
        <v>13.526</v>
      </c>
      <c r="D509" s="19">
        <v>-12.249874999999999</v>
      </c>
      <c r="E509" s="30">
        <v>15.427825842163921</v>
      </c>
      <c r="F509" s="19">
        <v>44.435439393337248</v>
      </c>
      <c r="G509" s="30">
        <v>2.8802139619632037</v>
      </c>
    </row>
    <row r="510" spans="2:7">
      <c r="B510" s="29" t="s">
        <v>495</v>
      </c>
      <c r="C510" s="30">
        <v>13.724</v>
      </c>
      <c r="D510" s="19">
        <v>-11.954874999999999</v>
      </c>
      <c r="E510" s="30">
        <v>15.225889109430982</v>
      </c>
      <c r="F510" s="19">
        <v>44.636369115614343</v>
      </c>
      <c r="G510" s="30">
        <v>2.9316100225612693</v>
      </c>
    </row>
    <row r="511" spans="2:7">
      <c r="B511" s="29" t="s">
        <v>496</v>
      </c>
      <c r="C511" s="30">
        <v>13.686</v>
      </c>
      <c r="D511" s="19">
        <v>-12.094875</v>
      </c>
      <c r="E511" s="30">
        <v>14.866697147975147</v>
      </c>
      <c r="F511" s="19">
        <v>43.556164563240223</v>
      </c>
      <c r="G511" s="30">
        <v>2.9297808470641105</v>
      </c>
    </row>
    <row r="512" spans="2:7">
      <c r="B512" s="29" t="s">
        <v>497</v>
      </c>
      <c r="C512" s="30">
        <v>13.885</v>
      </c>
      <c r="D512" s="19">
        <v>-11.324875</v>
      </c>
      <c r="E512" s="30">
        <v>14.753403331087128</v>
      </c>
      <c r="F512" s="19">
        <v>43.845171881515398</v>
      </c>
      <c r="G512" s="30">
        <v>2.9718683138776898</v>
      </c>
    </row>
    <row r="513" spans="2:7">
      <c r="B513" s="29" t="s">
        <v>498</v>
      </c>
      <c r="C513" s="30">
        <v>13.718999999999999</v>
      </c>
      <c r="D513" s="19">
        <v>-12.042875</v>
      </c>
      <c r="E513" s="30">
        <v>14.411075520081656</v>
      </c>
      <c r="F513" s="19">
        <v>43.053517940174125</v>
      </c>
      <c r="G513" s="30">
        <v>2.9875298259439123</v>
      </c>
    </row>
    <row r="514" spans="2:7">
      <c r="B514" s="29">
        <v>16</v>
      </c>
      <c r="C514" s="30"/>
      <c r="D514" s="19"/>
      <c r="E514" s="30"/>
      <c r="F514" s="19"/>
      <c r="G514" s="30"/>
    </row>
    <row r="515" spans="2:7">
      <c r="B515" s="13" t="s">
        <v>263</v>
      </c>
      <c r="C515" s="30">
        <f>AVERAGE(C498:C513)</f>
        <v>13.908187499999999</v>
      </c>
      <c r="D515" s="30">
        <f>AVERAGE(D498:D513)</f>
        <v>-11.797874999999999</v>
      </c>
      <c r="E515" s="30">
        <f>AVERAGE(E498:E513)</f>
        <v>15.305068923844424</v>
      </c>
      <c r="F515" s="30">
        <f>AVERAGE(F498:F513)</f>
        <v>44.497837879168905</v>
      </c>
      <c r="G515" s="30">
        <f>AVERAGE(G498:G513)</f>
        <v>2.9081774751421641</v>
      </c>
    </row>
    <row r="516" spans="2:7">
      <c r="B516" s="13" t="s">
        <v>262</v>
      </c>
      <c r="C516" s="30">
        <f>_xlfn.STDEV.S(C498:C513)</f>
        <v>0.29603991144213387</v>
      </c>
      <c r="D516" s="30">
        <f>_xlfn.STDEV.S(D498:D513)</f>
        <v>0.53669358110564347</v>
      </c>
      <c r="E516" s="30">
        <f>_xlfn.STDEV.S(E498:E513)</f>
        <v>0.34796960494886903</v>
      </c>
      <c r="F516" s="30">
        <f>_xlfn.STDEV.S(F498:F513)</f>
        <v>0.60389065152177557</v>
      </c>
      <c r="G516" s="30">
        <f>_xlfn.STDEV.S(G498:G513)</f>
        <v>4.456862797763432E-2</v>
      </c>
    </row>
    <row r="517" spans="2:7">
      <c r="B517" s="29"/>
      <c r="C517" s="30"/>
      <c r="D517" s="19"/>
      <c r="E517" s="30"/>
      <c r="F517" s="19"/>
      <c r="G517" s="30"/>
    </row>
    <row r="518" spans="2:7">
      <c r="B518" s="29" t="s">
        <v>499</v>
      </c>
      <c r="C518" s="30">
        <v>14.129999999999999</v>
      </c>
      <c r="D518" s="19">
        <v>-12.987874999999999</v>
      </c>
      <c r="E518" s="30">
        <v>15.381619950059868</v>
      </c>
      <c r="F518" s="19">
        <v>44.229572650480151</v>
      </c>
      <c r="G518" s="30">
        <v>2.8754820879778662</v>
      </c>
    </row>
    <row r="519" spans="2:7">
      <c r="B519" s="29" t="s">
        <v>500</v>
      </c>
      <c r="C519" s="30">
        <v>13.951000000000001</v>
      </c>
      <c r="D519" s="19">
        <v>-12.768875</v>
      </c>
      <c r="E519" s="30">
        <v>15.822237068973983</v>
      </c>
      <c r="F519" s="19">
        <v>44.951861412710869</v>
      </c>
      <c r="G519" s="30">
        <v>2.8410559908028126</v>
      </c>
    </row>
    <row r="520" spans="2:7">
      <c r="B520" s="29" t="s">
        <v>501</v>
      </c>
      <c r="C520" s="30">
        <v>13.695</v>
      </c>
      <c r="D520" s="19">
        <v>-12.916874999999999</v>
      </c>
      <c r="E520" s="30">
        <v>15.833033919553127</v>
      </c>
      <c r="F520" s="19">
        <v>44.662631109256964</v>
      </c>
      <c r="G520" s="30">
        <v>2.8208510975335246</v>
      </c>
    </row>
    <row r="521" spans="2:7">
      <c r="B521" s="29" t="s">
        <v>502</v>
      </c>
      <c r="C521" s="30">
        <v>13.315999999999999</v>
      </c>
      <c r="D521" s="19">
        <v>-13.270875</v>
      </c>
      <c r="E521" s="30">
        <v>15.669471798195907</v>
      </c>
      <c r="F521" s="19">
        <v>44.568559811337465</v>
      </c>
      <c r="G521" s="30">
        <v>2.8442924168298278</v>
      </c>
    </row>
    <row r="522" spans="2:7">
      <c r="B522" s="29" t="s">
        <v>503</v>
      </c>
      <c r="C522" s="30">
        <v>13.045</v>
      </c>
      <c r="D522" s="19">
        <v>-13.628874999999999</v>
      </c>
      <c r="E522" s="30">
        <v>15.729399024053189</v>
      </c>
      <c r="F522" s="19">
        <v>44.37305794640509</v>
      </c>
      <c r="G522" s="30">
        <v>2.8210269113619915</v>
      </c>
    </row>
    <row r="523" spans="2:7">
      <c r="B523" s="29" t="s">
        <v>504</v>
      </c>
      <c r="C523" s="30">
        <v>12.743</v>
      </c>
      <c r="D523" s="19">
        <v>-13.936875000000001</v>
      </c>
      <c r="E523" s="30">
        <v>15.831035814850855</v>
      </c>
      <c r="F523" s="19">
        <v>44.601509892126515</v>
      </c>
      <c r="G523" s="30">
        <v>2.8173462819335242</v>
      </c>
    </row>
    <row r="524" spans="2:7">
      <c r="B524" s="29" t="s">
        <v>505</v>
      </c>
      <c r="C524" s="30">
        <v>12.336</v>
      </c>
      <c r="D524" s="19">
        <v>-13.985875</v>
      </c>
      <c r="E524" s="30">
        <v>15.604350701347835</v>
      </c>
      <c r="F524" s="19">
        <v>44.115271609764065</v>
      </c>
      <c r="G524" s="30">
        <v>2.8271135694196863</v>
      </c>
    </row>
    <row r="525" spans="2:7">
      <c r="B525" s="29" t="s">
        <v>506</v>
      </c>
      <c r="C525" s="30">
        <v>11.953999999999999</v>
      </c>
      <c r="D525" s="19">
        <v>-14.520875</v>
      </c>
      <c r="E525" s="30">
        <v>15.757737513659885</v>
      </c>
      <c r="F525" s="19">
        <v>44.242552974913679</v>
      </c>
      <c r="G525" s="30">
        <v>2.8076716556904953</v>
      </c>
    </row>
    <row r="526" spans="2:7">
      <c r="B526" s="29" t="s">
        <v>507</v>
      </c>
      <c r="C526" s="30">
        <v>11.741</v>
      </c>
      <c r="D526" s="19">
        <v>-14.990874999999999</v>
      </c>
      <c r="E526" s="30">
        <v>15.710154299084373</v>
      </c>
      <c r="F526" s="19">
        <v>43.98318697723041</v>
      </c>
      <c r="G526" s="30">
        <v>2.7996661356657624</v>
      </c>
    </row>
    <row r="527" spans="2:7">
      <c r="B527" s="29" t="s">
        <v>508</v>
      </c>
      <c r="C527" s="30">
        <v>12.520999999999999</v>
      </c>
      <c r="D527" s="19">
        <v>-14.429874999999999</v>
      </c>
      <c r="E527" s="30">
        <v>15.802414528045778</v>
      </c>
      <c r="F527" s="19">
        <v>43.970811057409449</v>
      </c>
      <c r="G527" s="30">
        <v>2.782537502694352</v>
      </c>
    </row>
    <row r="528" spans="2:7">
      <c r="B528" s="29" t="s">
        <v>509</v>
      </c>
      <c r="C528" s="30">
        <v>12.894</v>
      </c>
      <c r="D528" s="19">
        <v>-14.185874999999999</v>
      </c>
      <c r="E528" s="30">
        <v>15.721116361755996</v>
      </c>
      <c r="F528" s="19">
        <v>43.893873119375968</v>
      </c>
      <c r="G528" s="30">
        <v>2.7920328371943408</v>
      </c>
    </row>
    <row r="529" spans="2:7">
      <c r="B529" s="29" t="s">
        <v>510</v>
      </c>
      <c r="C529" s="30">
        <v>13.128</v>
      </c>
      <c r="D529" s="19">
        <v>-14.054874999999999</v>
      </c>
      <c r="E529" s="30">
        <v>15.750573743449998</v>
      </c>
      <c r="F529" s="19">
        <v>43.751083723805934</v>
      </c>
      <c r="G529" s="30">
        <v>2.7777453974970387</v>
      </c>
    </row>
    <row r="530" spans="2:7">
      <c r="B530" s="29" t="s">
        <v>511</v>
      </c>
      <c r="C530" s="30">
        <v>14.017999999999999</v>
      </c>
      <c r="D530" s="19">
        <v>-13.329874999999999</v>
      </c>
      <c r="E530" s="30">
        <v>15.692632115706806</v>
      </c>
      <c r="F530" s="19">
        <v>43.659439835742177</v>
      </c>
      <c r="G530" s="30">
        <v>2.7821616866964787</v>
      </c>
    </row>
    <row r="531" spans="2:7">
      <c r="B531" s="29" t="s">
        <v>512</v>
      </c>
      <c r="C531" s="30">
        <v>14.269</v>
      </c>
      <c r="D531" s="19">
        <v>-13.316875</v>
      </c>
      <c r="E531" s="30">
        <v>15.628092526738145</v>
      </c>
      <c r="F531" s="19">
        <v>43.80893085905948</v>
      </c>
      <c r="G531" s="30">
        <v>2.8032167575221778</v>
      </c>
    </row>
    <row r="532" spans="2:7">
      <c r="B532" s="29" t="s">
        <v>513</v>
      </c>
      <c r="C532" s="30">
        <v>14.577</v>
      </c>
      <c r="D532" s="19">
        <v>-13.096875000000001</v>
      </c>
      <c r="E532" s="30">
        <v>14.924401781630733</v>
      </c>
      <c r="F532" s="19">
        <v>42.737064946874256</v>
      </c>
      <c r="G532" s="30">
        <v>2.8635697143637566</v>
      </c>
    </row>
    <row r="533" spans="2:7">
      <c r="B533" s="29" t="s">
        <v>514</v>
      </c>
      <c r="C533" s="30">
        <v>13.923</v>
      </c>
      <c r="D533" s="19">
        <v>-12.835875</v>
      </c>
      <c r="E533" s="30">
        <v>14.535721024376631</v>
      </c>
      <c r="F533" s="19">
        <v>41.740120210078601</v>
      </c>
      <c r="G533" s="30">
        <v>2.8715548502946477</v>
      </c>
    </row>
    <row r="534" spans="2:7">
      <c r="B534" s="29">
        <v>16</v>
      </c>
      <c r="C534" s="30"/>
      <c r="D534" s="19"/>
      <c r="E534" s="30"/>
      <c r="F534" s="19"/>
      <c r="G534" s="30"/>
    </row>
    <row r="535" spans="2:7">
      <c r="B535" s="13" t="s">
        <v>263</v>
      </c>
      <c r="C535" s="30">
        <f>AVERAGE(C518:C533)</f>
        <v>13.265062500000001</v>
      </c>
      <c r="D535" s="30">
        <f>AVERAGE(D518:D533)</f>
        <v>-13.641125000000001</v>
      </c>
      <c r="E535" s="30">
        <f>AVERAGE(E518:E533)</f>
        <v>15.587124510717695</v>
      </c>
      <c r="F535" s="30">
        <f>AVERAGE(F518:F533)</f>
        <v>43.955595508535694</v>
      </c>
      <c r="G535" s="30">
        <f>AVERAGE(G518:G533)</f>
        <v>2.8204578058423926</v>
      </c>
    </row>
    <row r="536" spans="2:7">
      <c r="B536" s="13" t="s">
        <v>262</v>
      </c>
      <c r="C536" s="30">
        <f>_xlfn.STDEV.S(C518:C533)</f>
        <v>0.8591011945632484</v>
      </c>
      <c r="D536" s="30">
        <f>_xlfn.STDEV.S(D518:D533)</f>
        <v>0.67765049988913895</v>
      </c>
      <c r="E536" s="30">
        <f>_xlfn.STDEV.S(E518:E533)</f>
        <v>0.35939944170361865</v>
      </c>
      <c r="F536" s="30">
        <f>_xlfn.STDEV.S(F518:F533)</f>
        <v>0.78279622215495137</v>
      </c>
      <c r="G536" s="30">
        <f>_xlfn.STDEV.S(G518:G533)</f>
        <v>3.1595308934397638E-2</v>
      </c>
    </row>
    <row r="537" spans="2:7">
      <c r="B537" s="29"/>
      <c r="C537" s="30"/>
      <c r="D537" s="19"/>
      <c r="E537" s="30"/>
      <c r="F537" s="19"/>
      <c r="G537" s="30"/>
    </row>
    <row r="538" spans="2:7">
      <c r="B538" s="29" t="s">
        <v>515</v>
      </c>
      <c r="C538" s="30">
        <v>15.632</v>
      </c>
      <c r="D538" s="19">
        <v>-12.860875</v>
      </c>
      <c r="E538" s="30">
        <v>15.762187269449193</v>
      </c>
      <c r="F538" s="19">
        <v>44.78287183309353</v>
      </c>
      <c r="G538" s="30">
        <v>2.8411584678919031</v>
      </c>
    </row>
    <row r="539" spans="2:7">
      <c r="B539" s="22" t="s">
        <v>516</v>
      </c>
      <c r="C539" s="20">
        <v>15.717071428571428</v>
      </c>
      <c r="D539" s="19">
        <v>-14.179285714285713</v>
      </c>
      <c r="E539" s="20">
        <v>15.889322115286715</v>
      </c>
      <c r="F539" s="19">
        <v>44.204927641826352</v>
      </c>
      <c r="G539" s="30">
        <v>2.7820524576877896</v>
      </c>
    </row>
    <row r="540" spans="2:7">
      <c r="B540" s="22" t="s">
        <v>517</v>
      </c>
      <c r="C540" s="20">
        <v>16.624371428571429</v>
      </c>
      <c r="D540" s="19">
        <v>-15.970285714285714</v>
      </c>
      <c r="E540" s="20">
        <v>15.873519148385839</v>
      </c>
      <c r="F540" s="19">
        <v>44.538489001106726</v>
      </c>
      <c r="G540" s="30">
        <v>2.8058358442611508</v>
      </c>
    </row>
    <row r="541" spans="2:7">
      <c r="B541" s="22" t="s">
        <v>518</v>
      </c>
      <c r="C541" s="20">
        <v>14.891671428571428</v>
      </c>
      <c r="D541" s="19">
        <v>-12.700285714285714</v>
      </c>
      <c r="E541" s="20">
        <v>15.802376865467679</v>
      </c>
      <c r="F541" s="19">
        <v>44.613809642465867</v>
      </c>
      <c r="G541" s="30">
        <v>2.8232341262508869</v>
      </c>
    </row>
    <row r="542" spans="2:7">
      <c r="B542" s="22" t="s">
        <v>519</v>
      </c>
      <c r="C542" s="20">
        <v>14.724971428571429</v>
      </c>
      <c r="D542" s="19">
        <v>-12.070285714285713</v>
      </c>
      <c r="E542" s="20">
        <v>15.689234402151429</v>
      </c>
      <c r="F542" s="19">
        <v>44.299966016987561</v>
      </c>
      <c r="G542" s="30">
        <v>2.8235900415199868</v>
      </c>
    </row>
    <row r="543" spans="2:7">
      <c r="B543" s="22" t="s">
        <v>520</v>
      </c>
      <c r="C543" s="20">
        <v>14.592271428571427</v>
      </c>
      <c r="D543" s="19">
        <v>-11.760285714285713</v>
      </c>
      <c r="E543" s="20">
        <v>15.533731757210267</v>
      </c>
      <c r="F543" s="19">
        <v>44.030680051450425</v>
      </c>
      <c r="G543" s="30">
        <v>2.8345204320277242</v>
      </c>
    </row>
    <row r="544" spans="2:7">
      <c r="B544" s="22" t="s">
        <v>521</v>
      </c>
      <c r="C544" s="20">
        <v>14.420571428571428</v>
      </c>
      <c r="D544" s="19">
        <v>-12.156285714285714</v>
      </c>
      <c r="E544" s="20">
        <v>15.612638645481946</v>
      </c>
      <c r="F544" s="19">
        <v>44.179768547350427</v>
      </c>
      <c r="G544" s="30">
        <v>2.8297438729317776</v>
      </c>
    </row>
    <row r="545" spans="2:7">
      <c r="B545" s="22" t="s">
        <v>522</v>
      </c>
      <c r="C545" s="20">
        <v>14.046171428571428</v>
      </c>
      <c r="D545" s="19">
        <v>-12.264285714285714</v>
      </c>
      <c r="E545" s="20">
        <v>15.463653337794725</v>
      </c>
      <c r="F545" s="19">
        <v>43.852812202352297</v>
      </c>
      <c r="G545" s="30">
        <v>2.835863637422058</v>
      </c>
    </row>
    <row r="546" spans="2:7">
      <c r="B546" s="22" t="s">
        <v>523</v>
      </c>
      <c r="C546" s="20">
        <v>14.051471428571427</v>
      </c>
      <c r="D546" s="19">
        <v>-12.113285714285714</v>
      </c>
      <c r="E546" s="20">
        <v>15.37551948460503</v>
      </c>
      <c r="F546" s="19">
        <v>43.840601572717731</v>
      </c>
      <c r="G546" s="30">
        <v>2.8513249010294444</v>
      </c>
    </row>
    <row r="547" spans="2:7">
      <c r="B547" s="22" t="s">
        <v>524</v>
      </c>
      <c r="C547" s="20">
        <v>15.150771428571428</v>
      </c>
      <c r="D547" s="19">
        <v>-11.942285714285713</v>
      </c>
      <c r="E547" s="20">
        <v>15.299267112727911</v>
      </c>
      <c r="F547" s="19">
        <v>43.600929513186671</v>
      </c>
      <c r="G547" s="30">
        <v>2.8498704671228188</v>
      </c>
    </row>
    <row r="548" spans="2:7">
      <c r="B548" s="22" t="s">
        <v>525</v>
      </c>
      <c r="C548" s="20">
        <v>14.343071428571427</v>
      </c>
      <c r="D548" s="19">
        <v>-12.272285714285713</v>
      </c>
      <c r="E548" s="20">
        <v>14.439970766585471</v>
      </c>
      <c r="F548" s="19">
        <v>42.759351547600694</v>
      </c>
      <c r="G548" s="30">
        <v>2.9611799247230559</v>
      </c>
    </row>
    <row r="549" spans="2:7">
      <c r="B549" s="22">
        <v>11</v>
      </c>
      <c r="C549" s="20"/>
      <c r="D549" s="19"/>
      <c r="E549" s="20"/>
      <c r="F549" s="19"/>
      <c r="G549" s="30"/>
    </row>
    <row r="550" spans="2:7">
      <c r="B550" s="13" t="s">
        <v>263</v>
      </c>
      <c r="C550" s="20">
        <f>AVERAGE(C538:C548)</f>
        <v>14.926764935064936</v>
      </c>
      <c r="D550" s="20">
        <f>AVERAGE(D538:D548)</f>
        <v>-12.753612012987013</v>
      </c>
      <c r="E550" s="20">
        <f>AVERAGE(E538:E548)</f>
        <v>15.521947355013292</v>
      </c>
      <c r="F550" s="20">
        <f>AVERAGE(F538:F548)</f>
        <v>44.064018870012575</v>
      </c>
      <c r="G550" s="20">
        <f>AVERAGE(G538:G548)</f>
        <v>2.8398521975335087</v>
      </c>
    </row>
    <row r="551" spans="2:7">
      <c r="B551" s="13" t="s">
        <v>262</v>
      </c>
      <c r="C551" s="20">
        <f>_xlfn.STDEV.S(C538:C548)</f>
        <v>0.79663914462543006</v>
      </c>
      <c r="D551" s="20">
        <f>_xlfn.STDEV.S(D538:D548)</f>
        <v>1.2547389482765428</v>
      </c>
      <c r="E551" s="20">
        <f>_xlfn.STDEV.S(E538:E548)</f>
        <v>0.40943506781065608</v>
      </c>
      <c r="F551" s="20">
        <f>_xlfn.STDEV.S(F538:F548)</f>
        <v>0.56083057190578556</v>
      </c>
      <c r="G551" s="20">
        <f>_xlfn.STDEV.S(G538:G548)</f>
        <v>4.4876683441705596E-2</v>
      </c>
    </row>
    <row r="552" spans="2:7">
      <c r="B552" s="22"/>
      <c r="C552" s="20"/>
      <c r="D552" s="19"/>
      <c r="E552" s="20"/>
      <c r="F552" s="19"/>
      <c r="G552" s="30"/>
    </row>
    <row r="553" spans="2:7">
      <c r="B553" s="22" t="s">
        <v>526</v>
      </c>
      <c r="C553" s="20">
        <v>16.279371428571427</v>
      </c>
      <c r="D553" s="19">
        <v>-13.059285714285714</v>
      </c>
      <c r="E553" s="20">
        <v>15.331607954159232</v>
      </c>
      <c r="F553" s="19">
        <v>44.88254460793322</v>
      </c>
      <c r="G553" s="30">
        <v>2.9274518851597211</v>
      </c>
    </row>
    <row r="554" spans="2:7">
      <c r="B554" s="22" t="s">
        <v>527</v>
      </c>
      <c r="C554" s="20">
        <v>15.983671428571428</v>
      </c>
      <c r="D554" s="19">
        <v>-12.775285714285713</v>
      </c>
      <c r="E554" s="20">
        <v>15.744672668776058</v>
      </c>
      <c r="F554" s="19">
        <v>45.164070871595264</v>
      </c>
      <c r="G554" s="30">
        <v>2.868530316362949</v>
      </c>
    </row>
    <row r="555" spans="2:7">
      <c r="B555" s="22" t="s">
        <v>528</v>
      </c>
      <c r="C555" s="20">
        <v>16.142571428571429</v>
      </c>
      <c r="D555" s="19">
        <v>-12.917285714285713</v>
      </c>
      <c r="E555" s="20">
        <v>15.877616266057519</v>
      </c>
      <c r="F555" s="19">
        <v>45.277909559537868</v>
      </c>
      <c r="G555" s="30">
        <v>2.8516818142488445</v>
      </c>
    </row>
    <row r="556" spans="2:7">
      <c r="B556" s="22" t="s">
        <v>529</v>
      </c>
      <c r="C556" s="20">
        <v>15.053871428571428</v>
      </c>
      <c r="D556" s="19">
        <v>-13.491285714285713</v>
      </c>
      <c r="E556" s="20">
        <v>15.758236028906166</v>
      </c>
      <c r="F556" s="19">
        <v>45.55542010945463</v>
      </c>
      <c r="G556" s="30">
        <v>2.8908959115658575</v>
      </c>
    </row>
    <row r="557" spans="2:7">
      <c r="B557" s="39" t="s">
        <v>530</v>
      </c>
      <c r="C557" s="33">
        <v>15.598171428571426</v>
      </c>
      <c r="D557" s="34">
        <v>-13.238285714285714</v>
      </c>
      <c r="E557" s="35">
        <v>19.073118329042007</v>
      </c>
      <c r="F557" s="36">
        <v>54.665844801021059</v>
      </c>
      <c r="G557" s="37">
        <v>2.8661199421063301</v>
      </c>
    </row>
    <row r="558" spans="2:7">
      <c r="B558" s="22" t="s">
        <v>531</v>
      </c>
      <c r="C558" s="20">
        <v>16.724471428571427</v>
      </c>
      <c r="D558" s="19">
        <v>-12.918285714285714</v>
      </c>
      <c r="E558" s="20">
        <v>15.780702188659856</v>
      </c>
      <c r="F558" s="19">
        <v>45.503278738990275</v>
      </c>
      <c r="G558" s="30">
        <v>2.8834761720355711</v>
      </c>
    </row>
    <row r="559" spans="2:7">
      <c r="B559" s="22" t="s">
        <v>532</v>
      </c>
      <c r="C559" s="20">
        <v>17.080771428571424</v>
      </c>
      <c r="D559" s="19">
        <v>-12.652285714285714</v>
      </c>
      <c r="E559" s="20">
        <v>15.825561878202645</v>
      </c>
      <c r="F559" s="19">
        <v>45.530921222873523</v>
      </c>
      <c r="G559" s="30">
        <v>2.8770492683476587</v>
      </c>
    </row>
    <row r="560" spans="2:7">
      <c r="B560" s="22" t="s">
        <v>533</v>
      </c>
      <c r="C560" s="20">
        <v>16.86307142857143</v>
      </c>
      <c r="D560" s="19">
        <v>-12.690285714285714</v>
      </c>
      <c r="E560" s="20">
        <v>15.696438661346621</v>
      </c>
      <c r="F560" s="19">
        <v>45.280536092924791</v>
      </c>
      <c r="G560" s="30">
        <v>2.8847649501813875</v>
      </c>
    </row>
    <row r="561" spans="2:7">
      <c r="B561" s="22" t="s">
        <v>534</v>
      </c>
      <c r="C561" s="20">
        <v>15.807371428571429</v>
      </c>
      <c r="D561" s="19">
        <v>-12.663285714285713</v>
      </c>
      <c r="E561" s="20">
        <v>15.742041007142126</v>
      </c>
      <c r="F561" s="19">
        <v>45.193985291035148</v>
      </c>
      <c r="G561" s="30">
        <v>2.8709101488511397</v>
      </c>
    </row>
    <row r="562" spans="2:7">
      <c r="B562" s="22" t="s">
        <v>535</v>
      </c>
      <c r="C562" s="20">
        <v>15.194671428571427</v>
      </c>
      <c r="D562" s="19">
        <v>-12.506285714285713</v>
      </c>
      <c r="E562" s="20">
        <v>16.001477474410187</v>
      </c>
      <c r="F562" s="19">
        <v>45.092324862657811</v>
      </c>
      <c r="G562" s="30">
        <v>2.8180100828045513</v>
      </c>
    </row>
    <row r="563" spans="2:7">
      <c r="B563" s="22" t="s">
        <v>536</v>
      </c>
      <c r="C563" s="20">
        <v>15.110971428571427</v>
      </c>
      <c r="D563" s="19">
        <v>-12.825285714285714</v>
      </c>
      <c r="E563" s="20">
        <v>16.044991235662746</v>
      </c>
      <c r="F563" s="19">
        <v>44.834359881086257</v>
      </c>
      <c r="G563" s="30">
        <v>2.7942900823425942</v>
      </c>
    </row>
    <row r="564" spans="2:7">
      <c r="B564" s="22" t="s">
        <v>537</v>
      </c>
      <c r="C564" s="20">
        <v>14.872271428571429</v>
      </c>
      <c r="D564" s="19">
        <v>-13.034285714285714</v>
      </c>
      <c r="E564" s="20">
        <v>16.298187493891152</v>
      </c>
      <c r="F564" s="19">
        <v>45.003836361864096</v>
      </c>
      <c r="G564" s="30">
        <v>2.7612786009936583</v>
      </c>
    </row>
    <row r="565" spans="2:7">
      <c r="B565" s="22" t="s">
        <v>538</v>
      </c>
      <c r="C565" s="20">
        <v>15.087571428571428</v>
      </c>
      <c r="D565" s="19">
        <v>-12.992285714285714</v>
      </c>
      <c r="E565" s="20">
        <v>15.801317159934721</v>
      </c>
      <c r="F565" s="19">
        <v>44.705170439638579</v>
      </c>
      <c r="G565" s="30">
        <v>2.8292053116300635</v>
      </c>
    </row>
    <row r="566" spans="2:7">
      <c r="B566" s="22" t="s">
        <v>539</v>
      </c>
      <c r="C566" s="20">
        <v>15.364871428571426</v>
      </c>
      <c r="D566" s="19">
        <v>-12.897285714285713</v>
      </c>
      <c r="E566" s="20">
        <v>15.614153336155484</v>
      </c>
      <c r="F566" s="19">
        <v>44.82519928804097</v>
      </c>
      <c r="G566" s="30">
        <v>2.8708056289062824</v>
      </c>
    </row>
    <row r="567" spans="2:7">
      <c r="B567" s="13">
        <v>14</v>
      </c>
    </row>
    <row r="568" spans="2:7">
      <c r="B568" s="13" t="s">
        <v>263</v>
      </c>
      <c r="C568" s="19">
        <f>AVERAGE(C553:C566)</f>
        <v>15.797407142857143</v>
      </c>
      <c r="D568" s="19">
        <f>AVERAGE(D553:D566)</f>
        <v>-12.904357142857142</v>
      </c>
      <c r="E568" s="19">
        <f>AVERAGE(E553:E566)</f>
        <v>16.042151548739039</v>
      </c>
      <c r="F568" s="19">
        <f>AVERAGE(F553:F566)</f>
        <v>45.822528723475237</v>
      </c>
      <c r="G568" s="19">
        <f>AVERAGE(G553:G566)</f>
        <v>2.8567478653954721</v>
      </c>
    </row>
    <row r="569" spans="2:7">
      <c r="B569" s="13" t="s">
        <v>262</v>
      </c>
      <c r="C569" s="13">
        <f>_xlfn.STDEV.S(C553:C566)</f>
        <v>0.73391409118626272</v>
      </c>
      <c r="D569" s="13">
        <f>_xlfn.STDEV.S(D553:D566)</f>
        <v>0.25628633754686719</v>
      </c>
      <c r="E569" s="13">
        <f>_xlfn.STDEV.S(E553:E566)</f>
        <v>0.89961771803733104</v>
      </c>
      <c r="F569" s="13">
        <f>_xlfn.STDEV.S(F553:F566)</f>
        <v>2.5598707836623449</v>
      </c>
      <c r="G569" s="13">
        <f>_xlfn.STDEV.S(G553:G566)</f>
        <v>4.2968445360823636E-2</v>
      </c>
    </row>
  </sheetData>
  <sortState ref="I4:R13">
    <sortCondition ref="M4:M1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G26" sqref="G26"/>
    </sheetView>
  </sheetViews>
  <sheetFormatPr baseColWidth="10" defaultRowHeight="13" x14ac:dyDescent="0"/>
  <cols>
    <col min="5" max="5" width="11.140625" style="9" customWidth="1"/>
    <col min="10" max="10" width="10.5703125" style="9" customWidth="1"/>
  </cols>
  <sheetData>
    <row r="1" spans="2:10">
      <c r="B1" s="17"/>
      <c r="C1" s="25"/>
      <c r="D1" s="17"/>
      <c r="F1" s="17"/>
      <c r="G1" s="17"/>
      <c r="H1" s="17"/>
      <c r="I1" s="17"/>
    </row>
    <row r="2" spans="2:10">
      <c r="B2" s="18" t="s">
        <v>325</v>
      </c>
      <c r="C2" s="26" t="s">
        <v>326</v>
      </c>
      <c r="D2" s="18" t="s">
        <v>327</v>
      </c>
      <c r="E2" s="5" t="s">
        <v>334</v>
      </c>
      <c r="F2" s="18" t="s">
        <v>328</v>
      </c>
      <c r="G2" s="18" t="s">
        <v>329</v>
      </c>
      <c r="H2" s="18" t="s">
        <v>330</v>
      </c>
      <c r="I2" s="18" t="s">
        <v>331</v>
      </c>
      <c r="J2" s="6" t="s">
        <v>335</v>
      </c>
    </row>
    <row r="3" spans="2:10">
      <c r="B3" s="2">
        <v>0</v>
      </c>
      <c r="C3" s="27">
        <v>-0.02</v>
      </c>
      <c r="D3" s="2">
        <v>0.2</v>
      </c>
      <c r="E3" s="20">
        <f>Summary!E3-Summary!H3</f>
        <v>0.3714871794871808</v>
      </c>
      <c r="F3" s="2">
        <v>0.1</v>
      </c>
      <c r="G3" s="2">
        <v>2.2999999999999998</v>
      </c>
      <c r="H3" s="2">
        <v>1.6</v>
      </c>
      <c r="I3" s="2">
        <v>-0.7</v>
      </c>
      <c r="J3" s="20">
        <f>Summary!J3-Summary!M3</f>
        <v>1.0879316239316257</v>
      </c>
    </row>
    <row r="4" spans="2:10">
      <c r="B4" s="2">
        <v>-0.3</v>
      </c>
      <c r="C4" s="28">
        <v>0.2</v>
      </c>
      <c r="D4" s="2">
        <v>0.2</v>
      </c>
      <c r="E4" s="20"/>
      <c r="F4" s="2">
        <v>0.5</v>
      </c>
      <c r="G4" s="2">
        <v>4.2</v>
      </c>
      <c r="H4" s="2">
        <v>3.3</v>
      </c>
      <c r="I4" s="2">
        <v>-0.8</v>
      </c>
      <c r="J4" s="1"/>
    </row>
    <row r="5" spans="2:10">
      <c r="B5" s="2">
        <v>-0.5</v>
      </c>
      <c r="C5" s="28">
        <v>0.4</v>
      </c>
      <c r="D5" s="2">
        <v>-0.3</v>
      </c>
      <c r="E5" s="20"/>
      <c r="F5" s="2">
        <v>0.3</v>
      </c>
      <c r="G5" s="2">
        <v>4.2</v>
      </c>
      <c r="H5" s="2">
        <v>3.3</v>
      </c>
      <c r="I5" s="2">
        <v>-0.9</v>
      </c>
      <c r="J5" s="1"/>
    </row>
    <row r="6" spans="2:10">
      <c r="B6" s="2">
        <v>-0.9</v>
      </c>
      <c r="C6" s="28">
        <v>0.6</v>
      </c>
      <c r="D6" s="2">
        <v>-0.5</v>
      </c>
      <c r="E6" s="20">
        <f>Summary!E6-Summary!H6</f>
        <v>-0.25315782828282885</v>
      </c>
      <c r="F6" s="2">
        <v>0.4</v>
      </c>
      <c r="G6" s="2">
        <v>4.0999999999999996</v>
      </c>
      <c r="H6" s="2">
        <v>3.3</v>
      </c>
      <c r="I6" s="2">
        <v>-0.8</v>
      </c>
      <c r="J6" s="20">
        <f>Summary!J6-Summary!M6</f>
        <v>1.1396401515151524</v>
      </c>
    </row>
    <row r="7" spans="2:10">
      <c r="B7" s="2">
        <v>-0.9</v>
      </c>
      <c r="C7" s="28">
        <v>0.6</v>
      </c>
      <c r="D7" s="2">
        <v>-0.7</v>
      </c>
      <c r="E7" s="20">
        <f>Summary!E7-Summary!H7</f>
        <v>-0.53067397660818472</v>
      </c>
      <c r="F7" s="2">
        <v>0.3</v>
      </c>
      <c r="G7" s="2">
        <v>2.7</v>
      </c>
      <c r="H7" s="2">
        <v>1.6</v>
      </c>
      <c r="I7" s="2">
        <v>-1.1000000000000001</v>
      </c>
      <c r="J7" s="20">
        <f>Summary!J7-Summary!M7</f>
        <v>0.93686330409357232</v>
      </c>
    </row>
    <row r="8" spans="2:10">
      <c r="B8" s="2">
        <v>-1</v>
      </c>
      <c r="C8" s="28">
        <v>0.6</v>
      </c>
      <c r="D8" s="2">
        <v>-1.1000000000000001</v>
      </c>
      <c r="E8" s="20"/>
      <c r="F8" s="2">
        <v>-0.2</v>
      </c>
      <c r="G8" s="2">
        <v>2.9</v>
      </c>
      <c r="H8" s="2">
        <v>1.9</v>
      </c>
      <c r="I8" s="2">
        <v>-0.9</v>
      </c>
      <c r="J8" s="1"/>
    </row>
    <row r="9" spans="2:10">
      <c r="B9" s="2">
        <v>-1</v>
      </c>
      <c r="C9" s="28">
        <v>0.7</v>
      </c>
      <c r="D9" s="2">
        <v>-1.1000000000000001</v>
      </c>
      <c r="E9" s="20">
        <f>Summary!E9-Summary!H9</f>
        <v>-0.30370175438596547</v>
      </c>
      <c r="F9" s="2">
        <v>-0.1</v>
      </c>
      <c r="G9" s="2">
        <v>4</v>
      </c>
      <c r="H9" s="2">
        <v>2.2999999999999998</v>
      </c>
      <c r="I9" s="2">
        <v>-1.6</v>
      </c>
      <c r="J9" s="20">
        <f>Summary!J9-Summary!M9</f>
        <v>0.79630409356725096</v>
      </c>
    </row>
    <row r="10" spans="2:10">
      <c r="B10" s="2">
        <v>-1.1000000000000001</v>
      </c>
      <c r="C10" s="28">
        <v>0.7</v>
      </c>
      <c r="D10" s="2">
        <v>-1.7</v>
      </c>
      <c r="E10" s="20"/>
      <c r="F10" s="2">
        <v>-0.6</v>
      </c>
      <c r="G10" s="2">
        <v>4</v>
      </c>
      <c r="H10" s="2">
        <v>2.6</v>
      </c>
      <c r="I10" s="2">
        <v>-1.4</v>
      </c>
      <c r="J10" s="1"/>
    </row>
    <row r="11" spans="2:10">
      <c r="B11" s="2">
        <v>-1.2</v>
      </c>
      <c r="C11" s="28">
        <v>0.8</v>
      </c>
      <c r="D11" s="2">
        <v>-1.2</v>
      </c>
      <c r="E11" s="20"/>
      <c r="F11" s="2">
        <v>0</v>
      </c>
      <c r="G11" s="2">
        <v>4.0999999999999996</v>
      </c>
      <c r="H11" s="2">
        <v>2.8</v>
      </c>
      <c r="I11" s="2">
        <v>-1.3</v>
      </c>
      <c r="J11" s="1"/>
    </row>
    <row r="12" spans="2:10">
      <c r="B12" s="2">
        <v>-1.2</v>
      </c>
      <c r="C12" s="28">
        <v>0.8</v>
      </c>
      <c r="D12" s="2">
        <v>-0.8</v>
      </c>
      <c r="E12" s="20">
        <f>Summary!E12-Summary!H12</f>
        <v>-1.2065555555555552</v>
      </c>
      <c r="F12" s="2">
        <v>0.4</v>
      </c>
      <c r="G12" s="2">
        <v>4</v>
      </c>
      <c r="H12" s="2">
        <v>3.5</v>
      </c>
      <c r="I12" s="2">
        <v>-0.5</v>
      </c>
      <c r="J12" s="20">
        <f>Summary!J12-Summary!M12</f>
        <v>0.79133333333333589</v>
      </c>
    </row>
    <row r="13" spans="2:10">
      <c r="B13" s="2">
        <v>-1.4</v>
      </c>
      <c r="C13" s="28">
        <v>0.9</v>
      </c>
      <c r="D13" s="2">
        <v>-0.9</v>
      </c>
      <c r="E13" s="20">
        <f>Summary!E13-Summary!H13</f>
        <v>-0.45161805555555823</v>
      </c>
      <c r="F13" s="2">
        <v>0.5</v>
      </c>
      <c r="G13" s="2">
        <v>3.7</v>
      </c>
      <c r="H13" s="2">
        <v>3.2</v>
      </c>
      <c r="I13" s="2">
        <v>-0.5</v>
      </c>
      <c r="J13" s="20">
        <f>Summary!J13-Summary!M13</f>
        <v>1.1364583333333371</v>
      </c>
    </row>
    <row r="14" spans="2:10">
      <c r="B14" s="2">
        <v>-1.5</v>
      </c>
      <c r="C14" s="28">
        <v>1</v>
      </c>
      <c r="D14" s="2">
        <v>-1.8</v>
      </c>
      <c r="E14" s="20"/>
      <c r="F14" s="2">
        <v>-0.3</v>
      </c>
      <c r="G14" s="2">
        <v>3.4</v>
      </c>
      <c r="H14" s="2">
        <v>2</v>
      </c>
      <c r="I14" s="2">
        <v>-1.4</v>
      </c>
      <c r="J14" s="1"/>
    </row>
    <row r="15" spans="2:10">
      <c r="B15" s="2">
        <v>-1.5</v>
      </c>
      <c r="C15" s="28">
        <v>1</v>
      </c>
      <c r="D15" s="2">
        <v>-1.2</v>
      </c>
      <c r="E15" s="20">
        <f>Summary!E15-Summary!H15</f>
        <v>-0.8535555555555554</v>
      </c>
      <c r="F15" s="2">
        <v>0.3</v>
      </c>
      <c r="G15" s="2">
        <v>4.4000000000000004</v>
      </c>
      <c r="H15" s="2">
        <v>2.5</v>
      </c>
      <c r="I15" s="2">
        <v>-1.8</v>
      </c>
      <c r="J15" s="20">
        <f>Summary!J15-Summary!M15</f>
        <v>0.5833333333333357</v>
      </c>
    </row>
    <row r="16" spans="2:10">
      <c r="B16" s="2">
        <v>-1.7</v>
      </c>
      <c r="C16" s="28">
        <v>1.1000000000000001</v>
      </c>
      <c r="D16" s="2">
        <v>-1</v>
      </c>
      <c r="E16" s="20"/>
      <c r="F16" s="2">
        <v>0.7</v>
      </c>
      <c r="G16" s="2">
        <v>3.3</v>
      </c>
      <c r="H16" s="2">
        <v>3</v>
      </c>
      <c r="I16" s="2">
        <v>-0.4</v>
      </c>
      <c r="J16" s="1"/>
    </row>
    <row r="17" spans="2:10">
      <c r="B17" s="2">
        <v>-1.7</v>
      </c>
      <c r="C17" s="28">
        <v>1.1000000000000001</v>
      </c>
      <c r="D17" s="2">
        <v>-0.8</v>
      </c>
      <c r="E17" s="20">
        <f>Summary!E17-Summary!H17</f>
        <v>-1.6815555555555566</v>
      </c>
      <c r="F17" s="2">
        <v>0.8</v>
      </c>
      <c r="G17" s="2">
        <v>3.2</v>
      </c>
      <c r="H17" s="2">
        <v>2.8</v>
      </c>
      <c r="I17" s="2">
        <v>-0.5</v>
      </c>
      <c r="J17" s="20">
        <f>Summary!J17-Summary!M17</f>
        <v>1.0833333333333357</v>
      </c>
    </row>
    <row r="18" spans="2:10">
      <c r="B18" s="2">
        <v>-1.7</v>
      </c>
      <c r="C18" s="28">
        <v>1.1000000000000001</v>
      </c>
      <c r="D18" s="2">
        <v>-2</v>
      </c>
      <c r="E18" s="20">
        <f>Summary!E18-Summary!H18</f>
        <v>0.11625694444444612</v>
      </c>
      <c r="F18" s="2">
        <v>-0.4</v>
      </c>
      <c r="G18" s="2">
        <v>2.7</v>
      </c>
      <c r="H18" s="2">
        <v>1.9</v>
      </c>
      <c r="I18" s="2">
        <v>-0.8</v>
      </c>
      <c r="J18" s="20">
        <f>Summary!J18-Summary!M18</f>
        <v>1.3852083333333347</v>
      </c>
    </row>
    <row r="19" spans="2:10">
      <c r="B19" s="2">
        <v>-1.7</v>
      </c>
      <c r="C19" s="28">
        <v>1.1000000000000001</v>
      </c>
      <c r="D19" s="2">
        <v>-1.8</v>
      </c>
      <c r="E19" s="20"/>
      <c r="F19" s="2">
        <v>0</v>
      </c>
      <c r="G19" s="2">
        <v>3.7</v>
      </c>
      <c r="H19" s="2">
        <v>2.1</v>
      </c>
      <c r="I19" s="2">
        <v>-1.5</v>
      </c>
      <c r="J19" s="1"/>
    </row>
    <row r="20" spans="2:10">
      <c r="B20" s="2">
        <v>-1.8</v>
      </c>
      <c r="C20" s="28">
        <v>1.2</v>
      </c>
      <c r="D20" s="2">
        <v>-0.8</v>
      </c>
      <c r="E20" s="20"/>
      <c r="F20" s="2">
        <v>1</v>
      </c>
      <c r="G20" s="2">
        <v>2</v>
      </c>
      <c r="H20" s="2">
        <v>1.6</v>
      </c>
      <c r="I20" s="2">
        <v>-0.4</v>
      </c>
      <c r="J20" s="1"/>
    </row>
    <row r="21" spans="2:10">
      <c r="B21" s="2">
        <v>-1.9</v>
      </c>
      <c r="C21" s="28">
        <v>1.3</v>
      </c>
      <c r="D21" s="2">
        <v>-2.2000000000000002</v>
      </c>
      <c r="E21" s="20">
        <f>Summary!E21-Summary!H21</f>
        <v>14.316444444444443</v>
      </c>
      <c r="F21" s="2">
        <v>-0.3</v>
      </c>
      <c r="G21" s="2">
        <v>3.1</v>
      </c>
      <c r="H21" s="2">
        <v>1.8</v>
      </c>
      <c r="I21" s="2">
        <v>-1.3</v>
      </c>
      <c r="J21" s="20">
        <f>Summary!J21-Summary!M21</f>
        <v>-12.052666666666664</v>
      </c>
    </row>
    <row r="22" spans="2:10">
      <c r="B22" s="2">
        <v>-2.2000000000000002</v>
      </c>
      <c r="C22" s="28">
        <v>1.5</v>
      </c>
      <c r="D22" s="2">
        <v>-1.7</v>
      </c>
      <c r="E22" s="20"/>
      <c r="F22" s="2">
        <v>0.5</v>
      </c>
      <c r="G22" s="2">
        <v>2.4</v>
      </c>
      <c r="H22" s="2">
        <v>1.7</v>
      </c>
      <c r="I22" s="2">
        <v>-0.7</v>
      </c>
      <c r="J22" s="1"/>
    </row>
    <row r="23" spans="2:10">
      <c r="B23" s="2">
        <v>-2.2000000000000002</v>
      </c>
      <c r="C23" s="28">
        <v>1.5</v>
      </c>
      <c r="D23" s="2">
        <v>-2.2999999999999998</v>
      </c>
      <c r="E23" s="20"/>
      <c r="F23" s="2">
        <v>-0.1</v>
      </c>
      <c r="G23" s="2">
        <v>3.2</v>
      </c>
      <c r="H23" s="2">
        <v>2</v>
      </c>
      <c r="I23" s="2">
        <v>-1.1000000000000001</v>
      </c>
      <c r="J23" s="1"/>
    </row>
    <row r="24" spans="2:10">
      <c r="B24" s="2">
        <v>-2.4</v>
      </c>
      <c r="C24" s="28">
        <v>1.6</v>
      </c>
      <c r="D24" s="2">
        <v>-2.7</v>
      </c>
      <c r="E24" s="20">
        <f>Summary!E24-Summary!H24</f>
        <v>-0.98902888888889073</v>
      </c>
      <c r="F24" s="2">
        <v>-0.3</v>
      </c>
      <c r="G24" s="2">
        <v>3.6</v>
      </c>
      <c r="H24" s="2">
        <v>2.4</v>
      </c>
      <c r="I24" s="2">
        <v>-1.3</v>
      </c>
      <c r="J24" s="20">
        <f>Summary!J24-Summary!M24</f>
        <v>1.0726750000000038</v>
      </c>
    </row>
    <row r="25" spans="2:10">
      <c r="B25" s="2">
        <v>-2.6</v>
      </c>
      <c r="C25" s="28">
        <v>1.7</v>
      </c>
      <c r="D25" s="2">
        <v>-2.5</v>
      </c>
      <c r="E25" s="20"/>
      <c r="F25" s="2">
        <v>0.1</v>
      </c>
      <c r="G25" s="2">
        <v>3.1</v>
      </c>
      <c r="H25" s="2">
        <v>2.4</v>
      </c>
      <c r="I25" s="2">
        <v>-0.6</v>
      </c>
      <c r="J25" s="1"/>
    </row>
    <row r="26" spans="2:10">
      <c r="B26" s="2">
        <v>-0.5</v>
      </c>
      <c r="C26" s="28">
        <v>0.3</v>
      </c>
      <c r="D26" s="2">
        <v>-1</v>
      </c>
      <c r="E26" s="20"/>
      <c r="F26" s="2">
        <v>-0.5</v>
      </c>
      <c r="G26" s="2">
        <v>3.6</v>
      </c>
      <c r="H26" s="2">
        <v>3.2</v>
      </c>
      <c r="I26" s="2">
        <v>-0.4</v>
      </c>
      <c r="J26" s="1"/>
    </row>
    <row r="27" spans="2:10">
      <c r="B27" s="2">
        <v>-0.9</v>
      </c>
      <c r="C27" s="28">
        <v>0.6</v>
      </c>
      <c r="D27" s="2">
        <v>-0.4</v>
      </c>
      <c r="E27" s="20">
        <f>Summary!E27-Summary!H27</f>
        <v>-0.44396269841269742</v>
      </c>
      <c r="F27" s="2">
        <v>0.5</v>
      </c>
      <c r="G27" s="2">
        <v>4.2</v>
      </c>
      <c r="H27" s="2">
        <v>2.9</v>
      </c>
      <c r="I27" s="2">
        <v>-1.4</v>
      </c>
      <c r="J27" s="20">
        <f>Summary!J27-Summary!M27</f>
        <v>1.4716904761904779</v>
      </c>
    </row>
    <row r="28" spans="2:10">
      <c r="B28" s="2">
        <v>-1.3</v>
      </c>
      <c r="C28" s="28">
        <v>0.9</v>
      </c>
      <c r="D28" s="2">
        <v>-0.9</v>
      </c>
      <c r="E28" s="20">
        <f>Summary!E28-Summary!H28</f>
        <v>1.0107767676767683</v>
      </c>
      <c r="F28" s="2">
        <v>0.4</v>
      </c>
      <c r="G28" s="2">
        <v>2.7</v>
      </c>
      <c r="H28" s="2">
        <v>2.6</v>
      </c>
      <c r="I28" s="2">
        <v>-0.2</v>
      </c>
      <c r="J28" s="20">
        <f>Summary!J28-Summary!M28</f>
        <v>1.4388383838383856</v>
      </c>
    </row>
    <row r="29" spans="2:10">
      <c r="B29" s="2">
        <v>-1.5</v>
      </c>
      <c r="C29" s="28">
        <v>1</v>
      </c>
      <c r="D29" s="2">
        <v>-0.2</v>
      </c>
      <c r="E29" s="20"/>
      <c r="F29" s="2">
        <v>1.3</v>
      </c>
      <c r="G29" s="2">
        <v>2.2000000000000002</v>
      </c>
      <c r="H29" s="2">
        <v>3.1</v>
      </c>
      <c r="I29" s="2">
        <v>0.9</v>
      </c>
      <c r="J29" s="1"/>
    </row>
    <row r="30" spans="2:10">
      <c r="B30" s="2">
        <v>-1.7</v>
      </c>
      <c r="C30" s="28">
        <v>1.1000000000000001</v>
      </c>
      <c r="D30" s="2">
        <v>-0.8</v>
      </c>
      <c r="E30" s="20">
        <f>Summary!E30-Summary!H30</f>
        <v>-1.5924555555555564</v>
      </c>
      <c r="F30" s="2">
        <v>0.9</v>
      </c>
      <c r="G30" s="2">
        <v>3.3</v>
      </c>
      <c r="H30" s="2">
        <v>2.4</v>
      </c>
      <c r="I30" s="2">
        <v>-1</v>
      </c>
      <c r="J30" s="20">
        <f>Summary!J30-Summary!M30</f>
        <v>0.17365833333333391</v>
      </c>
    </row>
    <row r="31" spans="2:10">
      <c r="B31" s="2">
        <v>-1.7</v>
      </c>
      <c r="C31" s="28">
        <v>1.2</v>
      </c>
      <c r="D31" s="2">
        <v>-1.5</v>
      </c>
      <c r="E31" s="20"/>
      <c r="F31" s="2">
        <v>0.3</v>
      </c>
      <c r="G31" s="2">
        <v>2.6</v>
      </c>
      <c r="H31" s="2">
        <v>2.7</v>
      </c>
      <c r="I31" s="2">
        <v>0.1</v>
      </c>
      <c r="J31" s="1"/>
    </row>
    <row r="32" spans="2:10">
      <c r="B32" s="2">
        <v>-2.1</v>
      </c>
      <c r="C32" s="28">
        <v>1.4</v>
      </c>
      <c r="D32" s="2">
        <v>-1.5</v>
      </c>
      <c r="E32" s="20"/>
      <c r="F32" s="2">
        <v>0.5</v>
      </c>
      <c r="G32" s="2">
        <v>3.1</v>
      </c>
      <c r="H32" s="2">
        <v>2.2000000000000002</v>
      </c>
      <c r="I32" s="2">
        <v>-0.9</v>
      </c>
      <c r="J32" s="1"/>
    </row>
    <row r="33" spans="1:10">
      <c r="B33" s="2">
        <v>-2.2000000000000002</v>
      </c>
      <c r="C33" s="28">
        <v>1.5</v>
      </c>
      <c r="D33" s="2">
        <v>-1.7</v>
      </c>
      <c r="E33" s="20"/>
      <c r="F33" s="2">
        <v>0.5</v>
      </c>
      <c r="G33" s="2">
        <v>2.6</v>
      </c>
      <c r="H33" s="2">
        <v>2.2000000000000002</v>
      </c>
      <c r="I33" s="2">
        <v>-0.3</v>
      </c>
      <c r="J33" s="1"/>
    </row>
    <row r="34" spans="1:10">
      <c r="B34" s="2">
        <v>-3.6</v>
      </c>
      <c r="C34" s="28">
        <v>2.4</v>
      </c>
      <c r="D34" s="2">
        <v>-3.2</v>
      </c>
      <c r="E34" s="20">
        <f>Summary!E34-Summary!H34</f>
        <v>13.583444444444442</v>
      </c>
      <c r="F34" s="2">
        <v>0.5</v>
      </c>
      <c r="G34" s="2">
        <v>2.8</v>
      </c>
      <c r="H34" s="2">
        <v>2.2999999999999998</v>
      </c>
      <c r="I34" s="2">
        <v>-0.4</v>
      </c>
      <c r="J34" s="20">
        <f>Summary!J34-Summary!M34</f>
        <v>-11.373666666666663</v>
      </c>
    </row>
    <row r="35" spans="1:10">
      <c r="B35" s="2"/>
      <c r="C35" s="28"/>
      <c r="D35" s="2"/>
      <c r="E35" s="8"/>
      <c r="F35" s="2"/>
      <c r="G35" s="2"/>
      <c r="H35" s="2"/>
      <c r="I35" s="2"/>
      <c r="J35" s="1"/>
    </row>
    <row r="36" spans="1:10">
      <c r="A36" t="s">
        <v>44</v>
      </c>
      <c r="B36" s="2">
        <v>-1.5</v>
      </c>
      <c r="C36" s="28"/>
      <c r="D36" s="2">
        <v>-1.2</v>
      </c>
      <c r="E36" s="1">
        <f>AVERAGE(E3:E34)</f>
        <v>1.4061429570760622</v>
      </c>
      <c r="F36" s="2">
        <v>0.2</v>
      </c>
      <c r="G36" s="2">
        <v>3.3</v>
      </c>
      <c r="H36" s="2">
        <v>2.5</v>
      </c>
      <c r="I36" s="2">
        <v>-0.8</v>
      </c>
      <c r="J36" s="1">
        <f>AVERAGE(J3:J34)</f>
        <v>-0.68860435334645631</v>
      </c>
    </row>
    <row r="37" spans="1:10">
      <c r="A37" t="s">
        <v>262</v>
      </c>
      <c r="B37" s="2">
        <v>0.7</v>
      </c>
      <c r="C37" s="28"/>
      <c r="D37" s="2">
        <v>0.8</v>
      </c>
      <c r="E37" s="1">
        <f>_xlfn.STDEV.S(E3:E34)</f>
        <v>5.1433050652808729</v>
      </c>
      <c r="F37" s="2">
        <v>0.5</v>
      </c>
      <c r="G37" s="2">
        <v>0.7</v>
      </c>
      <c r="H37" s="2">
        <v>0.6</v>
      </c>
      <c r="I37" s="2">
        <v>0.6</v>
      </c>
      <c r="J37" s="1">
        <f>_xlfn.STDEV.S(J3:J34)</f>
        <v>4.4902749714732044</v>
      </c>
    </row>
    <row r="38" spans="1:10">
      <c r="B38" s="2"/>
      <c r="C38" s="28"/>
      <c r="D38" s="2"/>
      <c r="E38" s="8"/>
      <c r="F38" s="2"/>
      <c r="G38" s="2"/>
      <c r="H38" s="2"/>
      <c r="I38" s="2"/>
      <c r="J38" s="1"/>
    </row>
    <row r="39" spans="1:10">
      <c r="B39" s="17"/>
      <c r="C39" s="25"/>
      <c r="D39" s="17"/>
      <c r="F39" s="17"/>
      <c r="G39" s="2"/>
      <c r="H39" s="2"/>
      <c r="I39" s="2"/>
    </row>
    <row r="40" spans="1:10">
      <c r="B40" s="17"/>
      <c r="C40" s="25"/>
      <c r="D40" s="17"/>
      <c r="E40" s="20"/>
      <c r="F40" s="17"/>
      <c r="G40" s="17"/>
      <c r="H40" s="17"/>
      <c r="I40" s="17"/>
    </row>
    <row r="41" spans="1:10">
      <c r="B41" s="17"/>
      <c r="C41" s="25"/>
      <c r="D41" s="17"/>
      <c r="E41" s="20"/>
      <c r="F41" s="17"/>
      <c r="G41" s="17"/>
      <c r="H41" s="17"/>
      <c r="I41" s="17"/>
    </row>
    <row r="42" spans="1:10">
      <c r="B42" s="17"/>
      <c r="C42" s="25"/>
      <c r="D42" s="17"/>
      <c r="E42" s="19"/>
      <c r="F42" s="17"/>
      <c r="G42" s="17"/>
      <c r="H42" s="17"/>
      <c r="I42" s="17"/>
    </row>
    <row r="43" spans="1:10">
      <c r="B43" s="17"/>
      <c r="C43" s="25"/>
      <c r="D43" s="17"/>
      <c r="E43" s="2"/>
      <c r="F43" s="17"/>
      <c r="G43" s="17"/>
      <c r="H43" s="17"/>
      <c r="I43" s="17"/>
    </row>
    <row r="44" spans="1:10">
      <c r="B44" s="17"/>
      <c r="C44" s="25"/>
      <c r="D44" s="17"/>
      <c r="E44" s="2"/>
      <c r="F44" s="17"/>
      <c r="G44" s="17"/>
      <c r="H44" s="17"/>
      <c r="I44" s="17"/>
    </row>
    <row r="45" spans="1:10">
      <c r="B45" s="17"/>
      <c r="C45" s="25"/>
      <c r="D45" s="17"/>
      <c r="E45" s="2"/>
      <c r="F45" s="17"/>
      <c r="G45" s="17"/>
      <c r="H45" s="17"/>
      <c r="I45" s="17"/>
    </row>
    <row r="46" spans="1:10">
      <c r="B46" s="17"/>
      <c r="C46" s="25"/>
      <c r="D46" s="17"/>
      <c r="E46" s="2"/>
      <c r="F46" s="17"/>
      <c r="G46" s="17"/>
      <c r="H46" s="17"/>
      <c r="I46" s="17"/>
    </row>
    <row r="47" spans="1:10">
      <c r="B47" s="17"/>
      <c r="C47" s="25"/>
      <c r="D47" s="17"/>
      <c r="E47" s="2"/>
      <c r="F47" s="17"/>
      <c r="G47" s="17"/>
      <c r="H47" s="17"/>
      <c r="I47" s="17"/>
    </row>
    <row r="48" spans="1:10">
      <c r="B48" s="17"/>
      <c r="C48" s="25"/>
      <c r="D48" s="17"/>
      <c r="E48" s="2"/>
      <c r="F48" s="17"/>
      <c r="G48" s="17"/>
      <c r="H48" s="17"/>
      <c r="I48" s="17"/>
    </row>
    <row r="49" spans="2:9">
      <c r="B49" s="17"/>
      <c r="C49" s="25"/>
      <c r="D49" s="17"/>
      <c r="E49" s="2"/>
      <c r="F49" s="17"/>
      <c r="G49" s="17"/>
      <c r="H49" s="17"/>
      <c r="I49" s="17"/>
    </row>
    <row r="50" spans="2:9">
      <c r="B50" s="17"/>
      <c r="C50" s="25"/>
      <c r="D50" s="17"/>
      <c r="E50" s="2"/>
      <c r="F50" s="17"/>
      <c r="G50" s="17"/>
      <c r="H50" s="17"/>
      <c r="I50" s="17"/>
    </row>
    <row r="51" spans="2:9">
      <c r="B51" s="17"/>
      <c r="C51" s="25"/>
      <c r="D51" s="17"/>
      <c r="E51" s="2"/>
      <c r="F51" s="17"/>
      <c r="G51" s="17"/>
      <c r="H51" s="17"/>
      <c r="I51" s="17"/>
    </row>
    <row r="52" spans="2:9">
      <c r="B52" s="17"/>
      <c r="C52" s="25"/>
      <c r="D52" s="17"/>
      <c r="E52" s="2"/>
      <c r="F52" s="17"/>
      <c r="G52" s="17"/>
      <c r="H52" s="17"/>
      <c r="I52" s="17"/>
    </row>
    <row r="53" spans="2:9">
      <c r="B53" s="17"/>
      <c r="C53" s="25"/>
      <c r="D53" s="17"/>
      <c r="E53" s="2"/>
      <c r="F53" s="17"/>
      <c r="G53" s="17"/>
      <c r="H53" s="17"/>
      <c r="I53" s="17"/>
    </row>
    <row r="54" spans="2:9">
      <c r="B54" s="17"/>
      <c r="C54" s="25"/>
      <c r="D54" s="17"/>
      <c r="E54" s="2"/>
      <c r="F54" s="17"/>
      <c r="G54" s="17"/>
      <c r="H54" s="17"/>
      <c r="I54" s="17"/>
    </row>
    <row r="55" spans="2:9">
      <c r="B55" s="17"/>
      <c r="C55" s="25"/>
      <c r="D55" s="17"/>
      <c r="E55" s="17"/>
      <c r="F55" s="17"/>
      <c r="G55" s="17"/>
      <c r="H55" s="17"/>
      <c r="I55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2" sqref="C22"/>
    </sheetView>
  </sheetViews>
  <sheetFormatPr baseColWidth="10" defaultRowHeight="13" x14ac:dyDescent="0"/>
  <sheetData>
    <row r="1" spans="1:4">
      <c r="A1" t="s">
        <v>59</v>
      </c>
      <c r="B1" t="s">
        <v>56</v>
      </c>
      <c r="C1" t="s">
        <v>57</v>
      </c>
      <c r="D1" t="s">
        <v>58</v>
      </c>
    </row>
    <row r="2" spans="1:4">
      <c r="A2" t="s">
        <v>47</v>
      </c>
      <c r="B2">
        <v>2.1544089999999998</v>
      </c>
      <c r="C2">
        <v>2.2593570000000001</v>
      </c>
      <c r="D2">
        <v>0.41059509999999999</v>
      </c>
    </row>
    <row r="3" spans="1:4">
      <c r="A3" t="s">
        <v>48</v>
      </c>
      <c r="B3">
        <v>2.2739379999999998</v>
      </c>
      <c r="C3">
        <v>2.36328</v>
      </c>
      <c r="D3">
        <v>0.42731229999999998</v>
      </c>
    </row>
    <row r="4" spans="1:4">
      <c r="A4" t="s">
        <v>49</v>
      </c>
      <c r="B4">
        <v>1.7646790000000001</v>
      </c>
      <c r="C4">
        <v>1.8869769999999999</v>
      </c>
      <c r="D4">
        <v>0.34159299999999998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0"/>
  <sheetViews>
    <sheetView workbookViewId="0">
      <selection activeCell="E12" sqref="E12"/>
    </sheetView>
  </sheetViews>
  <sheetFormatPr baseColWidth="10" defaultRowHeight="12" x14ac:dyDescent="0"/>
  <cols>
    <col min="1" max="1" width="11.7109375" style="13" bestFit="1" customWidth="1"/>
    <col min="2" max="4" width="10.7109375" style="13"/>
    <col min="5" max="16384" width="10.7109375" style="43"/>
  </cols>
  <sheetData>
    <row r="1" spans="1:4" s="42" customFormat="1">
      <c r="A1" s="41" t="s">
        <v>46</v>
      </c>
      <c r="B1" s="41" t="s">
        <v>546</v>
      </c>
      <c r="C1" s="41" t="s">
        <v>33</v>
      </c>
      <c r="D1" s="41" t="s">
        <v>34</v>
      </c>
    </row>
    <row r="2" spans="1:4">
      <c r="A2" s="29" t="s">
        <v>4</v>
      </c>
      <c r="B2" s="13" t="s">
        <v>47</v>
      </c>
      <c r="C2" s="19">
        <v>15.165444444444443</v>
      </c>
      <c r="D2" s="19">
        <v>-12.154666666666664</v>
      </c>
    </row>
    <row r="3" spans="1:4">
      <c r="A3" s="29" t="s">
        <v>18</v>
      </c>
      <c r="B3" s="13" t="s">
        <v>47</v>
      </c>
      <c r="C3" s="19">
        <v>13.645444444444443</v>
      </c>
      <c r="D3" s="19">
        <v>-11.420666666666664</v>
      </c>
    </row>
    <row r="4" spans="1:4">
      <c r="A4" s="29" t="s">
        <v>20</v>
      </c>
      <c r="B4" s="13" t="s">
        <v>47</v>
      </c>
      <c r="C4" s="19">
        <v>16.195444444444444</v>
      </c>
      <c r="D4" s="19">
        <v>-11.195666666666664</v>
      </c>
    </row>
    <row r="5" spans="1:4">
      <c r="A5" s="29" t="s">
        <v>30</v>
      </c>
      <c r="B5" s="13" t="s">
        <v>47</v>
      </c>
      <c r="C5" s="19">
        <v>12.320444444444444</v>
      </c>
      <c r="D5" s="19">
        <v>-12.117666666666665</v>
      </c>
    </row>
    <row r="6" spans="1:4">
      <c r="A6" s="29" t="s">
        <v>13</v>
      </c>
      <c r="B6" s="13" t="s">
        <v>47</v>
      </c>
      <c r="C6" s="19">
        <v>14.686444444444444</v>
      </c>
      <c r="D6" s="19">
        <v>-11.673666666666664</v>
      </c>
    </row>
    <row r="7" spans="1:4">
      <c r="A7" s="44" t="s">
        <v>12</v>
      </c>
      <c r="B7" s="13" t="s">
        <v>47</v>
      </c>
      <c r="C7" s="34">
        <v>13.595444444444443</v>
      </c>
      <c r="D7" s="34">
        <v>-12.487666666666664</v>
      </c>
    </row>
    <row r="8" spans="1:4">
      <c r="A8" s="29" t="s">
        <v>15</v>
      </c>
      <c r="B8" s="13" t="s">
        <v>47</v>
      </c>
      <c r="C8" s="19">
        <v>14.435444444444443</v>
      </c>
      <c r="D8" s="19">
        <v>-10.856666666666664</v>
      </c>
    </row>
    <row r="9" spans="1:4">
      <c r="A9" s="29" t="s">
        <v>1</v>
      </c>
      <c r="B9" s="13" t="s">
        <v>47</v>
      </c>
      <c r="C9" s="30">
        <v>14.172444444444444</v>
      </c>
      <c r="D9" s="19">
        <v>-11.936666666666664</v>
      </c>
    </row>
    <row r="10" spans="1:4">
      <c r="A10" s="29" t="s">
        <v>28</v>
      </c>
      <c r="B10" s="13" t="s">
        <v>47</v>
      </c>
      <c r="C10" s="19">
        <v>13.636444444444443</v>
      </c>
      <c r="D10" s="19">
        <v>-11.842666666666664</v>
      </c>
    </row>
    <row r="11" spans="1:4">
      <c r="A11" s="29" t="s">
        <v>3</v>
      </c>
      <c r="B11" s="13" t="s">
        <v>47</v>
      </c>
      <c r="C11" s="19">
        <v>13.071444444444445</v>
      </c>
      <c r="D11" s="19">
        <v>-10.642666666666663</v>
      </c>
    </row>
    <row r="12" spans="1:4">
      <c r="A12" s="29" t="s">
        <v>5</v>
      </c>
      <c r="B12" s="13" t="s">
        <v>47</v>
      </c>
      <c r="C12" s="19">
        <v>14.024444444444445</v>
      </c>
      <c r="D12" s="19">
        <v>-10.412666666666665</v>
      </c>
    </row>
    <row r="13" spans="1:4">
      <c r="A13" s="29" t="s">
        <v>25</v>
      </c>
      <c r="B13" s="13" t="s">
        <v>47</v>
      </c>
      <c r="C13" s="19">
        <v>13.693444444444445</v>
      </c>
      <c r="D13" s="19">
        <v>-11.108666666666664</v>
      </c>
    </row>
    <row r="14" spans="1:4">
      <c r="A14" s="29" t="s">
        <v>8</v>
      </c>
      <c r="B14" s="13" t="s">
        <v>47</v>
      </c>
      <c r="C14" s="19">
        <v>14.316444444444443</v>
      </c>
      <c r="D14" s="19">
        <v>-12.052666666666664</v>
      </c>
    </row>
    <row r="15" spans="1:4">
      <c r="A15" s="29" t="s">
        <v>17</v>
      </c>
      <c r="B15" s="13" t="s">
        <v>47</v>
      </c>
      <c r="C15" s="19">
        <v>12.813444444444443</v>
      </c>
      <c r="D15" s="19">
        <v>-12.504666666666663</v>
      </c>
    </row>
    <row r="16" spans="1:4">
      <c r="A16" s="29" t="s">
        <v>2</v>
      </c>
      <c r="B16" s="13" t="s">
        <v>47</v>
      </c>
      <c r="C16" s="19">
        <v>13.282444444444444</v>
      </c>
      <c r="D16" s="19">
        <v>-11.322666666666665</v>
      </c>
    </row>
    <row r="17" spans="1:4">
      <c r="A17" s="29" t="s">
        <v>26</v>
      </c>
      <c r="B17" s="13" t="s">
        <v>47</v>
      </c>
      <c r="C17" s="19">
        <v>11.918444444444443</v>
      </c>
      <c r="D17" s="19">
        <v>-11.316666666666665</v>
      </c>
    </row>
    <row r="18" spans="1:4">
      <c r="A18" s="29" t="s">
        <v>10</v>
      </c>
      <c r="B18" s="13" t="s">
        <v>47</v>
      </c>
      <c r="C18" s="19">
        <v>14.612444444444442</v>
      </c>
      <c r="D18" s="19">
        <v>-11.959666666666664</v>
      </c>
    </row>
    <row r="19" spans="1:4">
      <c r="A19" s="29" t="s">
        <v>14</v>
      </c>
      <c r="B19" s="13" t="s">
        <v>47</v>
      </c>
      <c r="C19" s="19">
        <v>13.948444444444444</v>
      </c>
      <c r="D19" s="19">
        <v>-11.658666666666663</v>
      </c>
    </row>
    <row r="20" spans="1:4">
      <c r="A20" s="29" t="s">
        <v>21</v>
      </c>
      <c r="B20" s="13" t="s">
        <v>47</v>
      </c>
      <c r="C20" s="19">
        <v>13.146444444444445</v>
      </c>
      <c r="D20" s="19">
        <v>-11.516666666666664</v>
      </c>
    </row>
    <row r="21" spans="1:4">
      <c r="A21" s="29" t="s">
        <v>7</v>
      </c>
      <c r="B21" s="13" t="s">
        <v>47</v>
      </c>
      <c r="C21" s="19">
        <v>16.060444444444443</v>
      </c>
      <c r="D21" s="19">
        <v>-12.032666666666664</v>
      </c>
    </row>
    <row r="22" spans="1:4">
      <c r="A22" s="29" t="s">
        <v>11</v>
      </c>
      <c r="B22" s="13" t="s">
        <v>47</v>
      </c>
      <c r="C22" s="19">
        <v>14.050444444444445</v>
      </c>
      <c r="D22" s="19">
        <v>-10.603666666666664</v>
      </c>
    </row>
    <row r="23" spans="1:4">
      <c r="A23" s="29" t="s">
        <v>22</v>
      </c>
      <c r="B23" s="13" t="s">
        <v>47</v>
      </c>
      <c r="C23" s="19">
        <v>13.583444444444442</v>
      </c>
      <c r="D23" s="19">
        <v>-11.373666666666663</v>
      </c>
    </row>
    <row r="24" spans="1:4">
      <c r="A24" s="29" t="s">
        <v>29</v>
      </c>
      <c r="B24" s="13" t="s">
        <v>47</v>
      </c>
      <c r="C24" s="19">
        <v>13.772444444444442</v>
      </c>
      <c r="D24" s="19">
        <v>-11.199666666666664</v>
      </c>
    </row>
    <row r="25" spans="1:4">
      <c r="A25" s="29" t="s">
        <v>19</v>
      </c>
      <c r="B25" s="13" t="s">
        <v>47</v>
      </c>
      <c r="C25" s="19">
        <v>15.153444444444442</v>
      </c>
      <c r="D25" s="19">
        <v>-12.005666666666665</v>
      </c>
    </row>
    <row r="26" spans="1:4">
      <c r="A26" s="29" t="s">
        <v>31</v>
      </c>
      <c r="B26" s="13" t="s">
        <v>47</v>
      </c>
      <c r="C26" s="19">
        <v>15.942444444444444</v>
      </c>
      <c r="D26" s="19">
        <v>-11.508666666666665</v>
      </c>
    </row>
    <row r="27" spans="1:4">
      <c r="A27" s="29" t="s">
        <v>27</v>
      </c>
      <c r="B27" s="13" t="s">
        <v>47</v>
      </c>
      <c r="C27" s="19">
        <v>14.354444444444443</v>
      </c>
      <c r="D27" s="19">
        <v>-11.313666666666665</v>
      </c>
    </row>
    <row r="28" spans="1:4">
      <c r="A28" s="29" t="s">
        <v>24</v>
      </c>
      <c r="B28" s="13" t="s">
        <v>47</v>
      </c>
      <c r="C28" s="19">
        <v>15.353444444444445</v>
      </c>
      <c r="D28" s="19">
        <v>-11.432666666666664</v>
      </c>
    </row>
    <row r="29" spans="1:4">
      <c r="A29" s="29" t="s">
        <v>16</v>
      </c>
      <c r="B29" s="13" t="s">
        <v>47</v>
      </c>
      <c r="C29" s="19">
        <v>15.401444444444444</v>
      </c>
      <c r="D29" s="19">
        <v>-11.733666666666664</v>
      </c>
    </row>
    <row r="30" spans="1:4">
      <c r="A30" s="29" t="s">
        <v>9</v>
      </c>
      <c r="B30" s="13" t="s">
        <v>47</v>
      </c>
      <c r="C30" s="19">
        <v>12.957444444444445</v>
      </c>
      <c r="D30" s="19">
        <v>-13.272666666666664</v>
      </c>
    </row>
    <row r="31" spans="1:4">
      <c r="A31" s="29" t="s">
        <v>6</v>
      </c>
      <c r="B31" s="13" t="s">
        <v>47</v>
      </c>
      <c r="C31" s="19">
        <v>14.563444444444443</v>
      </c>
      <c r="D31" s="19">
        <v>-11.663666666666664</v>
      </c>
    </row>
    <row r="32" spans="1:4">
      <c r="A32" s="29" t="s">
        <v>23</v>
      </c>
      <c r="B32" s="13" t="s">
        <v>47</v>
      </c>
      <c r="C32" s="19">
        <v>14.662444444444443</v>
      </c>
      <c r="D32" s="19">
        <v>-11.455666666666664</v>
      </c>
    </row>
    <row r="33" spans="1:4">
      <c r="A33" s="29" t="s">
        <v>0</v>
      </c>
      <c r="B33" s="13" t="s">
        <v>47</v>
      </c>
      <c r="C33" s="30">
        <v>14.288444444444444</v>
      </c>
      <c r="D33" s="19">
        <v>-12.880666666666665</v>
      </c>
    </row>
    <row r="34" spans="1:4">
      <c r="A34" s="29" t="s">
        <v>4</v>
      </c>
      <c r="B34" s="13" t="s">
        <v>48</v>
      </c>
      <c r="C34" s="30">
        <v>16.0581</v>
      </c>
      <c r="D34" s="19">
        <v>-16.391125000000002</v>
      </c>
    </row>
    <row r="35" spans="1:4">
      <c r="A35" s="29" t="s">
        <v>18</v>
      </c>
      <c r="B35" s="13" t="s">
        <v>48</v>
      </c>
      <c r="C35" s="30">
        <v>14.7111</v>
      </c>
      <c r="D35" s="19">
        <v>-15.421125</v>
      </c>
    </row>
    <row r="36" spans="1:4">
      <c r="A36" s="29" t="s">
        <v>20</v>
      </c>
      <c r="B36" s="13" t="s">
        <v>48</v>
      </c>
      <c r="C36" s="30">
        <v>17.865100000000002</v>
      </c>
      <c r="D36" s="19">
        <v>-14.433125</v>
      </c>
    </row>
    <row r="37" spans="1:4">
      <c r="A37" s="29" t="s">
        <v>30</v>
      </c>
      <c r="B37" s="13" t="s">
        <v>48</v>
      </c>
      <c r="C37" s="30">
        <v>14.539100000000001</v>
      </c>
      <c r="D37" s="19">
        <v>-15.282125000000001</v>
      </c>
    </row>
    <row r="38" spans="1:4">
      <c r="A38" s="29" t="s">
        <v>13</v>
      </c>
      <c r="B38" s="13" t="s">
        <v>48</v>
      </c>
      <c r="C38" s="30">
        <v>15.9671</v>
      </c>
      <c r="D38" s="19">
        <v>-14.405125</v>
      </c>
    </row>
    <row r="39" spans="1:4">
      <c r="A39" s="44" t="s">
        <v>12</v>
      </c>
      <c r="B39" s="13" t="s">
        <v>48</v>
      </c>
      <c r="C39" s="30">
        <v>15.290100000000001</v>
      </c>
      <c r="D39" s="19">
        <v>-15.830125000000001</v>
      </c>
    </row>
    <row r="40" spans="1:4">
      <c r="A40" s="29" t="s">
        <v>15</v>
      </c>
      <c r="B40" s="13" t="s">
        <v>48</v>
      </c>
      <c r="C40" s="30">
        <v>16.100100000000001</v>
      </c>
      <c r="D40" s="19">
        <v>-14.174125</v>
      </c>
    </row>
    <row r="41" spans="1:4">
      <c r="A41" s="29" t="s">
        <v>1</v>
      </c>
      <c r="B41" s="13" t="s">
        <v>48</v>
      </c>
      <c r="C41" s="30">
        <v>15.1311</v>
      </c>
      <c r="D41" s="19">
        <v>-14.795125000000001</v>
      </c>
    </row>
    <row r="42" spans="1:4">
      <c r="A42" s="29" t="s">
        <v>28</v>
      </c>
      <c r="B42" s="13" t="s">
        <v>48</v>
      </c>
      <c r="C42" s="30">
        <v>14.6351</v>
      </c>
      <c r="D42" s="19">
        <v>-15.797124999999999</v>
      </c>
    </row>
    <row r="43" spans="1:4">
      <c r="A43" s="29" t="s">
        <v>3</v>
      </c>
      <c r="B43" s="13" t="s">
        <v>48</v>
      </c>
      <c r="C43" s="30">
        <v>14.578099999999999</v>
      </c>
      <c r="D43" s="19">
        <v>-15.002124999999999</v>
      </c>
    </row>
    <row r="44" spans="1:4">
      <c r="A44" s="29" t="s">
        <v>5</v>
      </c>
      <c r="B44" s="13" t="s">
        <v>48</v>
      </c>
      <c r="C44" s="30">
        <v>14.498099999999999</v>
      </c>
      <c r="D44" s="19">
        <v>-14.015124999999999</v>
      </c>
    </row>
    <row r="45" spans="1:4">
      <c r="A45" s="29" t="s">
        <v>25</v>
      </c>
      <c r="B45" s="13" t="s">
        <v>48</v>
      </c>
      <c r="C45" s="30">
        <v>15.367333333333335</v>
      </c>
      <c r="D45" s="19">
        <v>-13.799125</v>
      </c>
    </row>
    <row r="46" spans="1:4">
      <c r="A46" s="29" t="s">
        <v>8</v>
      </c>
      <c r="B46" s="13" t="s">
        <v>48</v>
      </c>
      <c r="C46" s="30">
        <v>15.847333333333335</v>
      </c>
      <c r="D46" s="19">
        <v>-14.246124999999999</v>
      </c>
    </row>
    <row r="47" spans="1:4">
      <c r="A47" s="29" t="s">
        <v>17</v>
      </c>
      <c r="B47" s="13" t="s">
        <v>48</v>
      </c>
      <c r="C47" s="30">
        <v>14.532333333333334</v>
      </c>
      <c r="D47" s="19">
        <v>-16.181125000000002</v>
      </c>
    </row>
    <row r="48" spans="1:4">
      <c r="A48" s="29" t="s">
        <v>2</v>
      </c>
      <c r="B48" s="13" t="s">
        <v>48</v>
      </c>
      <c r="C48" s="30">
        <v>15.514100000000001</v>
      </c>
      <c r="D48" s="19">
        <v>-13.885125</v>
      </c>
    </row>
    <row r="49" spans="1:4">
      <c r="A49" s="29" t="s">
        <v>26</v>
      </c>
      <c r="B49" s="13" t="s">
        <v>48</v>
      </c>
      <c r="C49" s="30">
        <v>14.2911</v>
      </c>
      <c r="D49" s="19">
        <v>-14.966125</v>
      </c>
    </row>
    <row r="50" spans="1:4">
      <c r="A50" s="29" t="s">
        <v>10</v>
      </c>
      <c r="B50" s="13" t="s">
        <v>48</v>
      </c>
      <c r="C50" s="30">
        <v>15.4741</v>
      </c>
      <c r="D50" s="19">
        <v>-16.023125</v>
      </c>
    </row>
    <row r="51" spans="1:4">
      <c r="A51" s="29" t="s">
        <v>14</v>
      </c>
      <c r="B51" s="13" t="s">
        <v>48</v>
      </c>
      <c r="C51" s="30">
        <v>14.290100000000001</v>
      </c>
      <c r="D51" s="19">
        <v>-15.824125</v>
      </c>
    </row>
    <row r="52" spans="1:4">
      <c r="A52" s="29" t="s">
        <v>21</v>
      </c>
      <c r="B52" s="13" t="s">
        <v>48</v>
      </c>
      <c r="C52" s="30">
        <v>15.087333333333333</v>
      </c>
      <c r="D52" s="19">
        <v>-14.618125000000001</v>
      </c>
    </row>
    <row r="53" spans="1:4">
      <c r="A53" s="29" t="s">
        <v>7</v>
      </c>
      <c r="B53" s="13" t="s">
        <v>48</v>
      </c>
      <c r="C53" s="30">
        <v>16.986099999999997</v>
      </c>
      <c r="D53" s="19">
        <v>-14.704124999999999</v>
      </c>
    </row>
    <row r="54" spans="1:4">
      <c r="A54" s="29" t="s">
        <v>11</v>
      </c>
      <c r="B54" s="13" t="s">
        <v>48</v>
      </c>
      <c r="C54" s="30">
        <v>15.463100000000001</v>
      </c>
      <c r="D54" s="19">
        <v>-14.261125</v>
      </c>
    </row>
    <row r="55" spans="1:4">
      <c r="A55" s="29" t="s">
        <v>22</v>
      </c>
      <c r="B55" s="13" t="s">
        <v>48</v>
      </c>
      <c r="C55" s="30">
        <v>16.171099999999999</v>
      </c>
      <c r="D55" s="19">
        <v>-14.435124999999999</v>
      </c>
    </row>
    <row r="56" spans="1:4">
      <c r="A56" s="29" t="s">
        <v>29</v>
      </c>
      <c r="B56" s="13" t="s">
        <v>48</v>
      </c>
      <c r="C56" s="30">
        <v>17.4101</v>
      </c>
      <c r="D56" s="19">
        <v>-13.981125</v>
      </c>
    </row>
    <row r="57" spans="1:4">
      <c r="A57" s="29" t="s">
        <v>19</v>
      </c>
      <c r="B57" s="13" t="s">
        <v>48</v>
      </c>
      <c r="C57" s="30">
        <v>15.1211</v>
      </c>
      <c r="D57" s="19">
        <v>-14.299125</v>
      </c>
    </row>
    <row r="58" spans="1:4">
      <c r="A58" s="29" t="s">
        <v>31</v>
      </c>
      <c r="B58" s="13" t="s">
        <v>48</v>
      </c>
      <c r="C58" s="30">
        <v>17.149100000000001</v>
      </c>
      <c r="D58" s="19">
        <v>-15.495125</v>
      </c>
    </row>
    <row r="59" spans="1:4">
      <c r="A59" s="29" t="s">
        <v>27</v>
      </c>
      <c r="B59" s="13" t="s">
        <v>48</v>
      </c>
      <c r="C59" s="30">
        <v>16.084099999999999</v>
      </c>
      <c r="D59" s="19">
        <v>-13.938124999999999</v>
      </c>
    </row>
    <row r="60" spans="1:4">
      <c r="A60" s="29" t="s">
        <v>24</v>
      </c>
      <c r="B60" s="13" t="s">
        <v>48</v>
      </c>
      <c r="C60" s="30">
        <v>16.548100000000002</v>
      </c>
      <c r="D60" s="19">
        <v>-15.496124999999999</v>
      </c>
    </row>
    <row r="61" spans="1:4">
      <c r="A61" s="29" t="s">
        <v>16</v>
      </c>
      <c r="B61" s="13" t="s">
        <v>48</v>
      </c>
      <c r="C61" s="30">
        <v>15.925099999999999</v>
      </c>
      <c r="D61" s="19">
        <v>-15.895125</v>
      </c>
    </row>
    <row r="62" spans="1:4">
      <c r="A62" s="29" t="s">
        <v>9</v>
      </c>
      <c r="B62" s="13" t="s">
        <v>48</v>
      </c>
      <c r="C62" s="30">
        <v>14.7841</v>
      </c>
      <c r="D62" s="19">
        <v>-15.257125</v>
      </c>
    </row>
    <row r="63" spans="1:4">
      <c r="A63" s="29" t="s">
        <v>6</v>
      </c>
      <c r="B63" s="13" t="s">
        <v>48</v>
      </c>
      <c r="C63" s="30">
        <v>16.059099999999997</v>
      </c>
      <c r="D63" s="19">
        <v>-15.033125</v>
      </c>
    </row>
    <row r="64" spans="1:4">
      <c r="A64" s="29" t="s">
        <v>23</v>
      </c>
      <c r="B64" s="13" t="s">
        <v>48</v>
      </c>
      <c r="C64" s="30">
        <v>16.7181</v>
      </c>
      <c r="D64" s="19">
        <v>-14.546125</v>
      </c>
    </row>
    <row r="65" spans="1:4">
      <c r="A65" s="29" t="s">
        <v>0</v>
      </c>
      <c r="B65" s="13" t="s">
        <v>48</v>
      </c>
      <c r="C65" s="30">
        <v>16.4971</v>
      </c>
      <c r="D65" s="19">
        <v>-15.267125</v>
      </c>
    </row>
    <row r="66" spans="1:4">
      <c r="A66" s="29" t="s">
        <v>4</v>
      </c>
      <c r="B66" s="13" t="s">
        <v>49</v>
      </c>
      <c r="C66" s="30">
        <v>15.559999999999999</v>
      </c>
      <c r="D66" s="19">
        <v>-15.023</v>
      </c>
    </row>
    <row r="67" spans="1:4">
      <c r="A67" s="29" t="s">
        <v>18</v>
      </c>
      <c r="B67" s="13" t="s">
        <v>49</v>
      </c>
      <c r="C67" s="30">
        <v>15.324999999999999</v>
      </c>
      <c r="D67" s="19">
        <v>-14.028</v>
      </c>
    </row>
    <row r="68" spans="1:4">
      <c r="A68" s="29" t="s">
        <v>20</v>
      </c>
      <c r="B68" s="13" t="s">
        <v>49</v>
      </c>
      <c r="C68" s="30">
        <v>17.024999999999999</v>
      </c>
      <c r="D68" s="19">
        <v>-13.964</v>
      </c>
    </row>
    <row r="69" spans="1:4">
      <c r="A69" s="29" t="s">
        <v>30</v>
      </c>
      <c r="B69" s="13" t="s">
        <v>49</v>
      </c>
      <c r="C69" s="30">
        <v>14.622999999999998</v>
      </c>
      <c r="D69" s="19">
        <v>-14.147</v>
      </c>
    </row>
    <row r="70" spans="1:4">
      <c r="A70" s="29" t="s">
        <v>13</v>
      </c>
      <c r="B70" s="13" t="s">
        <v>49</v>
      </c>
      <c r="C70" s="30">
        <v>15.555999999999997</v>
      </c>
      <c r="D70" s="19">
        <v>-14.236000000000001</v>
      </c>
    </row>
    <row r="71" spans="1:4">
      <c r="A71" s="44" t="s">
        <v>12</v>
      </c>
      <c r="B71" s="13" t="s">
        <v>49</v>
      </c>
      <c r="C71" s="30">
        <v>14.399999999999999</v>
      </c>
      <c r="D71" s="19">
        <v>-14.862</v>
      </c>
    </row>
    <row r="72" spans="1:4">
      <c r="A72" s="29" t="s">
        <v>15</v>
      </c>
      <c r="B72" s="13" t="s">
        <v>49</v>
      </c>
      <c r="C72" s="30">
        <v>15.433333333333334</v>
      </c>
      <c r="D72" s="19">
        <v>-13.823124999999999</v>
      </c>
    </row>
    <row r="73" spans="1:4">
      <c r="A73" s="29" t="s">
        <v>1</v>
      </c>
      <c r="B73" s="13" t="s">
        <v>49</v>
      </c>
      <c r="C73" s="30">
        <v>15.291</v>
      </c>
      <c r="D73" s="19">
        <v>-13.882999999999999</v>
      </c>
    </row>
    <row r="74" spans="1:4">
      <c r="A74" s="29" t="s">
        <v>28</v>
      </c>
      <c r="B74" s="13" t="s">
        <v>49</v>
      </c>
      <c r="C74" s="30">
        <v>14.724</v>
      </c>
      <c r="D74" s="19">
        <v>-14.173</v>
      </c>
    </row>
    <row r="75" spans="1:4">
      <c r="A75" s="29" t="s">
        <v>3</v>
      </c>
      <c r="B75" s="13" t="s">
        <v>49</v>
      </c>
      <c r="C75" s="30">
        <v>14.3</v>
      </c>
      <c r="D75" s="19">
        <v>-13.185</v>
      </c>
    </row>
    <row r="76" spans="1:4">
      <c r="A76" s="29" t="s">
        <v>5</v>
      </c>
      <c r="B76" s="13" t="s">
        <v>49</v>
      </c>
      <c r="C76" s="30">
        <v>14.98</v>
      </c>
      <c r="D76" s="19">
        <v>-13.653</v>
      </c>
    </row>
    <row r="77" spans="1:4">
      <c r="A77" s="29" t="s">
        <v>25</v>
      </c>
      <c r="B77" s="13" t="s">
        <v>49</v>
      </c>
      <c r="C77" s="30">
        <v>15.742999999999999</v>
      </c>
      <c r="D77" s="19">
        <v>-13</v>
      </c>
    </row>
    <row r="78" spans="1:4">
      <c r="A78" s="29" t="s">
        <v>8</v>
      </c>
      <c r="B78" s="13" t="s">
        <v>49</v>
      </c>
      <c r="C78" s="30">
        <v>14.498999999999999</v>
      </c>
      <c r="D78" s="19">
        <v>-15.154</v>
      </c>
    </row>
    <row r="79" spans="1:4">
      <c r="A79" s="29" t="s">
        <v>17</v>
      </c>
      <c r="B79" s="13" t="s">
        <v>49</v>
      </c>
      <c r="C79" s="30">
        <v>14.570999999999998</v>
      </c>
      <c r="D79" s="19">
        <v>-14.644</v>
      </c>
    </row>
    <row r="80" spans="1:4">
      <c r="A80" s="29" t="s">
        <v>2</v>
      </c>
      <c r="B80" s="13" t="s">
        <v>49</v>
      </c>
      <c r="C80" s="30">
        <v>15.000999999999998</v>
      </c>
      <c r="D80" s="19">
        <v>-13.538</v>
      </c>
    </row>
    <row r="81" spans="1:4">
      <c r="A81" s="29" t="s">
        <v>26</v>
      </c>
      <c r="B81" s="13" t="s">
        <v>49</v>
      </c>
      <c r="C81" s="30">
        <v>14.626999999999999</v>
      </c>
      <c r="D81" s="19">
        <v>-13.68</v>
      </c>
    </row>
    <row r="82" spans="1:4">
      <c r="A82" s="29" t="s">
        <v>10</v>
      </c>
      <c r="B82" s="13" t="s">
        <v>49</v>
      </c>
      <c r="C82" s="30">
        <v>15.114999999999998</v>
      </c>
      <c r="D82" s="19">
        <v>-15.27</v>
      </c>
    </row>
    <row r="83" spans="1:4">
      <c r="A83" s="29" t="s">
        <v>14</v>
      </c>
      <c r="B83" s="13" t="s">
        <v>49</v>
      </c>
      <c r="C83" s="30">
        <v>13.750999999999998</v>
      </c>
      <c r="D83" s="19">
        <v>-14.978</v>
      </c>
    </row>
    <row r="84" spans="1:4">
      <c r="A84" s="29" t="s">
        <v>21</v>
      </c>
      <c r="B84" s="13" t="s">
        <v>49</v>
      </c>
      <c r="C84" s="30">
        <v>15.393999999999998</v>
      </c>
      <c r="D84" s="19">
        <v>-13.337999999999999</v>
      </c>
    </row>
    <row r="85" spans="1:4">
      <c r="A85" s="29" t="s">
        <v>7</v>
      </c>
      <c r="B85" s="13" t="s">
        <v>49</v>
      </c>
      <c r="C85" s="30">
        <v>16.715</v>
      </c>
      <c r="D85" s="19">
        <v>-13.603999999999999</v>
      </c>
    </row>
    <row r="86" spans="1:4">
      <c r="A86" s="29" t="s">
        <v>11</v>
      </c>
      <c r="B86" s="13" t="s">
        <v>49</v>
      </c>
      <c r="C86" s="30">
        <v>14.959</v>
      </c>
      <c r="D86" s="19">
        <v>-13.757</v>
      </c>
    </row>
    <row r="87" spans="1:4">
      <c r="A87" s="29" t="s">
        <v>22</v>
      </c>
      <c r="B87" s="13" t="s">
        <v>49</v>
      </c>
      <c r="C87" s="30">
        <v>16.095999999999997</v>
      </c>
      <c r="D87" s="19">
        <v>-13.81</v>
      </c>
    </row>
    <row r="88" spans="1:4">
      <c r="A88" s="29" t="s">
        <v>29</v>
      </c>
      <c r="B88" s="13" t="s">
        <v>49</v>
      </c>
      <c r="C88" s="30">
        <v>16.957999999999998</v>
      </c>
      <c r="D88" s="19">
        <v>-13.534000000000001</v>
      </c>
    </row>
    <row r="89" spans="1:4">
      <c r="A89" s="29" t="s">
        <v>19</v>
      </c>
      <c r="B89" s="13" t="s">
        <v>49</v>
      </c>
      <c r="C89" s="30">
        <v>14.995999999999999</v>
      </c>
      <c r="D89" s="19">
        <v>-13.611000000000001</v>
      </c>
    </row>
    <row r="90" spans="1:4">
      <c r="A90" s="29" t="s">
        <v>31</v>
      </c>
      <c r="B90" s="13" t="s">
        <v>49</v>
      </c>
      <c r="C90" s="30">
        <v>16.710999999999999</v>
      </c>
      <c r="D90" s="19">
        <v>-14.989000000000001</v>
      </c>
    </row>
    <row r="91" spans="1:4">
      <c r="A91" s="29" t="s">
        <v>27</v>
      </c>
      <c r="B91" s="13" t="s">
        <v>49</v>
      </c>
      <c r="C91" s="30">
        <v>15.814</v>
      </c>
      <c r="D91" s="19">
        <v>-14.05</v>
      </c>
    </row>
    <row r="92" spans="1:4">
      <c r="A92" s="29" t="s">
        <v>24</v>
      </c>
      <c r="B92" s="13" t="s">
        <v>49</v>
      </c>
      <c r="C92" s="30">
        <v>16.556999999999999</v>
      </c>
      <c r="D92" s="19">
        <v>-14.205</v>
      </c>
    </row>
    <row r="93" spans="1:4">
      <c r="A93" s="29" t="s">
        <v>16</v>
      </c>
      <c r="B93" s="13" t="s">
        <v>49</v>
      </c>
      <c r="C93" s="30">
        <v>15.675000000000001</v>
      </c>
      <c r="D93" s="19">
        <v>-15.022</v>
      </c>
    </row>
    <row r="94" spans="1:4">
      <c r="A94" s="29" t="s">
        <v>9</v>
      </c>
      <c r="B94" s="13" t="s">
        <v>49</v>
      </c>
      <c r="C94" s="30">
        <v>13.782</v>
      </c>
      <c r="D94" s="19">
        <v>-14.895</v>
      </c>
    </row>
    <row r="95" spans="1:4">
      <c r="A95" s="29" t="s">
        <v>6</v>
      </c>
      <c r="B95" s="13" t="s">
        <v>49</v>
      </c>
      <c r="C95" s="30">
        <v>16.314999999999998</v>
      </c>
      <c r="D95" s="19">
        <v>-13.680999999999999</v>
      </c>
    </row>
    <row r="96" spans="1:4">
      <c r="A96" s="29" t="s">
        <v>23</v>
      </c>
      <c r="B96" s="13" t="s">
        <v>49</v>
      </c>
      <c r="C96" s="30">
        <v>16.182333333333332</v>
      </c>
      <c r="D96" s="19">
        <v>-13.630125</v>
      </c>
    </row>
    <row r="97" spans="1:4">
      <c r="A97" s="29" t="s">
        <v>0</v>
      </c>
      <c r="B97" s="13" t="s">
        <v>49</v>
      </c>
      <c r="C97" s="30">
        <v>16.021000000000001</v>
      </c>
      <c r="D97" s="19">
        <v>-14.577</v>
      </c>
    </row>
    <row r="98" spans="1:4">
      <c r="A98" s="43" t="s">
        <v>67</v>
      </c>
      <c r="B98" s="13" t="s">
        <v>258</v>
      </c>
      <c r="C98" s="19">
        <v>17.3</v>
      </c>
      <c r="D98" s="19">
        <v>-11.8</v>
      </c>
    </row>
    <row r="99" spans="1:4">
      <c r="A99" s="43" t="s">
        <v>68</v>
      </c>
      <c r="B99" s="13" t="s">
        <v>258</v>
      </c>
      <c r="C99" s="19">
        <v>17.2</v>
      </c>
      <c r="D99" s="19">
        <v>-11.6</v>
      </c>
    </row>
    <row r="100" spans="1:4">
      <c r="A100" s="43" t="s">
        <v>69</v>
      </c>
      <c r="B100" s="13" t="s">
        <v>258</v>
      </c>
      <c r="C100" s="19">
        <v>17.2</v>
      </c>
      <c r="D100" s="19">
        <v>-11.8</v>
      </c>
    </row>
    <row r="101" spans="1:4">
      <c r="A101" s="43" t="s">
        <v>70</v>
      </c>
      <c r="B101" s="13" t="s">
        <v>258</v>
      </c>
      <c r="C101" s="19">
        <v>17.2</v>
      </c>
      <c r="D101" s="19">
        <v>-11.9</v>
      </c>
    </row>
    <row r="102" spans="1:4">
      <c r="A102" s="43" t="s">
        <v>71</v>
      </c>
      <c r="B102" s="13" t="s">
        <v>258</v>
      </c>
      <c r="C102" s="19">
        <v>17.3</v>
      </c>
      <c r="D102" s="19">
        <v>-11.9</v>
      </c>
    </row>
    <row r="103" spans="1:4">
      <c r="A103" s="43" t="s">
        <v>72</v>
      </c>
      <c r="B103" s="13" t="s">
        <v>258</v>
      </c>
      <c r="C103" s="19">
        <v>17.100000000000001</v>
      </c>
      <c r="D103" s="19">
        <v>-12.1</v>
      </c>
    </row>
    <row r="104" spans="1:4">
      <c r="A104" s="43" t="s">
        <v>73</v>
      </c>
      <c r="B104" s="13" t="s">
        <v>258</v>
      </c>
      <c r="C104" s="19">
        <v>16.5</v>
      </c>
      <c r="D104" s="19">
        <v>-12</v>
      </c>
    </row>
    <row r="105" spans="1:4">
      <c r="A105" s="43" t="s">
        <v>74</v>
      </c>
      <c r="B105" s="13" t="s">
        <v>258</v>
      </c>
      <c r="C105" s="19">
        <v>15.6</v>
      </c>
      <c r="D105" s="19">
        <v>-12</v>
      </c>
    </row>
    <row r="106" spans="1:4">
      <c r="A106" s="43" t="s">
        <v>75</v>
      </c>
      <c r="B106" s="13" t="s">
        <v>258</v>
      </c>
      <c r="C106" s="19">
        <v>14</v>
      </c>
      <c r="D106" s="19">
        <v>-12.6</v>
      </c>
    </row>
    <row r="107" spans="1:4">
      <c r="A107" s="43" t="s">
        <v>76</v>
      </c>
      <c r="B107" s="13" t="s">
        <v>258</v>
      </c>
      <c r="C107" s="19">
        <v>14</v>
      </c>
      <c r="D107" s="19">
        <v>-12.7</v>
      </c>
    </row>
    <row r="108" spans="1:4">
      <c r="A108" s="43" t="s">
        <v>77</v>
      </c>
      <c r="B108" s="13" t="s">
        <v>258</v>
      </c>
      <c r="C108" s="19">
        <v>14</v>
      </c>
      <c r="D108" s="19">
        <v>-12.8</v>
      </c>
    </row>
    <row r="109" spans="1:4">
      <c r="A109" s="43" t="s">
        <v>78</v>
      </c>
      <c r="B109" s="13" t="s">
        <v>258</v>
      </c>
      <c r="C109" s="19">
        <v>13.8</v>
      </c>
      <c r="D109" s="19">
        <v>-12.8</v>
      </c>
    </row>
    <row r="110" spans="1:4">
      <c r="A110" s="43" t="s">
        <v>79</v>
      </c>
      <c r="B110" s="13" t="s">
        <v>258</v>
      </c>
      <c r="C110" s="19">
        <v>13.8</v>
      </c>
      <c r="D110" s="19">
        <v>-13</v>
      </c>
    </row>
    <row r="111" spans="1:4">
      <c r="A111" s="43" t="s">
        <v>80</v>
      </c>
      <c r="B111" s="13" t="s">
        <v>258</v>
      </c>
      <c r="C111" s="19">
        <v>13.8</v>
      </c>
      <c r="D111" s="19">
        <v>-13</v>
      </c>
    </row>
    <row r="112" spans="1:4">
      <c r="A112" s="43" t="s">
        <v>81</v>
      </c>
      <c r="B112" s="13" t="s">
        <v>258</v>
      </c>
      <c r="C112" s="19">
        <v>13.2</v>
      </c>
      <c r="D112" s="19">
        <v>-13.2</v>
      </c>
    </row>
    <row r="113" spans="1:4">
      <c r="A113" s="43" t="s">
        <v>82</v>
      </c>
      <c r="B113" s="13" t="s">
        <v>258</v>
      </c>
      <c r="C113" s="19">
        <v>13.3</v>
      </c>
      <c r="D113" s="19">
        <v>-13.2</v>
      </c>
    </row>
    <row r="114" spans="1:4">
      <c r="A114" s="43" t="s">
        <v>83</v>
      </c>
      <c r="B114" s="13" t="s">
        <v>258</v>
      </c>
      <c r="C114" s="19">
        <v>13.4</v>
      </c>
      <c r="D114" s="19">
        <v>-13.1</v>
      </c>
    </row>
    <row r="115" spans="1:4">
      <c r="A115" s="43" t="s">
        <v>84</v>
      </c>
      <c r="B115" s="13" t="s">
        <v>258</v>
      </c>
      <c r="C115" s="19">
        <v>13.2</v>
      </c>
      <c r="D115" s="19">
        <v>-13.1</v>
      </c>
    </row>
    <row r="116" spans="1:4">
      <c r="A116" s="43" t="s">
        <v>85</v>
      </c>
      <c r="B116" s="13" t="s">
        <v>258</v>
      </c>
      <c r="C116" s="19">
        <v>13.5</v>
      </c>
      <c r="D116" s="19">
        <v>-13</v>
      </c>
    </row>
    <row r="117" spans="1:4">
      <c r="A117" s="43" t="s">
        <v>86</v>
      </c>
      <c r="B117" s="13" t="s">
        <v>258</v>
      </c>
      <c r="C117" s="19">
        <v>15</v>
      </c>
      <c r="D117" s="19">
        <v>-12.5</v>
      </c>
    </row>
    <row r="118" spans="1:4">
      <c r="A118" s="43" t="s">
        <v>87</v>
      </c>
      <c r="B118" s="13" t="s">
        <v>258</v>
      </c>
      <c r="C118" s="19">
        <v>13.9</v>
      </c>
      <c r="D118" s="19">
        <v>-13.1</v>
      </c>
    </row>
    <row r="119" spans="1:4">
      <c r="A119" s="43" t="s">
        <v>88</v>
      </c>
      <c r="B119" s="13" t="s">
        <v>258</v>
      </c>
      <c r="C119" s="19">
        <v>14.1</v>
      </c>
      <c r="D119" s="19">
        <v>-12.9</v>
      </c>
    </row>
    <row r="120" spans="1:4">
      <c r="A120" s="43" t="s">
        <v>89</v>
      </c>
      <c r="B120" s="13" t="s">
        <v>258</v>
      </c>
      <c r="C120" s="19">
        <v>14.5</v>
      </c>
      <c r="D120" s="19">
        <v>-12.6</v>
      </c>
    </row>
    <row r="121" spans="1:4">
      <c r="A121" s="43" t="s">
        <v>90</v>
      </c>
      <c r="B121" s="13" t="s">
        <v>258</v>
      </c>
      <c r="C121" s="19">
        <v>14.5</v>
      </c>
      <c r="D121" s="19">
        <v>-12.6</v>
      </c>
    </row>
    <row r="122" spans="1:4">
      <c r="A122" s="43" t="s">
        <v>91</v>
      </c>
      <c r="B122" s="13" t="s">
        <v>258</v>
      </c>
      <c r="C122" s="19">
        <v>14.6</v>
      </c>
      <c r="D122" s="19">
        <v>-12.5</v>
      </c>
    </row>
    <row r="123" spans="1:4">
      <c r="A123" s="43" t="s">
        <v>92</v>
      </c>
      <c r="B123" s="13" t="s">
        <v>258</v>
      </c>
      <c r="C123" s="19">
        <v>15.4</v>
      </c>
      <c r="D123" s="19">
        <v>-12.2</v>
      </c>
    </row>
    <row r="124" spans="1:4">
      <c r="A124" s="43" t="s">
        <v>93</v>
      </c>
      <c r="B124" s="13" t="s">
        <v>258</v>
      </c>
      <c r="C124" s="19">
        <v>15.2</v>
      </c>
      <c r="D124" s="19">
        <v>-11.5</v>
      </c>
    </row>
    <row r="125" spans="1:4">
      <c r="A125" s="43" t="s">
        <v>94</v>
      </c>
      <c r="B125" s="13" t="s">
        <v>258</v>
      </c>
      <c r="C125" s="19">
        <v>15.1</v>
      </c>
      <c r="D125" s="19">
        <v>-11.5</v>
      </c>
    </row>
    <row r="126" spans="1:4">
      <c r="A126" s="43" t="s">
        <v>95</v>
      </c>
      <c r="B126" s="13" t="s">
        <v>258</v>
      </c>
      <c r="C126" s="19">
        <v>15</v>
      </c>
      <c r="D126" s="19">
        <v>-11.7</v>
      </c>
    </row>
    <row r="127" spans="1:4">
      <c r="A127" s="43" t="s">
        <v>96</v>
      </c>
      <c r="B127" s="13" t="s">
        <v>258</v>
      </c>
      <c r="C127" s="19">
        <v>14.7</v>
      </c>
      <c r="D127" s="19">
        <v>-11.9</v>
      </c>
    </row>
    <row r="128" spans="1:4">
      <c r="A128" s="43" t="s">
        <v>97</v>
      </c>
      <c r="B128" s="13" t="s">
        <v>258</v>
      </c>
      <c r="C128" s="19">
        <v>14.6</v>
      </c>
      <c r="D128" s="19">
        <v>-12.3</v>
      </c>
    </row>
    <row r="129" spans="1:4">
      <c r="A129" s="43" t="s">
        <v>98</v>
      </c>
      <c r="B129" s="13" t="s">
        <v>258</v>
      </c>
      <c r="C129" s="19">
        <v>14.2</v>
      </c>
      <c r="D129" s="19">
        <v>-12.1</v>
      </c>
    </row>
    <row r="130" spans="1:4">
      <c r="A130" s="43" t="s">
        <v>99</v>
      </c>
      <c r="B130" s="13" t="s">
        <v>258</v>
      </c>
      <c r="C130" s="19">
        <v>13.6</v>
      </c>
      <c r="D130" s="19">
        <v>-11.9</v>
      </c>
    </row>
    <row r="131" spans="1:4">
      <c r="A131" s="43" t="s">
        <v>100</v>
      </c>
      <c r="B131" s="13" t="s">
        <v>258</v>
      </c>
      <c r="C131" s="19">
        <v>13.6</v>
      </c>
      <c r="D131" s="19">
        <v>-11.3</v>
      </c>
    </row>
    <row r="132" spans="1:4">
      <c r="A132" s="43" t="s">
        <v>101</v>
      </c>
      <c r="B132" s="13" t="s">
        <v>258</v>
      </c>
      <c r="C132" s="19">
        <v>13.5</v>
      </c>
      <c r="D132" s="19">
        <v>-11.4</v>
      </c>
    </row>
    <row r="133" spans="1:4">
      <c r="A133" s="43" t="s">
        <v>102</v>
      </c>
      <c r="B133" s="13" t="s">
        <v>258</v>
      </c>
      <c r="C133" s="19">
        <v>13.4</v>
      </c>
      <c r="D133" s="19">
        <v>-12.3</v>
      </c>
    </row>
    <row r="134" spans="1:4">
      <c r="A134" s="43" t="s">
        <v>103</v>
      </c>
      <c r="B134" s="13" t="s">
        <v>258</v>
      </c>
      <c r="C134" s="19">
        <v>13.2</v>
      </c>
      <c r="D134" s="19">
        <v>-12.2</v>
      </c>
    </row>
    <row r="135" spans="1:4">
      <c r="A135" s="43" t="s">
        <v>104</v>
      </c>
      <c r="B135" s="13" t="s">
        <v>258</v>
      </c>
      <c r="C135" s="19">
        <v>13.1</v>
      </c>
      <c r="D135" s="19">
        <v>-12.1</v>
      </c>
    </row>
    <row r="136" spans="1:4">
      <c r="A136" s="43" t="s">
        <v>105</v>
      </c>
      <c r="B136" s="13" t="s">
        <v>258</v>
      </c>
      <c r="C136" s="19">
        <v>13.1</v>
      </c>
      <c r="D136" s="19">
        <v>-11.7</v>
      </c>
    </row>
    <row r="137" spans="1:4">
      <c r="A137" s="43" t="s">
        <v>106</v>
      </c>
      <c r="B137" s="13" t="s">
        <v>258</v>
      </c>
      <c r="C137" s="19">
        <v>13.4</v>
      </c>
      <c r="D137" s="19">
        <v>-12.2</v>
      </c>
    </row>
    <row r="138" spans="1:4">
      <c r="A138" s="43" t="s">
        <v>107</v>
      </c>
      <c r="B138" s="13" t="s">
        <v>258</v>
      </c>
      <c r="C138" s="19">
        <v>13.5</v>
      </c>
      <c r="D138" s="19">
        <v>-11.8</v>
      </c>
    </row>
    <row r="139" spans="1:4">
      <c r="A139" s="43" t="s">
        <v>108</v>
      </c>
      <c r="B139" s="13" t="s">
        <v>258</v>
      </c>
      <c r="C139" s="19">
        <v>13.7</v>
      </c>
      <c r="D139" s="19">
        <v>-11.1</v>
      </c>
    </row>
    <row r="140" spans="1:4">
      <c r="A140" s="43" t="s">
        <v>109</v>
      </c>
      <c r="B140" s="13" t="s">
        <v>258</v>
      </c>
      <c r="C140" s="19">
        <v>13.7</v>
      </c>
      <c r="D140" s="19">
        <v>-11</v>
      </c>
    </row>
    <row r="141" spans="1:4">
      <c r="A141" s="43" t="s">
        <v>110</v>
      </c>
      <c r="B141" s="13" t="s">
        <v>258</v>
      </c>
      <c r="C141" s="19">
        <v>13.8</v>
      </c>
      <c r="D141" s="19">
        <v>-10.8</v>
      </c>
    </row>
    <row r="142" spans="1:4">
      <c r="A142" s="43" t="s">
        <v>111</v>
      </c>
      <c r="B142" s="13" t="s">
        <v>258</v>
      </c>
      <c r="C142" s="19">
        <v>13.2</v>
      </c>
      <c r="D142" s="19">
        <v>-13.6</v>
      </c>
    </row>
    <row r="143" spans="1:4">
      <c r="A143" s="43" t="s">
        <v>112</v>
      </c>
      <c r="B143" s="13" t="s">
        <v>258</v>
      </c>
      <c r="C143" s="19">
        <v>13.4</v>
      </c>
      <c r="D143" s="19">
        <v>-12.9</v>
      </c>
    </row>
    <row r="144" spans="1:4">
      <c r="A144" s="43" t="s">
        <v>113</v>
      </c>
      <c r="B144" s="13" t="s">
        <v>258</v>
      </c>
      <c r="C144" s="19">
        <v>16</v>
      </c>
      <c r="D144" s="19">
        <v>-12.9</v>
      </c>
    </row>
    <row r="145" spans="1:4">
      <c r="A145" s="43" t="s">
        <v>114</v>
      </c>
      <c r="B145" s="13" t="s">
        <v>258</v>
      </c>
      <c r="C145" s="19">
        <v>14.5</v>
      </c>
      <c r="D145" s="19">
        <v>-14.5</v>
      </c>
    </row>
    <row r="146" spans="1:4">
      <c r="A146" s="43" t="s">
        <v>115</v>
      </c>
      <c r="B146" s="13" t="s">
        <v>258</v>
      </c>
      <c r="C146" s="19">
        <v>13.8</v>
      </c>
      <c r="D146" s="19">
        <v>-14.9</v>
      </c>
    </row>
    <row r="147" spans="1:4">
      <c r="A147" s="43" t="s">
        <v>116</v>
      </c>
      <c r="B147" s="13" t="s">
        <v>258</v>
      </c>
      <c r="C147" s="19">
        <v>13.4</v>
      </c>
      <c r="D147" s="19">
        <v>-15</v>
      </c>
    </row>
    <row r="148" spans="1:4">
      <c r="A148" s="43" t="s">
        <v>117</v>
      </c>
      <c r="B148" s="13" t="s">
        <v>258</v>
      </c>
      <c r="C148" s="19">
        <v>13.5</v>
      </c>
      <c r="D148" s="19">
        <v>-14.5</v>
      </c>
    </row>
    <row r="149" spans="1:4">
      <c r="A149" s="43" t="s">
        <v>118</v>
      </c>
      <c r="B149" s="13" t="s">
        <v>258</v>
      </c>
      <c r="C149" s="19">
        <v>14.8</v>
      </c>
      <c r="D149" s="19">
        <v>-12.6</v>
      </c>
    </row>
    <row r="150" spans="1:4">
      <c r="A150" s="43" t="s">
        <v>119</v>
      </c>
      <c r="B150" s="13" t="s">
        <v>258</v>
      </c>
      <c r="C150" s="19">
        <v>15.7</v>
      </c>
      <c r="D150" s="19">
        <v>-11.4</v>
      </c>
    </row>
    <row r="151" spans="1:4">
      <c r="A151" s="43" t="s">
        <v>120</v>
      </c>
      <c r="B151" s="13" t="s">
        <v>258</v>
      </c>
      <c r="C151" s="19">
        <v>15.8</v>
      </c>
      <c r="D151" s="19">
        <v>-11.2</v>
      </c>
    </row>
    <row r="152" spans="1:4">
      <c r="A152" s="43" t="s">
        <v>121</v>
      </c>
      <c r="B152" s="13" t="s">
        <v>258</v>
      </c>
      <c r="C152" s="19">
        <v>15.8</v>
      </c>
      <c r="D152" s="19">
        <v>-11.1</v>
      </c>
    </row>
    <row r="153" spans="1:4">
      <c r="A153" s="43" t="s">
        <v>122</v>
      </c>
      <c r="B153" s="13" t="s">
        <v>258</v>
      </c>
      <c r="C153" s="19">
        <v>16.5</v>
      </c>
      <c r="D153" s="19">
        <v>-11.1</v>
      </c>
    </row>
    <row r="154" spans="1:4">
      <c r="A154" s="43" t="s">
        <v>123</v>
      </c>
      <c r="B154" s="13" t="s">
        <v>258</v>
      </c>
      <c r="C154" s="19">
        <v>16.600000000000001</v>
      </c>
      <c r="D154" s="19">
        <v>-11.3</v>
      </c>
    </row>
    <row r="155" spans="1:4">
      <c r="A155" s="43" t="s">
        <v>124</v>
      </c>
      <c r="B155" s="13" t="s">
        <v>258</v>
      </c>
      <c r="C155" s="19">
        <v>16.899999999999999</v>
      </c>
      <c r="D155" s="19">
        <v>-11.5</v>
      </c>
    </row>
    <row r="156" spans="1:4">
      <c r="A156" s="43" t="s">
        <v>125</v>
      </c>
      <c r="B156" s="13" t="s">
        <v>258</v>
      </c>
      <c r="C156" s="19">
        <v>16.2</v>
      </c>
      <c r="D156" s="19">
        <v>-11.5</v>
      </c>
    </row>
    <row r="157" spans="1:4">
      <c r="A157" s="43" t="s">
        <v>126</v>
      </c>
      <c r="B157" s="13" t="s">
        <v>258</v>
      </c>
      <c r="C157" s="19">
        <v>16.2</v>
      </c>
      <c r="D157" s="19">
        <v>-11.4</v>
      </c>
    </row>
    <row r="158" spans="1:4">
      <c r="A158" s="43" t="s">
        <v>127</v>
      </c>
      <c r="B158" s="13" t="s">
        <v>258</v>
      </c>
      <c r="C158" s="19">
        <v>16.7</v>
      </c>
      <c r="D158" s="19">
        <v>-11.3</v>
      </c>
    </row>
    <row r="159" spans="1:4">
      <c r="A159" s="43" t="s">
        <v>128</v>
      </c>
      <c r="B159" s="13" t="s">
        <v>258</v>
      </c>
      <c r="C159" s="19">
        <v>16.600000000000001</v>
      </c>
      <c r="D159" s="19">
        <v>-11.4</v>
      </c>
    </row>
    <row r="160" spans="1:4">
      <c r="A160" s="43" t="s">
        <v>129</v>
      </c>
      <c r="B160" s="13" t="s">
        <v>258</v>
      </c>
      <c r="C160" s="19">
        <v>16.399999999999999</v>
      </c>
      <c r="D160" s="19">
        <v>-11.6</v>
      </c>
    </row>
    <row r="161" spans="1:4">
      <c r="A161" s="43" t="s">
        <v>130</v>
      </c>
      <c r="B161" s="13" t="s">
        <v>258</v>
      </c>
      <c r="C161" s="19">
        <v>16.399999999999999</v>
      </c>
      <c r="D161" s="19">
        <v>-11.8</v>
      </c>
    </row>
    <row r="162" spans="1:4">
      <c r="A162" s="43" t="s">
        <v>131</v>
      </c>
      <c r="B162" s="13" t="s">
        <v>258</v>
      </c>
      <c r="C162" s="19">
        <v>16.399999999999999</v>
      </c>
      <c r="D162" s="19">
        <v>-11.4</v>
      </c>
    </row>
    <row r="163" spans="1:4">
      <c r="A163" s="43" t="s">
        <v>132</v>
      </c>
      <c r="B163" s="13" t="s">
        <v>258</v>
      </c>
      <c r="C163" s="19">
        <v>16.100000000000001</v>
      </c>
      <c r="D163" s="19">
        <v>-11.4</v>
      </c>
    </row>
    <row r="164" spans="1:4">
      <c r="A164" s="43" t="s">
        <v>133</v>
      </c>
      <c r="B164" s="13" t="s">
        <v>258</v>
      </c>
      <c r="C164" s="19">
        <v>15.4</v>
      </c>
      <c r="D164" s="19">
        <v>-12.2</v>
      </c>
    </row>
    <row r="165" spans="1:4">
      <c r="A165" s="43" t="s">
        <v>134</v>
      </c>
      <c r="B165" s="13" t="s">
        <v>258</v>
      </c>
      <c r="C165" s="19">
        <v>13.9</v>
      </c>
      <c r="D165" s="19">
        <v>-14</v>
      </c>
    </row>
    <row r="166" spans="1:4">
      <c r="A166" s="43" t="s">
        <v>135</v>
      </c>
      <c r="B166" s="13" t="s">
        <v>258</v>
      </c>
      <c r="C166" s="19">
        <v>13.4</v>
      </c>
      <c r="D166" s="19">
        <v>-14.5</v>
      </c>
    </row>
    <row r="167" spans="1:4">
      <c r="A167" s="43" t="s">
        <v>136</v>
      </c>
      <c r="B167" s="13" t="s">
        <v>258</v>
      </c>
      <c r="C167" s="19">
        <v>13.4</v>
      </c>
      <c r="D167" s="19">
        <v>-14.6</v>
      </c>
    </row>
    <row r="168" spans="1:4">
      <c r="A168" s="43" t="s">
        <v>137</v>
      </c>
      <c r="B168" s="13" t="s">
        <v>258</v>
      </c>
      <c r="C168" s="19">
        <v>13.3</v>
      </c>
      <c r="D168" s="19">
        <v>-14.7</v>
      </c>
    </row>
    <row r="169" spans="1:4">
      <c r="A169" s="43" t="s">
        <v>138</v>
      </c>
      <c r="B169" s="13" t="s">
        <v>258</v>
      </c>
      <c r="C169" s="19">
        <v>15.1</v>
      </c>
      <c r="D169" s="19">
        <v>-12.4</v>
      </c>
    </row>
    <row r="170" spans="1:4">
      <c r="A170" s="43" t="s">
        <v>139</v>
      </c>
      <c r="B170" s="13" t="s">
        <v>258</v>
      </c>
      <c r="C170" s="19">
        <v>15</v>
      </c>
      <c r="D170" s="19">
        <v>-12</v>
      </c>
    </row>
    <row r="171" spans="1:4">
      <c r="A171" s="43" t="s">
        <v>140</v>
      </c>
      <c r="B171" s="13" t="s">
        <v>258</v>
      </c>
      <c r="C171" s="19">
        <v>15</v>
      </c>
      <c r="D171" s="19">
        <v>-11.7</v>
      </c>
    </row>
    <row r="172" spans="1:4">
      <c r="A172" s="43" t="s">
        <v>141</v>
      </c>
      <c r="B172" s="13" t="s">
        <v>258</v>
      </c>
      <c r="C172" s="19">
        <v>15</v>
      </c>
      <c r="D172" s="19">
        <v>-11.8</v>
      </c>
    </row>
    <row r="173" spans="1:4">
      <c r="A173" s="43" t="s">
        <v>142</v>
      </c>
      <c r="B173" s="13" t="s">
        <v>258</v>
      </c>
      <c r="C173" s="19">
        <v>15</v>
      </c>
      <c r="D173" s="19">
        <v>-12</v>
      </c>
    </row>
    <row r="174" spans="1:4">
      <c r="A174" s="43" t="s">
        <v>143</v>
      </c>
      <c r="B174" s="13" t="s">
        <v>258</v>
      </c>
      <c r="C174" s="19">
        <v>15.1</v>
      </c>
      <c r="D174" s="19">
        <v>-12.1</v>
      </c>
    </row>
    <row r="175" spans="1:4">
      <c r="A175" s="43" t="s">
        <v>144</v>
      </c>
      <c r="B175" s="13" t="s">
        <v>258</v>
      </c>
      <c r="C175" s="19">
        <v>15.1</v>
      </c>
      <c r="D175" s="19">
        <v>-12.2</v>
      </c>
    </row>
    <row r="176" spans="1:4">
      <c r="A176" s="43" t="s">
        <v>145</v>
      </c>
      <c r="B176" s="13" t="s">
        <v>258</v>
      </c>
      <c r="C176" s="19">
        <v>14.2</v>
      </c>
      <c r="D176" s="19">
        <v>-12.6</v>
      </c>
    </row>
    <row r="177" spans="1:4">
      <c r="A177" s="43" t="s">
        <v>146</v>
      </c>
      <c r="B177" s="13" t="s">
        <v>258</v>
      </c>
      <c r="C177" s="19">
        <v>13.5</v>
      </c>
      <c r="D177" s="19">
        <v>-13</v>
      </c>
    </row>
    <row r="178" spans="1:4">
      <c r="A178" s="43" t="s">
        <v>147</v>
      </c>
      <c r="B178" s="13" t="s">
        <v>258</v>
      </c>
      <c r="C178" s="19">
        <v>13.1</v>
      </c>
      <c r="D178" s="19">
        <v>-13</v>
      </c>
    </row>
    <row r="179" spans="1:4">
      <c r="A179" s="43" t="s">
        <v>148</v>
      </c>
      <c r="B179" s="13" t="s">
        <v>258</v>
      </c>
      <c r="C179" s="19">
        <v>13.1</v>
      </c>
      <c r="D179" s="19">
        <v>-13</v>
      </c>
    </row>
    <row r="180" spans="1:4">
      <c r="A180" s="43" t="s">
        <v>149</v>
      </c>
      <c r="B180" s="13" t="s">
        <v>258</v>
      </c>
      <c r="C180" s="19">
        <v>13.6</v>
      </c>
      <c r="D180" s="19">
        <v>-12.8</v>
      </c>
    </row>
    <row r="181" spans="1:4">
      <c r="A181" s="43" t="s">
        <v>150</v>
      </c>
      <c r="B181" s="13" t="s">
        <v>258</v>
      </c>
      <c r="C181" s="19">
        <v>14.3</v>
      </c>
      <c r="D181" s="19">
        <v>-12.7</v>
      </c>
    </row>
    <row r="182" spans="1:4">
      <c r="A182" s="43" t="s">
        <v>151</v>
      </c>
      <c r="B182" s="13" t="s">
        <v>258</v>
      </c>
      <c r="C182" s="19">
        <v>14.8</v>
      </c>
      <c r="D182" s="19">
        <v>-12.6</v>
      </c>
    </row>
    <row r="183" spans="1:4">
      <c r="A183" s="43" t="s">
        <v>152</v>
      </c>
      <c r="B183" s="13" t="s">
        <v>258</v>
      </c>
      <c r="C183" s="19">
        <v>15</v>
      </c>
      <c r="D183" s="19">
        <v>-12.7</v>
      </c>
    </row>
    <row r="184" spans="1:4">
      <c r="A184" s="43" t="s">
        <v>153</v>
      </c>
      <c r="B184" s="13" t="s">
        <v>258</v>
      </c>
      <c r="C184" s="19">
        <v>15.1</v>
      </c>
      <c r="D184" s="19">
        <v>-12.9</v>
      </c>
    </row>
    <row r="185" spans="1:4">
      <c r="A185" s="43" t="s">
        <v>154</v>
      </c>
      <c r="B185" s="13" t="s">
        <v>258</v>
      </c>
      <c r="C185" s="19">
        <v>14.9</v>
      </c>
      <c r="D185" s="19">
        <v>-11.9</v>
      </c>
    </row>
    <row r="186" spans="1:4">
      <c r="A186" s="43" t="s">
        <v>155</v>
      </c>
      <c r="B186" s="13" t="s">
        <v>258</v>
      </c>
      <c r="C186" s="19">
        <v>14.3</v>
      </c>
      <c r="D186" s="19">
        <v>-11.6</v>
      </c>
    </row>
    <row r="187" spans="1:4">
      <c r="A187" s="43" t="s">
        <v>156</v>
      </c>
      <c r="B187" s="13" t="s">
        <v>258</v>
      </c>
      <c r="C187" s="19">
        <v>13.6</v>
      </c>
      <c r="D187" s="19">
        <v>-12.3</v>
      </c>
    </row>
    <row r="188" spans="1:4">
      <c r="A188" s="43" t="s">
        <v>157</v>
      </c>
      <c r="B188" s="13" t="s">
        <v>258</v>
      </c>
      <c r="C188" s="19">
        <v>13.6</v>
      </c>
      <c r="D188" s="19">
        <v>-12.4</v>
      </c>
    </row>
    <row r="189" spans="1:4">
      <c r="A189" s="43" t="s">
        <v>158</v>
      </c>
      <c r="B189" s="13" t="s">
        <v>258</v>
      </c>
      <c r="C189" s="19">
        <v>13.7</v>
      </c>
      <c r="D189" s="19">
        <v>-12.6</v>
      </c>
    </row>
    <row r="190" spans="1:4">
      <c r="A190" s="43" t="s">
        <v>159</v>
      </c>
      <c r="B190" s="13" t="s">
        <v>258</v>
      </c>
      <c r="C190" s="19">
        <v>13.6</v>
      </c>
      <c r="D190" s="19">
        <v>-12.3</v>
      </c>
    </row>
    <row r="191" spans="1:4">
      <c r="A191" s="43" t="s">
        <v>160</v>
      </c>
      <c r="B191" s="13" t="s">
        <v>258</v>
      </c>
      <c r="C191" s="19">
        <v>13.8</v>
      </c>
      <c r="D191" s="19">
        <v>-12.2</v>
      </c>
    </row>
    <row r="192" spans="1:4">
      <c r="A192" s="43" t="s">
        <v>161</v>
      </c>
      <c r="B192" s="13" t="s">
        <v>258</v>
      </c>
      <c r="C192" s="19">
        <v>14</v>
      </c>
      <c r="D192" s="19">
        <v>-12.3</v>
      </c>
    </row>
    <row r="193" spans="1:4">
      <c r="A193" s="43" t="s">
        <v>162</v>
      </c>
      <c r="B193" s="13" t="s">
        <v>258</v>
      </c>
      <c r="C193" s="19">
        <v>14.1</v>
      </c>
      <c r="D193" s="19">
        <v>-12.7</v>
      </c>
    </row>
    <row r="194" spans="1:4">
      <c r="A194" s="43" t="s">
        <v>163</v>
      </c>
      <c r="B194" s="13" t="s">
        <v>258</v>
      </c>
      <c r="C194" s="19">
        <v>14.5</v>
      </c>
      <c r="D194" s="19">
        <v>-12.5</v>
      </c>
    </row>
    <row r="195" spans="1:4">
      <c r="A195" s="43" t="s">
        <v>164</v>
      </c>
      <c r="B195" s="13" t="s">
        <v>258</v>
      </c>
      <c r="C195" s="19">
        <v>14.5</v>
      </c>
      <c r="D195" s="19">
        <v>-12.3</v>
      </c>
    </row>
    <row r="196" spans="1:4">
      <c r="A196" s="43" t="s">
        <v>165</v>
      </c>
      <c r="B196" s="13" t="s">
        <v>258</v>
      </c>
      <c r="C196" s="19">
        <v>14.3</v>
      </c>
      <c r="D196" s="19">
        <v>-11.5</v>
      </c>
    </row>
    <row r="197" spans="1:4">
      <c r="A197" s="43" t="s">
        <v>166</v>
      </c>
      <c r="B197" s="13" t="s">
        <v>258</v>
      </c>
      <c r="C197" s="19">
        <v>14.2</v>
      </c>
      <c r="D197" s="19">
        <v>-11.3</v>
      </c>
    </row>
    <row r="198" spans="1:4">
      <c r="A198" s="43" t="s">
        <v>167</v>
      </c>
      <c r="B198" s="13" t="s">
        <v>258</v>
      </c>
      <c r="C198" s="19">
        <v>14</v>
      </c>
      <c r="D198" s="19">
        <v>-10.9</v>
      </c>
    </row>
    <row r="199" spans="1:4">
      <c r="A199" s="43" t="s">
        <v>168</v>
      </c>
      <c r="B199" s="13" t="s">
        <v>258</v>
      </c>
      <c r="C199" s="19">
        <v>13.4</v>
      </c>
      <c r="D199" s="19">
        <v>-12.2</v>
      </c>
    </row>
    <row r="200" spans="1:4">
      <c r="A200" s="43" t="s">
        <v>169</v>
      </c>
      <c r="B200" s="13" t="s">
        <v>258</v>
      </c>
      <c r="C200" s="19">
        <v>13.6</v>
      </c>
      <c r="D200" s="19">
        <v>-12.6</v>
      </c>
    </row>
    <row r="201" spans="1:4">
      <c r="A201" s="43" t="s">
        <v>170</v>
      </c>
      <c r="B201" s="13" t="s">
        <v>258</v>
      </c>
      <c r="C201" s="19">
        <v>14.5</v>
      </c>
      <c r="D201" s="19">
        <v>-13.9</v>
      </c>
    </row>
    <row r="202" spans="1:4">
      <c r="A202" s="43" t="s">
        <v>171</v>
      </c>
      <c r="B202" s="13" t="s">
        <v>258</v>
      </c>
      <c r="C202" s="19">
        <v>13.7</v>
      </c>
      <c r="D202" s="19">
        <v>-13.8</v>
      </c>
    </row>
    <row r="203" spans="1:4">
      <c r="A203" s="43" t="s">
        <v>172</v>
      </c>
      <c r="B203" s="13" t="s">
        <v>258</v>
      </c>
      <c r="C203" s="19">
        <v>14.1</v>
      </c>
      <c r="D203" s="19">
        <v>-13.7</v>
      </c>
    </row>
    <row r="204" spans="1:4">
      <c r="A204" s="43" t="s">
        <v>173</v>
      </c>
      <c r="B204" s="13" t="s">
        <v>258</v>
      </c>
      <c r="C204" s="19">
        <v>15.5</v>
      </c>
      <c r="D204" s="19">
        <v>-13.1</v>
      </c>
    </row>
    <row r="205" spans="1:4">
      <c r="A205" s="43" t="s">
        <v>174</v>
      </c>
      <c r="B205" s="13" t="s">
        <v>258</v>
      </c>
      <c r="C205" s="19">
        <v>15.5</v>
      </c>
      <c r="D205" s="19">
        <v>-13.1</v>
      </c>
    </row>
    <row r="206" spans="1:4">
      <c r="A206" s="43" t="s">
        <v>175</v>
      </c>
      <c r="B206" s="13" t="s">
        <v>258</v>
      </c>
      <c r="C206" s="19">
        <v>16.100000000000001</v>
      </c>
      <c r="D206" s="19">
        <v>-12.8</v>
      </c>
    </row>
    <row r="207" spans="1:4">
      <c r="A207" s="43" t="s">
        <v>176</v>
      </c>
      <c r="B207" s="13" t="s">
        <v>258</v>
      </c>
      <c r="C207" s="19">
        <v>16.2</v>
      </c>
      <c r="D207" s="19">
        <v>-12.9</v>
      </c>
    </row>
    <row r="208" spans="1:4">
      <c r="A208" s="43" t="s">
        <v>177</v>
      </c>
      <c r="B208" s="13" t="s">
        <v>258</v>
      </c>
      <c r="C208" s="19">
        <v>16.2</v>
      </c>
      <c r="D208" s="19">
        <v>-13.1</v>
      </c>
    </row>
    <row r="209" spans="1:4">
      <c r="A209" s="43" t="s">
        <v>178</v>
      </c>
      <c r="B209" s="13" t="s">
        <v>258</v>
      </c>
      <c r="C209" s="19">
        <v>16.3</v>
      </c>
      <c r="D209" s="19">
        <v>-13.2</v>
      </c>
    </row>
    <row r="210" spans="1:4">
      <c r="A210" s="43" t="s">
        <v>179</v>
      </c>
      <c r="B210" s="13" t="s">
        <v>258</v>
      </c>
      <c r="C210" s="19">
        <v>16.3</v>
      </c>
      <c r="D210" s="19">
        <v>-13.1</v>
      </c>
    </row>
    <row r="211" spans="1:4">
      <c r="A211" s="43" t="s">
        <v>180</v>
      </c>
      <c r="B211" s="13" t="s">
        <v>258</v>
      </c>
      <c r="C211" s="19">
        <v>15.9</v>
      </c>
      <c r="D211" s="19">
        <v>-13.2</v>
      </c>
    </row>
    <row r="212" spans="1:4">
      <c r="A212" s="43" t="s">
        <v>181</v>
      </c>
      <c r="B212" s="13" t="s">
        <v>258</v>
      </c>
      <c r="C212" s="19">
        <v>15.5</v>
      </c>
      <c r="D212" s="19">
        <v>-13.2</v>
      </c>
    </row>
    <row r="213" spans="1:4">
      <c r="A213" s="43" t="s">
        <v>182</v>
      </c>
      <c r="B213" s="13" t="s">
        <v>258</v>
      </c>
      <c r="C213" s="19">
        <v>15.4</v>
      </c>
      <c r="D213" s="19">
        <v>-12.9</v>
      </c>
    </row>
    <row r="214" spans="1:4">
      <c r="A214" s="43" t="s">
        <v>183</v>
      </c>
      <c r="B214" s="13" t="s">
        <v>258</v>
      </c>
      <c r="C214" s="19">
        <v>14.1</v>
      </c>
      <c r="D214" s="19">
        <v>-13.3</v>
      </c>
    </row>
    <row r="215" spans="1:4">
      <c r="A215" s="43" t="s">
        <v>184</v>
      </c>
      <c r="B215" s="13" t="s">
        <v>258</v>
      </c>
      <c r="C215" s="19">
        <v>15.1</v>
      </c>
      <c r="D215" s="19">
        <v>-12.9</v>
      </c>
    </row>
    <row r="216" spans="1:4">
      <c r="A216" s="43" t="s">
        <v>185</v>
      </c>
      <c r="B216" s="13" t="s">
        <v>258</v>
      </c>
      <c r="C216" s="19">
        <v>15.7</v>
      </c>
      <c r="D216" s="19">
        <v>-12.7</v>
      </c>
    </row>
    <row r="217" spans="1:4">
      <c r="A217" s="43" t="s">
        <v>186</v>
      </c>
      <c r="B217" s="13" t="s">
        <v>258</v>
      </c>
      <c r="C217" s="19">
        <v>16.100000000000001</v>
      </c>
      <c r="D217" s="19">
        <v>-12.4</v>
      </c>
    </row>
    <row r="218" spans="1:4">
      <c r="A218" s="43" t="s">
        <v>187</v>
      </c>
      <c r="B218" s="13" t="s">
        <v>258</v>
      </c>
      <c r="C218" s="19">
        <v>15.3</v>
      </c>
      <c r="D218" s="19">
        <v>-12.5</v>
      </c>
    </row>
    <row r="219" spans="1:4">
      <c r="A219" s="43" t="s">
        <v>188</v>
      </c>
      <c r="B219" s="13" t="s">
        <v>258</v>
      </c>
      <c r="C219" s="19">
        <v>13.9</v>
      </c>
      <c r="D219" s="19">
        <v>-13.3</v>
      </c>
    </row>
    <row r="220" spans="1:4">
      <c r="A220" s="43" t="s">
        <v>189</v>
      </c>
      <c r="B220" s="13" t="s">
        <v>258</v>
      </c>
      <c r="C220" s="19">
        <v>13.2</v>
      </c>
      <c r="D220" s="19">
        <v>-13.7</v>
      </c>
    </row>
    <row r="221" spans="1:4">
      <c r="A221" s="43" t="s">
        <v>190</v>
      </c>
      <c r="B221" s="13" t="s">
        <v>258</v>
      </c>
      <c r="C221" s="19">
        <v>13.6</v>
      </c>
      <c r="D221" s="19">
        <v>-13.4</v>
      </c>
    </row>
    <row r="222" spans="1:4">
      <c r="A222" s="43" t="s">
        <v>191</v>
      </c>
      <c r="B222" s="13" t="s">
        <v>258</v>
      </c>
      <c r="C222" s="19">
        <v>14</v>
      </c>
      <c r="D222" s="19">
        <v>-13.2</v>
      </c>
    </row>
    <row r="223" spans="1:4">
      <c r="A223" s="43" t="s">
        <v>192</v>
      </c>
      <c r="B223" s="13" t="s">
        <v>258</v>
      </c>
      <c r="C223" s="19">
        <v>14.2</v>
      </c>
      <c r="D223" s="19">
        <v>-13.1</v>
      </c>
    </row>
    <row r="224" spans="1:4">
      <c r="A224" s="43" t="s">
        <v>193</v>
      </c>
      <c r="B224" s="13" t="s">
        <v>258</v>
      </c>
      <c r="C224" s="19">
        <v>14</v>
      </c>
      <c r="D224" s="19">
        <v>-13.2</v>
      </c>
    </row>
    <row r="225" spans="1:4">
      <c r="A225" s="43" t="s">
        <v>194</v>
      </c>
      <c r="B225" s="13" t="s">
        <v>258</v>
      </c>
      <c r="C225" s="19">
        <v>13.9</v>
      </c>
      <c r="D225" s="19">
        <v>-13.1</v>
      </c>
    </row>
    <row r="226" spans="1:4">
      <c r="A226" s="43" t="s">
        <v>195</v>
      </c>
      <c r="B226" s="13" t="s">
        <v>258</v>
      </c>
      <c r="C226" s="19">
        <v>14.2</v>
      </c>
      <c r="D226" s="19">
        <v>-13.1</v>
      </c>
    </row>
    <row r="227" spans="1:4">
      <c r="A227" s="43" t="s">
        <v>196</v>
      </c>
      <c r="B227" s="13" t="s">
        <v>258</v>
      </c>
      <c r="C227" s="19">
        <v>13.3</v>
      </c>
      <c r="D227" s="19">
        <v>-13.6</v>
      </c>
    </row>
    <row r="228" spans="1:4">
      <c r="A228" s="43" t="s">
        <v>197</v>
      </c>
      <c r="B228" s="13" t="s">
        <v>258</v>
      </c>
      <c r="C228" s="19">
        <v>12.3</v>
      </c>
      <c r="D228" s="19">
        <v>-14.2</v>
      </c>
    </row>
    <row r="229" spans="1:4">
      <c r="A229" s="43" t="s">
        <v>198</v>
      </c>
      <c r="B229" s="13" t="s">
        <v>258</v>
      </c>
      <c r="C229" s="19">
        <v>11.6</v>
      </c>
      <c r="D229" s="19">
        <v>-14.3</v>
      </c>
    </row>
    <row r="230" spans="1:4">
      <c r="A230" s="43" t="s">
        <v>199</v>
      </c>
      <c r="B230" s="13" t="s">
        <v>258</v>
      </c>
      <c r="C230" s="19">
        <v>11.2</v>
      </c>
      <c r="D230" s="19">
        <v>-14.3</v>
      </c>
    </row>
    <row r="231" spans="1:4">
      <c r="A231" s="43" t="s">
        <v>200</v>
      </c>
      <c r="B231" s="13" t="s">
        <v>258</v>
      </c>
      <c r="C231" s="19">
        <v>11.2</v>
      </c>
      <c r="D231" s="19">
        <v>-14.2</v>
      </c>
    </row>
    <row r="232" spans="1:4">
      <c r="A232" s="43" t="s">
        <v>201</v>
      </c>
      <c r="B232" s="13" t="s">
        <v>258</v>
      </c>
      <c r="C232" s="19">
        <v>11.3</v>
      </c>
      <c r="D232" s="19">
        <v>-14.3</v>
      </c>
    </row>
    <row r="233" spans="1:4">
      <c r="A233" s="43" t="s">
        <v>202</v>
      </c>
      <c r="B233" s="13" t="s">
        <v>258</v>
      </c>
      <c r="C233" s="19">
        <v>11.3</v>
      </c>
      <c r="D233" s="19">
        <v>-14.7</v>
      </c>
    </row>
    <row r="234" spans="1:4">
      <c r="A234" s="43" t="s">
        <v>203</v>
      </c>
      <c r="B234" s="13" t="s">
        <v>258</v>
      </c>
      <c r="C234" s="19">
        <v>11.4</v>
      </c>
      <c r="D234" s="19">
        <v>-14.8</v>
      </c>
    </row>
    <row r="235" spans="1:4">
      <c r="A235" s="43" t="s">
        <v>204</v>
      </c>
      <c r="B235" s="13" t="s">
        <v>258</v>
      </c>
      <c r="C235" s="19">
        <v>11.1</v>
      </c>
      <c r="D235" s="19">
        <v>-14.9</v>
      </c>
    </row>
    <row r="236" spans="1:4">
      <c r="A236" s="43" t="s">
        <v>205</v>
      </c>
      <c r="B236" s="13" t="s">
        <v>258</v>
      </c>
      <c r="C236" s="19">
        <v>16.100000000000001</v>
      </c>
      <c r="D236" s="19">
        <v>-12.4</v>
      </c>
    </row>
    <row r="237" spans="1:4">
      <c r="A237" s="43" t="s">
        <v>206</v>
      </c>
      <c r="B237" s="13" t="s">
        <v>258</v>
      </c>
      <c r="C237" s="19">
        <v>16.100000000000001</v>
      </c>
      <c r="D237" s="19">
        <v>-12.1</v>
      </c>
    </row>
    <row r="238" spans="1:4">
      <c r="A238" s="43" t="s">
        <v>207</v>
      </c>
      <c r="B238" s="13" t="s">
        <v>258</v>
      </c>
      <c r="C238" s="19">
        <v>16.2</v>
      </c>
      <c r="D238" s="19">
        <v>-12</v>
      </c>
    </row>
    <row r="239" spans="1:4">
      <c r="A239" s="43" t="s">
        <v>208</v>
      </c>
      <c r="B239" s="13" t="s">
        <v>258</v>
      </c>
      <c r="C239" s="19">
        <v>16.100000000000001</v>
      </c>
      <c r="D239" s="19">
        <v>-12</v>
      </c>
    </row>
    <row r="240" spans="1:4">
      <c r="A240" s="43" t="s">
        <v>209</v>
      </c>
      <c r="B240" s="13" t="s">
        <v>258</v>
      </c>
      <c r="C240" s="19">
        <v>16.2</v>
      </c>
      <c r="D240" s="19">
        <v>-11.7</v>
      </c>
    </row>
    <row r="241" spans="1:4">
      <c r="A241" s="43" t="s">
        <v>210</v>
      </c>
      <c r="B241" s="13" t="s">
        <v>258</v>
      </c>
      <c r="C241" s="19">
        <v>16.2</v>
      </c>
      <c r="D241" s="19">
        <v>-11.5</v>
      </c>
    </row>
    <row r="242" spans="1:4">
      <c r="A242" s="43" t="s">
        <v>211</v>
      </c>
      <c r="B242" s="13" t="s">
        <v>258</v>
      </c>
      <c r="C242" s="19">
        <v>15.9</v>
      </c>
      <c r="D242" s="19">
        <v>-11.9</v>
      </c>
    </row>
    <row r="243" spans="1:4">
      <c r="A243" s="43" t="s">
        <v>212</v>
      </c>
      <c r="B243" s="13" t="s">
        <v>258</v>
      </c>
      <c r="C243" s="19">
        <v>15.7</v>
      </c>
      <c r="D243" s="19">
        <v>-12.1</v>
      </c>
    </row>
    <row r="244" spans="1:4">
      <c r="A244" s="43" t="s">
        <v>213</v>
      </c>
      <c r="B244" s="13" t="s">
        <v>258</v>
      </c>
      <c r="C244" s="19">
        <v>15.4</v>
      </c>
      <c r="D244" s="19">
        <v>-12.4</v>
      </c>
    </row>
    <row r="245" spans="1:4">
      <c r="A245" s="43" t="s">
        <v>214</v>
      </c>
      <c r="B245" s="13" t="s">
        <v>258</v>
      </c>
      <c r="C245" s="19">
        <v>15.6</v>
      </c>
      <c r="D245" s="19">
        <v>-12.5</v>
      </c>
    </row>
    <row r="246" spans="1:4">
      <c r="A246" s="43" t="s">
        <v>215</v>
      </c>
      <c r="B246" s="13" t="s">
        <v>258</v>
      </c>
      <c r="C246" s="19">
        <v>15.2</v>
      </c>
      <c r="D246" s="19">
        <v>-12.9</v>
      </c>
    </row>
    <row r="247" spans="1:4">
      <c r="A247" s="43" t="s">
        <v>216</v>
      </c>
      <c r="B247" s="13" t="s">
        <v>258</v>
      </c>
      <c r="C247" s="19">
        <v>14.9</v>
      </c>
      <c r="D247" s="19">
        <v>-13</v>
      </c>
    </row>
    <row r="248" spans="1:4">
      <c r="A248" s="43" t="s">
        <v>217</v>
      </c>
      <c r="B248" s="13" t="s">
        <v>258</v>
      </c>
      <c r="C248" s="19">
        <v>14.9</v>
      </c>
      <c r="D248" s="19">
        <v>-13.2</v>
      </c>
    </row>
    <row r="249" spans="1:4">
      <c r="A249" s="43" t="s">
        <v>218</v>
      </c>
      <c r="B249" s="13" t="s">
        <v>258</v>
      </c>
      <c r="C249" s="19">
        <v>15.1</v>
      </c>
      <c r="D249" s="19">
        <v>-13.3</v>
      </c>
    </row>
    <row r="250" spans="1:4">
      <c r="A250" s="43" t="s">
        <v>219</v>
      </c>
      <c r="B250" s="13" t="s">
        <v>258</v>
      </c>
      <c r="C250" s="19">
        <v>15.3</v>
      </c>
      <c r="D250" s="19">
        <v>-13.2</v>
      </c>
    </row>
    <row r="251" spans="1:4">
      <c r="A251" s="43" t="s">
        <v>220</v>
      </c>
      <c r="B251" s="13" t="s">
        <v>258</v>
      </c>
      <c r="C251" s="19">
        <v>15.3</v>
      </c>
      <c r="D251" s="19">
        <v>-13.4</v>
      </c>
    </row>
    <row r="252" spans="1:4">
      <c r="A252" s="43" t="s">
        <v>221</v>
      </c>
      <c r="B252" s="13" t="s">
        <v>258</v>
      </c>
      <c r="C252" s="19">
        <v>15.4</v>
      </c>
      <c r="D252" s="19">
        <v>-13.2</v>
      </c>
    </row>
    <row r="253" spans="1:4">
      <c r="A253" s="43" t="s">
        <v>222</v>
      </c>
      <c r="B253" s="13" t="s">
        <v>258</v>
      </c>
      <c r="C253" s="19">
        <v>15</v>
      </c>
      <c r="D253" s="19">
        <v>-13.3</v>
      </c>
    </row>
    <row r="254" spans="1:4">
      <c r="A254" s="43" t="s">
        <v>223</v>
      </c>
      <c r="B254" s="13" t="s">
        <v>258</v>
      </c>
      <c r="C254" s="19">
        <v>15.1</v>
      </c>
      <c r="D254" s="19">
        <v>-13.3</v>
      </c>
    </row>
    <row r="255" spans="1:4">
      <c r="A255" s="43" t="s">
        <v>224</v>
      </c>
      <c r="B255" s="13" t="s">
        <v>258</v>
      </c>
      <c r="C255" s="19">
        <v>15.4</v>
      </c>
      <c r="D255" s="19">
        <v>-13.2</v>
      </c>
    </row>
    <row r="256" spans="1:4">
      <c r="A256" s="43" t="s">
        <v>225</v>
      </c>
      <c r="B256" s="13" t="s">
        <v>258</v>
      </c>
      <c r="C256" s="19">
        <v>15.7</v>
      </c>
      <c r="D256" s="19">
        <v>-13</v>
      </c>
    </row>
    <row r="257" spans="1:4">
      <c r="A257" s="43" t="s">
        <v>226</v>
      </c>
      <c r="B257" s="13" t="s">
        <v>258</v>
      </c>
      <c r="C257" s="19">
        <v>14.6</v>
      </c>
      <c r="D257" s="19">
        <v>-12</v>
      </c>
    </row>
    <row r="258" spans="1:4">
      <c r="A258" s="43" t="s">
        <v>227</v>
      </c>
      <c r="B258" s="13" t="s">
        <v>258</v>
      </c>
      <c r="C258" s="19">
        <v>14.7</v>
      </c>
      <c r="D258" s="19">
        <v>-12</v>
      </c>
    </row>
    <row r="259" spans="1:4">
      <c r="A259" s="43" t="s">
        <v>228</v>
      </c>
      <c r="B259" s="13" t="s">
        <v>258</v>
      </c>
      <c r="C259" s="19">
        <v>14.7</v>
      </c>
      <c r="D259" s="19">
        <v>-11.9</v>
      </c>
    </row>
    <row r="260" spans="1:4">
      <c r="A260" s="43" t="s">
        <v>229</v>
      </c>
      <c r="B260" s="13" t="s">
        <v>258</v>
      </c>
      <c r="C260" s="19">
        <v>14.6</v>
      </c>
      <c r="D260" s="19">
        <v>-11.8</v>
      </c>
    </row>
    <row r="261" spans="1:4">
      <c r="A261" s="43" t="s">
        <v>230</v>
      </c>
      <c r="B261" s="13" t="s">
        <v>258</v>
      </c>
      <c r="C261" s="19">
        <v>14.7</v>
      </c>
      <c r="D261" s="19">
        <v>-11.8</v>
      </c>
    </row>
    <row r="262" spans="1:4">
      <c r="A262" s="43" t="s">
        <v>231</v>
      </c>
      <c r="B262" s="13" t="s">
        <v>258</v>
      </c>
      <c r="C262" s="19">
        <v>15</v>
      </c>
      <c r="D262" s="19">
        <v>-12</v>
      </c>
    </row>
    <row r="263" spans="1:4">
      <c r="A263" s="43" t="s">
        <v>232</v>
      </c>
      <c r="B263" s="13" t="s">
        <v>258</v>
      </c>
      <c r="C263" s="19">
        <v>14.7</v>
      </c>
      <c r="D263" s="19">
        <v>-12.1</v>
      </c>
    </row>
    <row r="264" spans="1:4">
      <c r="A264" s="43" t="s">
        <v>233</v>
      </c>
      <c r="B264" s="13" t="s">
        <v>258</v>
      </c>
      <c r="C264" s="19">
        <v>14.8</v>
      </c>
      <c r="D264" s="19">
        <v>-12.2</v>
      </c>
    </row>
    <row r="265" spans="1:4">
      <c r="A265" s="43" t="s">
        <v>234</v>
      </c>
      <c r="B265" s="13" t="s">
        <v>258</v>
      </c>
      <c r="C265" s="19">
        <v>15</v>
      </c>
      <c r="D265" s="19">
        <v>-12.2</v>
      </c>
    </row>
    <row r="266" spans="1:4">
      <c r="A266" s="43" t="s">
        <v>235</v>
      </c>
      <c r="B266" s="13" t="s">
        <v>258</v>
      </c>
      <c r="C266" s="19">
        <v>15.2</v>
      </c>
      <c r="D266" s="19">
        <v>-12.7</v>
      </c>
    </row>
    <row r="267" spans="1:4">
      <c r="A267" s="43" t="s">
        <v>236</v>
      </c>
      <c r="B267" s="13" t="s">
        <v>258</v>
      </c>
      <c r="C267" s="19">
        <v>15.5</v>
      </c>
      <c r="D267" s="19">
        <v>-12.9</v>
      </c>
    </row>
    <row r="268" spans="1:4">
      <c r="A268" s="43" t="s">
        <v>237</v>
      </c>
      <c r="B268" s="13" t="s">
        <v>258</v>
      </c>
      <c r="C268" s="19">
        <v>15.3</v>
      </c>
      <c r="D268" s="19">
        <v>-12.6</v>
      </c>
    </row>
    <row r="269" spans="1:4">
      <c r="A269" s="43" t="s">
        <v>238</v>
      </c>
      <c r="B269" s="13" t="s">
        <v>258</v>
      </c>
      <c r="C269" s="19">
        <v>15.1</v>
      </c>
      <c r="D269" s="19">
        <v>-12.3</v>
      </c>
    </row>
    <row r="270" spans="1:4">
      <c r="A270" s="43" t="s">
        <v>239</v>
      </c>
      <c r="B270" s="13" t="s">
        <v>258</v>
      </c>
      <c r="C270" s="19">
        <v>14.5</v>
      </c>
      <c r="D270" s="19">
        <v>-12.3</v>
      </c>
    </row>
    <row r="271" spans="1:4">
      <c r="A271" s="43" t="s">
        <v>240</v>
      </c>
      <c r="B271" s="13" t="s">
        <v>258</v>
      </c>
      <c r="C271" s="19">
        <v>14.6</v>
      </c>
      <c r="D271" s="19">
        <v>-12.2</v>
      </c>
    </row>
    <row r="272" spans="1:4">
      <c r="A272" s="43" t="s">
        <v>241</v>
      </c>
      <c r="B272" s="13" t="s">
        <v>258</v>
      </c>
      <c r="C272" s="19">
        <v>14.8</v>
      </c>
      <c r="D272" s="19">
        <v>-12.4</v>
      </c>
    </row>
    <row r="273" spans="1:4">
      <c r="A273" s="43" t="s">
        <v>242</v>
      </c>
      <c r="B273" s="13" t="s">
        <v>258</v>
      </c>
      <c r="C273" s="19">
        <v>14.5</v>
      </c>
      <c r="D273" s="19">
        <v>-12.4</v>
      </c>
    </row>
    <row r="274" spans="1:4">
      <c r="A274" s="43" t="s">
        <v>243</v>
      </c>
      <c r="B274" s="13" t="s">
        <v>258</v>
      </c>
      <c r="C274" s="19">
        <v>14.5</v>
      </c>
      <c r="D274" s="19">
        <v>-12.3</v>
      </c>
    </row>
    <row r="275" spans="1:4">
      <c r="A275" s="43" t="s">
        <v>244</v>
      </c>
      <c r="B275" s="13" t="s">
        <v>258</v>
      </c>
      <c r="C275" s="19">
        <v>14.2</v>
      </c>
      <c r="D275" s="19">
        <v>-12.7</v>
      </c>
    </row>
    <row r="276" spans="1:4">
      <c r="A276" s="43" t="s">
        <v>245</v>
      </c>
      <c r="B276" s="13" t="s">
        <v>258</v>
      </c>
      <c r="C276" s="19">
        <v>14.3</v>
      </c>
      <c r="D276" s="19">
        <v>-12.9</v>
      </c>
    </row>
    <row r="277" spans="1:4">
      <c r="A277" s="43" t="s">
        <v>246</v>
      </c>
      <c r="B277" s="13" t="s">
        <v>258</v>
      </c>
      <c r="C277" s="19">
        <v>14.5</v>
      </c>
      <c r="D277" s="19">
        <v>-12.6</v>
      </c>
    </row>
    <row r="278" spans="1:4">
      <c r="A278" s="43" t="s">
        <v>247</v>
      </c>
      <c r="B278" s="13" t="s">
        <v>258</v>
      </c>
      <c r="C278" s="19">
        <v>13.9</v>
      </c>
      <c r="D278" s="19">
        <v>-12.9</v>
      </c>
    </row>
    <row r="279" spans="1:4">
      <c r="A279" s="43" t="s">
        <v>248</v>
      </c>
      <c r="B279" s="13" t="s">
        <v>258</v>
      </c>
      <c r="C279" s="19">
        <v>14.2</v>
      </c>
      <c r="D279" s="19">
        <v>-12.6</v>
      </c>
    </row>
    <row r="280" spans="1:4">
      <c r="A280" s="43" t="s">
        <v>249</v>
      </c>
      <c r="B280" s="13" t="s">
        <v>258</v>
      </c>
      <c r="C280" s="19">
        <v>15.1</v>
      </c>
      <c r="D280" s="19">
        <v>-12.6</v>
      </c>
    </row>
    <row r="281" spans="1:4">
      <c r="A281" s="43" t="s">
        <v>250</v>
      </c>
      <c r="B281" s="13" t="s">
        <v>258</v>
      </c>
      <c r="C281" s="19">
        <v>15.5</v>
      </c>
      <c r="D281" s="19">
        <v>-13.2</v>
      </c>
    </row>
    <row r="282" spans="1:4">
      <c r="A282" s="43" t="s">
        <v>251</v>
      </c>
      <c r="B282" s="13" t="s">
        <v>258</v>
      </c>
      <c r="C282" s="19">
        <v>14.9</v>
      </c>
      <c r="D282" s="19">
        <v>-13</v>
      </c>
    </row>
    <row r="283" spans="1:4">
      <c r="A283" s="43" t="s">
        <v>252</v>
      </c>
      <c r="B283" s="13" t="s">
        <v>258</v>
      </c>
      <c r="C283" s="19">
        <v>13.7</v>
      </c>
      <c r="D283" s="19">
        <v>-12.7</v>
      </c>
    </row>
    <row r="284" spans="1:4">
      <c r="A284" s="43" t="s">
        <v>253</v>
      </c>
      <c r="B284" s="13" t="s">
        <v>258</v>
      </c>
      <c r="C284" s="19">
        <v>12.6</v>
      </c>
      <c r="D284" s="19">
        <v>-12.5</v>
      </c>
    </row>
    <row r="285" spans="1:4">
      <c r="A285" s="43" t="s">
        <v>254</v>
      </c>
      <c r="B285" s="13" t="s">
        <v>258</v>
      </c>
      <c r="C285" s="19">
        <v>12.6</v>
      </c>
      <c r="D285" s="19">
        <v>-12.3</v>
      </c>
    </row>
    <row r="286" spans="1:4">
      <c r="A286" s="43" t="s">
        <v>255</v>
      </c>
      <c r="B286" s="13" t="s">
        <v>258</v>
      </c>
      <c r="C286" s="19">
        <v>12.5</v>
      </c>
      <c r="D286" s="19">
        <v>-11.7</v>
      </c>
    </row>
    <row r="287" spans="1:4">
      <c r="A287" s="43" t="s">
        <v>256</v>
      </c>
      <c r="B287" s="13" t="s">
        <v>258</v>
      </c>
      <c r="C287" s="19">
        <v>12.5</v>
      </c>
      <c r="D287" s="19">
        <v>-11.3</v>
      </c>
    </row>
    <row r="288" spans="1:4">
      <c r="A288" s="43" t="s">
        <v>257</v>
      </c>
      <c r="B288" s="13" t="s">
        <v>258</v>
      </c>
      <c r="C288" s="19">
        <v>12.5</v>
      </c>
      <c r="D288" s="19">
        <v>-11.7</v>
      </c>
    </row>
    <row r="289" spans="1:4">
      <c r="A289" s="22" t="s">
        <v>267</v>
      </c>
      <c r="B289" s="13" t="s">
        <v>258</v>
      </c>
      <c r="C289" s="20">
        <v>16.97175</v>
      </c>
      <c r="D289" s="19">
        <v>-11.520875</v>
      </c>
    </row>
    <row r="290" spans="1:4">
      <c r="A290" s="22" t="s">
        <v>268</v>
      </c>
      <c r="B290" s="13" t="s">
        <v>258</v>
      </c>
      <c r="C290" s="20">
        <v>17.264749999999999</v>
      </c>
      <c r="D290" s="19">
        <v>-11.603875</v>
      </c>
    </row>
    <row r="291" spans="1:4">
      <c r="A291" s="22" t="s">
        <v>269</v>
      </c>
      <c r="B291" s="13" t="s">
        <v>258</v>
      </c>
      <c r="C291" s="20">
        <v>17.048749999999998</v>
      </c>
      <c r="D291" s="19">
        <v>-11.806875000000002</v>
      </c>
    </row>
    <row r="292" spans="1:4">
      <c r="A292" s="22" t="s">
        <v>270</v>
      </c>
      <c r="B292" s="13" t="s">
        <v>258</v>
      </c>
      <c r="C292" s="20">
        <v>17.235750000000003</v>
      </c>
      <c r="D292" s="19">
        <v>-11.699875</v>
      </c>
    </row>
    <row r="293" spans="1:4">
      <c r="A293" s="22" t="s">
        <v>271</v>
      </c>
      <c r="B293" s="13" t="s">
        <v>258</v>
      </c>
      <c r="C293" s="20">
        <v>17.08775</v>
      </c>
      <c r="D293" s="19">
        <v>-11.913875000000001</v>
      </c>
    </row>
    <row r="294" spans="1:4">
      <c r="A294" s="22" t="s">
        <v>272</v>
      </c>
      <c r="B294" s="13" t="s">
        <v>258</v>
      </c>
      <c r="C294" s="20">
        <v>16.700749999999999</v>
      </c>
      <c r="D294" s="19">
        <v>-12.115875000000001</v>
      </c>
    </row>
    <row r="295" spans="1:4">
      <c r="A295" s="22" t="s">
        <v>273</v>
      </c>
      <c r="B295" s="13" t="s">
        <v>258</v>
      </c>
      <c r="C295" s="20">
        <v>16.807749999999999</v>
      </c>
      <c r="D295" s="19">
        <v>-12.171875000000002</v>
      </c>
    </row>
    <row r="296" spans="1:4">
      <c r="A296" s="22" t="s">
        <v>274</v>
      </c>
      <c r="B296" s="13" t="s">
        <v>258</v>
      </c>
      <c r="C296" s="20">
        <v>16.900750000000002</v>
      </c>
      <c r="D296" s="19">
        <v>-12.048875000000001</v>
      </c>
    </row>
    <row r="297" spans="1:4">
      <c r="A297" s="22" t="s">
        <v>275</v>
      </c>
      <c r="B297" s="13" t="s">
        <v>258</v>
      </c>
      <c r="C297" s="20">
        <v>16.947749999999999</v>
      </c>
      <c r="D297" s="19">
        <v>-12.019875000000001</v>
      </c>
    </row>
    <row r="298" spans="1:4">
      <c r="A298" s="22" t="s">
        <v>276</v>
      </c>
      <c r="B298" s="13" t="s">
        <v>258</v>
      </c>
      <c r="C298" s="20">
        <v>16.912750000000003</v>
      </c>
      <c r="D298" s="19">
        <v>-12.040875000000002</v>
      </c>
    </row>
    <row r="299" spans="1:4">
      <c r="A299" s="22" t="s">
        <v>277</v>
      </c>
      <c r="B299" s="13" t="s">
        <v>258</v>
      </c>
      <c r="C299" s="20">
        <v>17.064749999999997</v>
      </c>
      <c r="D299" s="19">
        <v>-12.106875</v>
      </c>
    </row>
    <row r="300" spans="1:4">
      <c r="A300" s="22" t="s">
        <v>278</v>
      </c>
      <c r="B300" s="13" t="s">
        <v>258</v>
      </c>
      <c r="C300" s="20">
        <v>17.010750000000002</v>
      </c>
      <c r="D300" s="19">
        <v>-12.086875000000001</v>
      </c>
    </row>
    <row r="301" spans="1:4">
      <c r="A301" s="22" t="s">
        <v>279</v>
      </c>
      <c r="B301" s="13" t="s">
        <v>258</v>
      </c>
      <c r="C301" s="20">
        <v>16.924750000000003</v>
      </c>
      <c r="D301" s="19">
        <v>-12.260875</v>
      </c>
    </row>
    <row r="302" spans="1:4">
      <c r="A302" s="22" t="s">
        <v>280</v>
      </c>
      <c r="B302" s="13" t="s">
        <v>258</v>
      </c>
      <c r="C302" s="20">
        <v>16.830750000000002</v>
      </c>
      <c r="D302" s="19">
        <v>-12.352875000000001</v>
      </c>
    </row>
    <row r="303" spans="1:4">
      <c r="A303" s="22" t="s">
        <v>281</v>
      </c>
      <c r="B303" s="13" t="s">
        <v>258</v>
      </c>
      <c r="C303" s="20">
        <v>17.010750000000002</v>
      </c>
      <c r="D303" s="19">
        <v>-12.238875</v>
      </c>
    </row>
    <row r="304" spans="1:4">
      <c r="A304" s="22" t="s">
        <v>282</v>
      </c>
      <c r="B304" s="13" t="s">
        <v>258</v>
      </c>
      <c r="C304" s="20">
        <v>16.833750000000002</v>
      </c>
      <c r="D304" s="19">
        <v>-12.338875000000002</v>
      </c>
    </row>
    <row r="305" spans="1:4">
      <c r="A305" s="22" t="s">
        <v>283</v>
      </c>
      <c r="B305" s="13" t="s">
        <v>258</v>
      </c>
      <c r="C305" s="20">
        <v>16.211750000000002</v>
      </c>
      <c r="D305" s="19">
        <v>-12.330875000000001</v>
      </c>
    </row>
    <row r="306" spans="1:4">
      <c r="A306" s="22" t="s">
        <v>284</v>
      </c>
      <c r="B306" s="13" t="s">
        <v>258</v>
      </c>
      <c r="C306" s="20">
        <v>16.114750000000001</v>
      </c>
      <c r="D306" s="19">
        <v>-12.421875000000002</v>
      </c>
    </row>
    <row r="307" spans="1:4">
      <c r="A307" s="22" t="s">
        <v>285</v>
      </c>
      <c r="B307" s="13" t="s">
        <v>258</v>
      </c>
      <c r="C307" s="20">
        <v>15.79875</v>
      </c>
      <c r="D307" s="19">
        <v>-12.782875000000001</v>
      </c>
    </row>
    <row r="308" spans="1:4">
      <c r="A308" s="22" t="s">
        <v>286</v>
      </c>
      <c r="B308" s="13" t="s">
        <v>258</v>
      </c>
      <c r="C308" s="20">
        <v>15.23875</v>
      </c>
      <c r="D308" s="19">
        <v>-13.722875</v>
      </c>
    </row>
    <row r="309" spans="1:4">
      <c r="A309" s="22" t="s">
        <v>287</v>
      </c>
      <c r="B309" s="13" t="s">
        <v>258</v>
      </c>
      <c r="C309" s="20">
        <v>16.40175</v>
      </c>
      <c r="D309" s="19">
        <v>-12.881875000000001</v>
      </c>
    </row>
    <row r="310" spans="1:4">
      <c r="A310" s="22" t="s">
        <v>288</v>
      </c>
      <c r="B310" s="13" t="s">
        <v>258</v>
      </c>
      <c r="C310" s="20">
        <v>16.443750000000001</v>
      </c>
      <c r="D310" s="19">
        <v>-12.589875000000001</v>
      </c>
    </row>
    <row r="311" spans="1:4">
      <c r="A311" s="22" t="s">
        <v>289</v>
      </c>
      <c r="B311" s="13" t="s">
        <v>258</v>
      </c>
      <c r="C311" s="20">
        <v>16.427749999999996</v>
      </c>
      <c r="D311" s="19">
        <v>-12.536875</v>
      </c>
    </row>
    <row r="312" spans="1:4">
      <c r="A312" s="22" t="s">
        <v>290</v>
      </c>
      <c r="B312" s="13" t="s">
        <v>258</v>
      </c>
      <c r="C312" s="20">
        <v>16.605</v>
      </c>
      <c r="D312" s="19">
        <v>-12.423777777777779</v>
      </c>
    </row>
    <row r="313" spans="1:4">
      <c r="A313" s="22" t="s">
        <v>291</v>
      </c>
      <c r="B313" s="13" t="s">
        <v>258</v>
      </c>
      <c r="C313" s="20">
        <v>16.562999999999999</v>
      </c>
      <c r="D313" s="19">
        <v>-12.394777777777779</v>
      </c>
    </row>
    <row r="314" spans="1:4">
      <c r="A314" s="22" t="s">
        <v>292</v>
      </c>
      <c r="B314" s="13" t="s">
        <v>258</v>
      </c>
      <c r="C314" s="20">
        <v>16.631</v>
      </c>
      <c r="D314" s="19">
        <v>-12.32077777777778</v>
      </c>
    </row>
    <row r="315" spans="1:4">
      <c r="A315" s="22" t="s">
        <v>293</v>
      </c>
      <c r="B315" s="13" t="s">
        <v>258</v>
      </c>
      <c r="C315" s="20">
        <v>16.521999999999998</v>
      </c>
      <c r="D315" s="19">
        <v>-12.48977777777778</v>
      </c>
    </row>
    <row r="316" spans="1:4">
      <c r="A316" s="22" t="s">
        <v>294</v>
      </c>
      <c r="B316" s="13" t="s">
        <v>258</v>
      </c>
      <c r="C316" s="20">
        <v>16.564</v>
      </c>
      <c r="D316" s="19">
        <v>-12.350777777777779</v>
      </c>
    </row>
    <row r="317" spans="1:4">
      <c r="A317" s="22" t="s">
        <v>295</v>
      </c>
      <c r="B317" s="13" t="s">
        <v>258</v>
      </c>
      <c r="C317" s="20">
        <v>16.601999999999997</v>
      </c>
      <c r="D317" s="19">
        <v>-12.292777777777779</v>
      </c>
    </row>
    <row r="318" spans="1:4">
      <c r="A318" s="22" t="s">
        <v>296</v>
      </c>
      <c r="B318" s="13" t="s">
        <v>258</v>
      </c>
      <c r="C318" s="20">
        <v>16.695999999999998</v>
      </c>
      <c r="D318" s="19">
        <v>-12.08677777777778</v>
      </c>
    </row>
    <row r="319" spans="1:4">
      <c r="A319" s="22" t="s">
        <v>297</v>
      </c>
      <c r="B319" s="13" t="s">
        <v>258</v>
      </c>
      <c r="C319" s="20">
        <v>16.7</v>
      </c>
      <c r="D319" s="19">
        <v>-12.29477777777778</v>
      </c>
    </row>
    <row r="320" spans="1:4">
      <c r="A320" s="22" t="s">
        <v>298</v>
      </c>
      <c r="B320" s="13" t="s">
        <v>258</v>
      </c>
      <c r="C320" s="20">
        <v>16.471</v>
      </c>
      <c r="D320" s="19">
        <v>-12.81077777777778</v>
      </c>
    </row>
    <row r="321" spans="1:4">
      <c r="A321" s="22" t="s">
        <v>299</v>
      </c>
      <c r="B321" s="13" t="s">
        <v>258</v>
      </c>
      <c r="C321" s="20">
        <v>16.533000000000001</v>
      </c>
      <c r="D321" s="19">
        <v>-12.786777777777779</v>
      </c>
    </row>
    <row r="322" spans="1:4">
      <c r="A322" s="22" t="s">
        <v>300</v>
      </c>
      <c r="B322" s="13" t="s">
        <v>258</v>
      </c>
      <c r="C322" s="20">
        <v>16.440999999999999</v>
      </c>
      <c r="D322" s="19">
        <v>-12.459777777777779</v>
      </c>
    </row>
    <row r="323" spans="1:4">
      <c r="A323" s="22" t="s">
        <v>301</v>
      </c>
      <c r="B323" s="13" t="s">
        <v>258</v>
      </c>
      <c r="C323" s="20">
        <v>16.626000000000001</v>
      </c>
      <c r="D323" s="19">
        <v>-12.19177777777778</v>
      </c>
    </row>
    <row r="324" spans="1:4">
      <c r="A324" s="22" t="s">
        <v>302</v>
      </c>
      <c r="B324" s="13" t="s">
        <v>258</v>
      </c>
      <c r="C324" s="20">
        <v>16.419999999999998</v>
      </c>
      <c r="D324" s="19">
        <v>-12.360777777777781</v>
      </c>
    </row>
    <row r="325" spans="1:4">
      <c r="A325" s="22" t="s">
        <v>303</v>
      </c>
      <c r="B325" s="13" t="s">
        <v>258</v>
      </c>
      <c r="C325" s="20">
        <v>16.404999999999998</v>
      </c>
      <c r="D325" s="19">
        <v>-12.28177777777778</v>
      </c>
    </row>
    <row r="326" spans="1:4">
      <c r="A326" s="22" t="s">
        <v>304</v>
      </c>
      <c r="B326" s="13" t="s">
        <v>258</v>
      </c>
      <c r="C326" s="20">
        <v>16.009</v>
      </c>
      <c r="D326" s="19">
        <v>-12.47977777777778</v>
      </c>
    </row>
    <row r="327" spans="1:4">
      <c r="A327" s="22" t="s">
        <v>305</v>
      </c>
      <c r="B327" s="13" t="s">
        <v>258</v>
      </c>
      <c r="C327" s="20">
        <v>15.928000000000001</v>
      </c>
      <c r="D327" s="19">
        <v>-12.430777777777779</v>
      </c>
    </row>
    <row r="328" spans="1:4">
      <c r="A328" s="22" t="s">
        <v>306</v>
      </c>
      <c r="B328" s="13" t="s">
        <v>258</v>
      </c>
      <c r="C328" s="20">
        <v>15.757000000000001</v>
      </c>
      <c r="D328" s="19">
        <v>-12.19477777777778</v>
      </c>
    </row>
    <row r="329" spans="1:4">
      <c r="A329" s="22" t="s">
        <v>307</v>
      </c>
      <c r="B329" s="13" t="s">
        <v>258</v>
      </c>
      <c r="C329" s="20">
        <v>15.077999999999999</v>
      </c>
      <c r="D329" s="19">
        <v>-12.10477777777778</v>
      </c>
    </row>
    <row r="330" spans="1:4">
      <c r="A330" s="22" t="s">
        <v>308</v>
      </c>
      <c r="B330" s="13" t="s">
        <v>258</v>
      </c>
      <c r="C330" s="20">
        <v>14.788</v>
      </c>
      <c r="D330" s="19">
        <v>-12.077777777777779</v>
      </c>
    </row>
    <row r="331" spans="1:4">
      <c r="A331" s="22" t="s">
        <v>309</v>
      </c>
      <c r="B331" s="13" t="s">
        <v>258</v>
      </c>
      <c r="C331" s="20">
        <v>14.885999999999999</v>
      </c>
      <c r="D331" s="19">
        <v>-12.13477777777778</v>
      </c>
    </row>
    <row r="332" spans="1:4">
      <c r="A332" s="22" t="s">
        <v>310</v>
      </c>
      <c r="B332" s="13" t="s">
        <v>258</v>
      </c>
      <c r="C332" s="20">
        <v>14.77</v>
      </c>
      <c r="D332" s="19">
        <v>-12.360777777777781</v>
      </c>
    </row>
    <row r="333" spans="1:4">
      <c r="A333" s="22" t="s">
        <v>311</v>
      </c>
      <c r="B333" s="13" t="s">
        <v>258</v>
      </c>
      <c r="C333" s="20">
        <v>14.210999999999999</v>
      </c>
      <c r="D333" s="19">
        <v>-12.70777777777778</v>
      </c>
    </row>
    <row r="334" spans="1:4">
      <c r="A334" s="22" t="s">
        <v>312</v>
      </c>
      <c r="B334" s="13" t="s">
        <v>258</v>
      </c>
      <c r="C334" s="20">
        <v>14.141999999999999</v>
      </c>
      <c r="D334" s="19">
        <v>-13.023777777777779</v>
      </c>
    </row>
    <row r="335" spans="1:4">
      <c r="A335" s="22" t="s">
        <v>313</v>
      </c>
      <c r="B335" s="13" t="s">
        <v>258</v>
      </c>
      <c r="C335" s="20">
        <v>14.547999999999998</v>
      </c>
      <c r="D335" s="19">
        <v>-12.51577777777778</v>
      </c>
    </row>
    <row r="336" spans="1:4">
      <c r="A336" s="22" t="s">
        <v>314</v>
      </c>
      <c r="B336" s="13" t="s">
        <v>258</v>
      </c>
      <c r="C336" s="20">
        <v>14.727</v>
      </c>
      <c r="D336" s="19">
        <v>-12.47377777777778</v>
      </c>
    </row>
    <row r="337" spans="1:4">
      <c r="A337" s="22" t="s">
        <v>315</v>
      </c>
      <c r="B337" s="13" t="s">
        <v>258</v>
      </c>
      <c r="C337" s="20">
        <v>14.39</v>
      </c>
      <c r="D337" s="19">
        <v>-12.39077777777778</v>
      </c>
    </row>
    <row r="338" spans="1:4">
      <c r="A338" s="22" t="s">
        <v>316</v>
      </c>
      <c r="B338" s="13" t="s">
        <v>258</v>
      </c>
      <c r="C338" s="20">
        <v>14.161000000000001</v>
      </c>
      <c r="D338" s="19">
        <v>-12.79777777777778</v>
      </c>
    </row>
    <row r="339" spans="1:4">
      <c r="A339" s="22" t="s">
        <v>317</v>
      </c>
      <c r="B339" s="13" t="s">
        <v>258</v>
      </c>
      <c r="C339" s="20">
        <v>14.178000000000001</v>
      </c>
      <c r="D339" s="19">
        <v>-12.63177777777778</v>
      </c>
    </row>
    <row r="340" spans="1:4">
      <c r="A340" s="22" t="s">
        <v>318</v>
      </c>
      <c r="B340" s="13" t="s">
        <v>258</v>
      </c>
      <c r="C340" s="20">
        <v>14.445</v>
      </c>
      <c r="D340" s="19">
        <v>-12.455777777777779</v>
      </c>
    </row>
    <row r="341" spans="1:4">
      <c r="A341" s="22" t="s">
        <v>319</v>
      </c>
      <c r="B341" s="13" t="s">
        <v>258</v>
      </c>
      <c r="C341" s="20">
        <v>14.701000000000001</v>
      </c>
      <c r="D341" s="19">
        <v>-12.267777777777781</v>
      </c>
    </row>
    <row r="342" spans="1:4">
      <c r="A342" s="22" t="s">
        <v>320</v>
      </c>
      <c r="B342" s="13" t="s">
        <v>258</v>
      </c>
      <c r="C342" s="20">
        <v>14.768999999999998</v>
      </c>
      <c r="D342" s="19">
        <v>-12.28877777777778</v>
      </c>
    </row>
    <row r="343" spans="1:4">
      <c r="A343" s="22" t="s">
        <v>321</v>
      </c>
      <c r="B343" s="13" t="s">
        <v>258</v>
      </c>
      <c r="C343" s="20">
        <v>14.728000000000002</v>
      </c>
      <c r="D343" s="19">
        <v>-12.067777777777779</v>
      </c>
    </row>
    <row r="344" spans="1:4">
      <c r="A344" s="22" t="s">
        <v>322</v>
      </c>
      <c r="B344" s="13" t="s">
        <v>258</v>
      </c>
      <c r="C344" s="20">
        <v>14.367000000000001</v>
      </c>
      <c r="D344" s="19">
        <v>-11.789777777777779</v>
      </c>
    </row>
    <row r="345" spans="1:4">
      <c r="A345" s="22" t="s">
        <v>323</v>
      </c>
      <c r="B345" s="13" t="s">
        <v>258</v>
      </c>
      <c r="C345" s="20">
        <v>14.172999999999998</v>
      </c>
      <c r="D345" s="19">
        <v>-11.218777777777779</v>
      </c>
    </row>
    <row r="346" spans="1:4">
      <c r="A346" s="29" t="s">
        <v>336</v>
      </c>
      <c r="B346" s="13" t="s">
        <v>258</v>
      </c>
      <c r="C346" s="30">
        <v>15.622340000000001</v>
      </c>
      <c r="D346" s="19">
        <v>-11.901300000000001</v>
      </c>
    </row>
    <row r="347" spans="1:4">
      <c r="A347" s="29" t="s">
        <v>337</v>
      </c>
      <c r="B347" s="13" t="s">
        <v>258</v>
      </c>
      <c r="C347" s="30">
        <v>15.597939999999999</v>
      </c>
      <c r="D347" s="19">
        <v>-11.876300000000001</v>
      </c>
    </row>
    <row r="348" spans="1:4">
      <c r="A348" s="29" t="s">
        <v>338</v>
      </c>
      <c r="B348" s="13" t="s">
        <v>258</v>
      </c>
      <c r="C348" s="30">
        <v>15.45454</v>
      </c>
      <c r="D348" s="19">
        <v>-12.0463</v>
      </c>
    </row>
    <row r="349" spans="1:4">
      <c r="A349" s="29" t="s">
        <v>339</v>
      </c>
      <c r="B349" s="13" t="s">
        <v>258</v>
      </c>
      <c r="C349" s="30">
        <v>15.782139999999998</v>
      </c>
      <c r="D349" s="19">
        <v>-11.956300000000001</v>
      </c>
    </row>
    <row r="350" spans="1:4">
      <c r="A350" s="29" t="s">
        <v>340</v>
      </c>
      <c r="B350" s="13" t="s">
        <v>258</v>
      </c>
      <c r="C350" s="30">
        <v>16.059739999999998</v>
      </c>
      <c r="D350" s="19">
        <v>-11.8573</v>
      </c>
    </row>
    <row r="351" spans="1:4">
      <c r="A351" s="29" t="s">
        <v>341</v>
      </c>
      <c r="B351" s="13" t="s">
        <v>258</v>
      </c>
      <c r="C351" s="30">
        <v>16.282339999999998</v>
      </c>
      <c r="D351" s="19">
        <v>-11.705300000000001</v>
      </c>
    </row>
    <row r="352" spans="1:4">
      <c r="A352" s="29" t="s">
        <v>342</v>
      </c>
      <c r="B352" s="13" t="s">
        <v>258</v>
      </c>
      <c r="C352" s="30">
        <v>16.35454</v>
      </c>
      <c r="D352" s="19">
        <v>-11.7233</v>
      </c>
    </row>
    <row r="353" spans="1:4">
      <c r="A353" s="29" t="s">
        <v>343</v>
      </c>
      <c r="B353" s="13" t="s">
        <v>258</v>
      </c>
      <c r="C353" s="30">
        <v>16.133139999999997</v>
      </c>
      <c r="D353" s="19">
        <v>-11.9763</v>
      </c>
    </row>
    <row r="354" spans="1:4">
      <c r="A354" s="29" t="s">
        <v>344</v>
      </c>
      <c r="B354" s="13" t="s">
        <v>258</v>
      </c>
      <c r="C354" s="30">
        <v>15.89574</v>
      </c>
      <c r="D354" s="19">
        <v>-12.811300000000001</v>
      </c>
    </row>
    <row r="355" spans="1:4">
      <c r="A355" s="29" t="s">
        <v>346</v>
      </c>
      <c r="B355" s="13" t="s">
        <v>258</v>
      </c>
      <c r="C355" s="30">
        <v>15.604939999999999</v>
      </c>
      <c r="D355" s="19">
        <v>-13.2233</v>
      </c>
    </row>
    <row r="356" spans="1:4">
      <c r="A356" s="29" t="s">
        <v>347</v>
      </c>
      <c r="B356" s="13" t="s">
        <v>258</v>
      </c>
      <c r="C356" s="30">
        <v>15.532539999999999</v>
      </c>
      <c r="D356" s="19">
        <v>-12.9953</v>
      </c>
    </row>
    <row r="357" spans="1:4">
      <c r="A357" s="29" t="s">
        <v>348</v>
      </c>
      <c r="B357" s="13" t="s">
        <v>258</v>
      </c>
      <c r="C357" s="30">
        <v>15.60134</v>
      </c>
      <c r="D357" s="19">
        <v>-12.938300000000002</v>
      </c>
    </row>
    <row r="358" spans="1:4">
      <c r="A358" s="29" t="s">
        <v>349</v>
      </c>
      <c r="B358" s="13" t="s">
        <v>258</v>
      </c>
      <c r="C358" s="30">
        <v>15.63294</v>
      </c>
      <c r="D358" s="19">
        <v>-12.642300000000001</v>
      </c>
    </row>
    <row r="359" spans="1:4">
      <c r="A359" s="29" t="s">
        <v>350</v>
      </c>
      <c r="B359" s="13" t="s">
        <v>258</v>
      </c>
      <c r="C359" s="30">
        <v>15.837540000000001</v>
      </c>
      <c r="D359" s="19">
        <v>-12.4093</v>
      </c>
    </row>
    <row r="360" spans="1:4">
      <c r="A360" s="29" t="s">
        <v>351</v>
      </c>
      <c r="B360" s="13" t="s">
        <v>258</v>
      </c>
      <c r="C360" s="30">
        <v>15.61214</v>
      </c>
      <c r="D360" s="19">
        <v>-12.483300000000002</v>
      </c>
    </row>
    <row r="361" spans="1:4">
      <c r="A361" s="29" t="s">
        <v>352</v>
      </c>
      <c r="B361" s="13" t="s">
        <v>258</v>
      </c>
      <c r="C361" s="30">
        <v>15.75474</v>
      </c>
      <c r="D361" s="19">
        <v>-12.673300000000001</v>
      </c>
    </row>
    <row r="362" spans="1:4">
      <c r="A362" s="29" t="s">
        <v>353</v>
      </c>
      <c r="B362" s="13" t="s">
        <v>258</v>
      </c>
      <c r="C362" s="30">
        <v>15.776340000000001</v>
      </c>
      <c r="D362" s="19">
        <v>-12.674300000000001</v>
      </c>
    </row>
    <row r="363" spans="1:4">
      <c r="A363" s="29" t="s">
        <v>354</v>
      </c>
      <c r="B363" s="13" t="s">
        <v>258</v>
      </c>
      <c r="C363" s="30">
        <v>15.873939999999999</v>
      </c>
      <c r="D363" s="19">
        <v>-12.663300000000001</v>
      </c>
    </row>
    <row r="364" spans="1:4">
      <c r="A364" s="29" t="s">
        <v>355</v>
      </c>
      <c r="B364" s="13" t="s">
        <v>258</v>
      </c>
      <c r="C364" s="30">
        <v>15.54654</v>
      </c>
      <c r="D364" s="19">
        <v>-12.751300000000001</v>
      </c>
    </row>
    <row r="365" spans="1:4">
      <c r="A365" s="29" t="s">
        <v>356</v>
      </c>
      <c r="B365" s="13" t="s">
        <v>258</v>
      </c>
      <c r="C365" s="30">
        <v>15.598140000000001</v>
      </c>
      <c r="D365" s="19">
        <v>-12.770300000000001</v>
      </c>
    </row>
    <row r="366" spans="1:4">
      <c r="A366" s="29" t="s">
        <v>357</v>
      </c>
      <c r="B366" s="13" t="s">
        <v>258</v>
      </c>
      <c r="C366" s="30">
        <v>15.364739999999999</v>
      </c>
      <c r="D366" s="19">
        <v>-12.972300000000001</v>
      </c>
    </row>
    <row r="367" spans="1:4">
      <c r="A367" s="29" t="s">
        <v>358</v>
      </c>
      <c r="B367" s="13" t="s">
        <v>258</v>
      </c>
      <c r="C367" s="30">
        <v>15.04834</v>
      </c>
      <c r="D367" s="19">
        <v>-13.220300000000002</v>
      </c>
    </row>
    <row r="368" spans="1:4">
      <c r="A368" s="29" t="s">
        <v>359</v>
      </c>
      <c r="B368" s="13" t="s">
        <v>258</v>
      </c>
      <c r="C368" s="30">
        <v>14.77694</v>
      </c>
      <c r="D368" s="19">
        <v>-13.414300000000001</v>
      </c>
    </row>
    <row r="369" spans="1:4">
      <c r="A369" s="29" t="s">
        <v>360</v>
      </c>
      <c r="B369" s="13" t="s">
        <v>258</v>
      </c>
      <c r="C369" s="30">
        <v>14.89174</v>
      </c>
      <c r="D369" s="19">
        <v>-12.9953</v>
      </c>
    </row>
    <row r="370" spans="1:4">
      <c r="A370" s="29" t="s">
        <v>361</v>
      </c>
      <c r="B370" s="13" t="s">
        <v>258</v>
      </c>
      <c r="C370" s="30">
        <v>14.24934</v>
      </c>
      <c r="D370" s="19">
        <v>-12.7003</v>
      </c>
    </row>
    <row r="371" spans="1:4">
      <c r="A371" s="29" t="s">
        <v>362</v>
      </c>
      <c r="B371" s="13" t="s">
        <v>258</v>
      </c>
      <c r="C371" s="30">
        <v>13.639939999999999</v>
      </c>
      <c r="D371" s="19">
        <v>-12.529300000000001</v>
      </c>
    </row>
    <row r="372" spans="1:4">
      <c r="A372" s="29" t="s">
        <v>363</v>
      </c>
      <c r="B372" s="13" t="s">
        <v>258</v>
      </c>
      <c r="C372" s="30">
        <v>13.666539999999999</v>
      </c>
      <c r="D372" s="19">
        <v>-12.193300000000001</v>
      </c>
    </row>
    <row r="373" spans="1:4">
      <c r="A373" s="29" t="s">
        <v>364</v>
      </c>
      <c r="B373" s="13" t="s">
        <v>258</v>
      </c>
      <c r="C373" s="30">
        <v>12.956140000000001</v>
      </c>
      <c r="D373" s="19">
        <v>-12.365300000000001</v>
      </c>
    </row>
    <row r="374" spans="1:4">
      <c r="A374" s="29" t="s">
        <v>365</v>
      </c>
      <c r="B374" s="13" t="s">
        <v>258</v>
      </c>
      <c r="C374" s="30">
        <v>12.515739999999999</v>
      </c>
      <c r="D374" s="19">
        <v>-12.4213</v>
      </c>
    </row>
    <row r="375" spans="1:4">
      <c r="A375" s="29" t="s">
        <v>366</v>
      </c>
      <c r="B375" s="13" t="s">
        <v>258</v>
      </c>
      <c r="C375" s="30">
        <v>11.98734</v>
      </c>
      <c r="D375" s="19">
        <v>-13.568300000000001</v>
      </c>
    </row>
    <row r="376" spans="1:4">
      <c r="A376" s="29" t="s">
        <v>367</v>
      </c>
      <c r="B376" s="13" t="s">
        <v>258</v>
      </c>
      <c r="C376" s="30">
        <v>11.967939999999999</v>
      </c>
      <c r="D376" s="19">
        <v>-13.770300000000001</v>
      </c>
    </row>
    <row r="377" spans="1:4">
      <c r="A377" s="29" t="s">
        <v>368</v>
      </c>
      <c r="B377" s="13" t="s">
        <v>258</v>
      </c>
      <c r="C377" s="30">
        <v>12.032539999999999</v>
      </c>
      <c r="D377" s="19">
        <v>-13.302300000000001</v>
      </c>
    </row>
    <row r="378" spans="1:4">
      <c r="A378" s="29" t="s">
        <v>369</v>
      </c>
      <c r="B378" s="13" t="s">
        <v>258</v>
      </c>
      <c r="C378" s="30">
        <v>12.13714</v>
      </c>
      <c r="D378" s="19">
        <v>-12.904300000000001</v>
      </c>
    </row>
    <row r="379" spans="1:4">
      <c r="A379" s="29" t="s">
        <v>370</v>
      </c>
      <c r="B379" s="13" t="s">
        <v>258</v>
      </c>
      <c r="C379" s="30">
        <v>12.253739999999999</v>
      </c>
      <c r="D379" s="19">
        <v>-12.779300000000001</v>
      </c>
    </row>
    <row r="380" spans="1:4">
      <c r="A380" s="29" t="s">
        <v>371</v>
      </c>
      <c r="B380" s="13" t="s">
        <v>258</v>
      </c>
      <c r="C380" s="30">
        <v>12.478339999999999</v>
      </c>
      <c r="D380" s="19">
        <v>-12.9253</v>
      </c>
    </row>
    <row r="381" spans="1:4">
      <c r="A381" s="29" t="s">
        <v>372</v>
      </c>
      <c r="B381" s="13" t="s">
        <v>258</v>
      </c>
      <c r="C381" s="30">
        <v>13.829939999999999</v>
      </c>
      <c r="D381" s="19">
        <v>-12.987300000000001</v>
      </c>
    </row>
    <row r="382" spans="1:4">
      <c r="A382" s="29" t="s">
        <v>373</v>
      </c>
      <c r="B382" s="13" t="s">
        <v>258</v>
      </c>
      <c r="C382" s="30">
        <v>14.398375000000001</v>
      </c>
      <c r="D382" s="19">
        <v>-12.824124999999997</v>
      </c>
    </row>
    <row r="383" spans="1:4">
      <c r="A383" s="29" t="s">
        <v>374</v>
      </c>
      <c r="B383" s="13" t="s">
        <v>258</v>
      </c>
      <c r="C383" s="30">
        <v>13.245875000000002</v>
      </c>
      <c r="D383" s="19">
        <v>-13.036124999999998</v>
      </c>
    </row>
    <row r="384" spans="1:4">
      <c r="A384" s="29" t="s">
        <v>375</v>
      </c>
      <c r="B384" s="13" t="s">
        <v>258</v>
      </c>
      <c r="C384" s="30">
        <v>13.546375000000001</v>
      </c>
      <c r="D384" s="19">
        <v>-13.064124999999997</v>
      </c>
    </row>
    <row r="385" spans="1:4">
      <c r="A385" s="29" t="s">
        <v>376</v>
      </c>
      <c r="B385" s="13" t="s">
        <v>258</v>
      </c>
      <c r="C385" s="30">
        <v>13.912875</v>
      </c>
      <c r="D385" s="19">
        <v>-12.918124999999998</v>
      </c>
    </row>
    <row r="386" spans="1:4">
      <c r="A386" s="29" t="s">
        <v>377</v>
      </c>
      <c r="B386" s="13" t="s">
        <v>258</v>
      </c>
      <c r="C386" s="30">
        <v>14.029375</v>
      </c>
      <c r="D386" s="19">
        <v>-12.807124999999997</v>
      </c>
    </row>
    <row r="387" spans="1:4">
      <c r="A387" s="29" t="s">
        <v>378</v>
      </c>
      <c r="B387" s="13" t="s">
        <v>258</v>
      </c>
      <c r="C387" s="30">
        <v>14.081875</v>
      </c>
      <c r="D387" s="19">
        <v>-12.728124999999997</v>
      </c>
    </row>
    <row r="388" spans="1:4">
      <c r="A388" s="29" t="s">
        <v>379</v>
      </c>
      <c r="B388" s="13" t="s">
        <v>258</v>
      </c>
      <c r="C388" s="30">
        <v>14.503375</v>
      </c>
      <c r="D388" s="19">
        <v>-12.200124999999998</v>
      </c>
    </row>
    <row r="389" spans="1:4">
      <c r="A389" s="29" t="s">
        <v>380</v>
      </c>
      <c r="B389" s="13" t="s">
        <v>258</v>
      </c>
      <c r="C389" s="30">
        <v>14.343375</v>
      </c>
      <c r="D389" s="19">
        <v>-12.073124999999997</v>
      </c>
    </row>
    <row r="390" spans="1:4">
      <c r="A390" s="29" t="s">
        <v>381</v>
      </c>
      <c r="B390" s="13" t="s">
        <v>258</v>
      </c>
      <c r="C390" s="30">
        <v>14.028375</v>
      </c>
      <c r="D390" s="19">
        <v>-12.236124999999998</v>
      </c>
    </row>
    <row r="391" spans="1:4">
      <c r="A391" s="29" t="s">
        <v>382</v>
      </c>
      <c r="B391" s="13" t="s">
        <v>258</v>
      </c>
      <c r="C391" s="30">
        <v>13.487375</v>
      </c>
      <c r="D391" s="19">
        <v>-12.188124999999998</v>
      </c>
    </row>
    <row r="392" spans="1:4">
      <c r="A392" s="29" t="s">
        <v>383</v>
      </c>
      <c r="B392" s="13" t="s">
        <v>258</v>
      </c>
      <c r="C392" s="30">
        <v>13.307375</v>
      </c>
      <c r="D392" s="19">
        <v>-12.088124999999998</v>
      </c>
    </row>
    <row r="393" spans="1:4">
      <c r="A393" s="29" t="s">
        <v>384</v>
      </c>
      <c r="B393" s="13" t="s">
        <v>258</v>
      </c>
      <c r="C393" s="30">
        <v>15.063375000000001</v>
      </c>
      <c r="D393" s="19">
        <v>-11.728124999999997</v>
      </c>
    </row>
    <row r="394" spans="1:4">
      <c r="A394" s="29" t="s">
        <v>385</v>
      </c>
      <c r="B394" s="13" t="s">
        <v>258</v>
      </c>
      <c r="C394" s="30">
        <v>14.676375</v>
      </c>
      <c r="D394" s="19">
        <v>-11.746124999999997</v>
      </c>
    </row>
    <row r="395" spans="1:4">
      <c r="A395" s="29" t="s">
        <v>386</v>
      </c>
      <c r="B395" s="13" t="s">
        <v>258</v>
      </c>
      <c r="C395" s="30">
        <v>14.373374999999999</v>
      </c>
      <c r="D395" s="19">
        <v>-11.640124999999998</v>
      </c>
    </row>
    <row r="396" spans="1:4">
      <c r="A396" s="29" t="s">
        <v>387</v>
      </c>
      <c r="B396" s="13" t="s">
        <v>258</v>
      </c>
      <c r="C396" s="30">
        <v>14.556374999999999</v>
      </c>
      <c r="D396" s="19">
        <v>-11.687124999999998</v>
      </c>
    </row>
    <row r="397" spans="1:4">
      <c r="A397" s="29" t="s">
        <v>388</v>
      </c>
      <c r="B397" s="13" t="s">
        <v>258</v>
      </c>
      <c r="C397" s="30">
        <v>14.556374999999999</v>
      </c>
      <c r="D397" s="19">
        <v>-11.781124999999998</v>
      </c>
    </row>
    <row r="398" spans="1:4">
      <c r="A398" s="29" t="s">
        <v>389</v>
      </c>
      <c r="B398" s="13" t="s">
        <v>258</v>
      </c>
      <c r="C398" s="30">
        <v>14.204375000000001</v>
      </c>
      <c r="D398" s="19">
        <v>-11.860124999999998</v>
      </c>
    </row>
    <row r="399" spans="1:4">
      <c r="A399" s="29" t="s">
        <v>390</v>
      </c>
      <c r="B399" s="13" t="s">
        <v>258</v>
      </c>
      <c r="C399" s="30">
        <v>13.998374999999999</v>
      </c>
      <c r="D399" s="19">
        <v>-11.953124999999998</v>
      </c>
    </row>
    <row r="400" spans="1:4">
      <c r="A400" s="29" t="s">
        <v>391</v>
      </c>
      <c r="B400" s="13" t="s">
        <v>258</v>
      </c>
      <c r="C400" s="30">
        <v>13.927375</v>
      </c>
      <c r="D400" s="19">
        <v>-11.983124999999998</v>
      </c>
    </row>
    <row r="401" spans="1:4">
      <c r="A401" s="29" t="s">
        <v>392</v>
      </c>
      <c r="B401" s="13" t="s">
        <v>258</v>
      </c>
      <c r="C401" s="30">
        <v>13.977375</v>
      </c>
      <c r="D401" s="19">
        <v>-12.101124999999998</v>
      </c>
    </row>
    <row r="402" spans="1:4">
      <c r="A402" s="29" t="s">
        <v>393</v>
      </c>
      <c r="B402" s="13" t="s">
        <v>258</v>
      </c>
      <c r="C402" s="30">
        <v>14.381375</v>
      </c>
      <c r="D402" s="19">
        <v>-11.892124999999998</v>
      </c>
    </row>
    <row r="403" spans="1:4">
      <c r="A403" s="29" t="s">
        <v>394</v>
      </c>
      <c r="B403" s="13" t="s">
        <v>258</v>
      </c>
      <c r="C403" s="30">
        <v>14.427375</v>
      </c>
      <c r="D403" s="19">
        <v>-12.659124999999998</v>
      </c>
    </row>
    <row r="404" spans="1:4">
      <c r="A404" s="29" t="s">
        <v>395</v>
      </c>
      <c r="B404" s="13" t="s">
        <v>258</v>
      </c>
      <c r="C404" s="30">
        <v>13.533374999999999</v>
      </c>
      <c r="D404" s="19">
        <v>-13.337124999999997</v>
      </c>
    </row>
    <row r="405" spans="1:4">
      <c r="A405" s="29" t="s">
        <v>396</v>
      </c>
      <c r="B405" s="13" t="s">
        <v>258</v>
      </c>
      <c r="C405" s="30">
        <v>14.144375</v>
      </c>
      <c r="D405" s="19">
        <v>-12.842124999999998</v>
      </c>
    </row>
    <row r="406" spans="1:4">
      <c r="A406" s="29" t="s">
        <v>397</v>
      </c>
      <c r="B406" s="13" t="s">
        <v>258</v>
      </c>
      <c r="C406" s="30">
        <v>14.403375</v>
      </c>
      <c r="D406" s="19">
        <v>-12.433124999999997</v>
      </c>
    </row>
    <row r="407" spans="1:4">
      <c r="A407" s="29" t="s">
        <v>398</v>
      </c>
      <c r="B407" s="13" t="s">
        <v>258</v>
      </c>
      <c r="C407" s="30">
        <v>14.810375000000001</v>
      </c>
      <c r="D407" s="19">
        <v>-12.259124999999997</v>
      </c>
    </row>
    <row r="408" spans="1:4">
      <c r="A408" s="29" t="s">
        <v>399</v>
      </c>
      <c r="B408" s="13" t="s">
        <v>258</v>
      </c>
      <c r="C408" s="30">
        <v>14.015022222222221</v>
      </c>
      <c r="D408" s="19">
        <v>-13.745777777777777</v>
      </c>
    </row>
    <row r="409" spans="1:4">
      <c r="A409" s="29" t="s">
        <v>400</v>
      </c>
      <c r="B409" s="13" t="s">
        <v>258</v>
      </c>
      <c r="C409" s="30">
        <v>13.14262222222222</v>
      </c>
      <c r="D409" s="19">
        <v>-13.350777777777777</v>
      </c>
    </row>
    <row r="410" spans="1:4">
      <c r="A410" s="29" t="s">
        <v>401</v>
      </c>
      <c r="B410" s="13" t="s">
        <v>258</v>
      </c>
      <c r="C410" s="30">
        <v>12.807222222222221</v>
      </c>
      <c r="D410" s="19">
        <v>-13.422777777777776</v>
      </c>
    </row>
    <row r="411" spans="1:4">
      <c r="A411" s="29" t="s">
        <v>402</v>
      </c>
      <c r="B411" s="13" t="s">
        <v>258</v>
      </c>
      <c r="C411" s="30">
        <v>12.764822222222222</v>
      </c>
      <c r="D411" s="19">
        <v>-13.315777777777777</v>
      </c>
    </row>
    <row r="412" spans="1:4">
      <c r="A412" s="29" t="s">
        <v>403</v>
      </c>
      <c r="B412" s="13" t="s">
        <v>258</v>
      </c>
      <c r="C412" s="30">
        <v>12.730422222222222</v>
      </c>
      <c r="D412" s="19">
        <v>-13.399777777777777</v>
      </c>
    </row>
    <row r="413" spans="1:4">
      <c r="A413" s="29" t="s">
        <v>404</v>
      </c>
      <c r="B413" s="13" t="s">
        <v>258</v>
      </c>
      <c r="C413" s="30">
        <v>12.504022222222222</v>
      </c>
      <c r="D413" s="19">
        <v>-13.349777777777776</v>
      </c>
    </row>
    <row r="414" spans="1:4">
      <c r="A414" s="29" t="s">
        <v>405</v>
      </c>
      <c r="B414" s="13" t="s">
        <v>258</v>
      </c>
      <c r="C414" s="30">
        <v>12.711222222222222</v>
      </c>
      <c r="D414" s="19">
        <v>-13.385777777777776</v>
      </c>
    </row>
    <row r="415" spans="1:4">
      <c r="A415" s="29" t="s">
        <v>406</v>
      </c>
      <c r="B415" s="13" t="s">
        <v>258</v>
      </c>
      <c r="C415" s="30">
        <v>12.773822222222222</v>
      </c>
      <c r="D415" s="19">
        <v>-13.307777777777776</v>
      </c>
    </row>
    <row r="416" spans="1:4">
      <c r="A416" s="29" t="s">
        <v>407</v>
      </c>
      <c r="B416" s="13" t="s">
        <v>258</v>
      </c>
      <c r="C416" s="30">
        <v>12.927422222222221</v>
      </c>
      <c r="D416" s="19">
        <v>-13.306777777777777</v>
      </c>
    </row>
    <row r="417" spans="1:4">
      <c r="A417" s="29" t="s">
        <v>408</v>
      </c>
      <c r="B417" s="13" t="s">
        <v>258</v>
      </c>
      <c r="C417" s="30">
        <v>13.206022222222222</v>
      </c>
      <c r="D417" s="19">
        <v>-13.091777777777777</v>
      </c>
    </row>
    <row r="418" spans="1:4">
      <c r="A418" s="29" t="s">
        <v>409</v>
      </c>
      <c r="B418" s="13" t="s">
        <v>258</v>
      </c>
      <c r="C418" s="30">
        <v>13.14962222222222</v>
      </c>
      <c r="D418" s="19">
        <v>-12.939777777777776</v>
      </c>
    </row>
    <row r="419" spans="1:4">
      <c r="A419" s="29" t="s">
        <v>410</v>
      </c>
      <c r="B419" s="13" t="s">
        <v>258</v>
      </c>
      <c r="C419" s="30">
        <v>13.090222222222222</v>
      </c>
      <c r="D419" s="19">
        <v>-12.820777777777776</v>
      </c>
    </row>
    <row r="420" spans="1:4">
      <c r="A420" s="29" t="s">
        <v>411</v>
      </c>
      <c r="B420" s="13" t="s">
        <v>258</v>
      </c>
      <c r="C420" s="30">
        <v>12.884022222222221</v>
      </c>
      <c r="D420" s="19">
        <v>-12.839777777777776</v>
      </c>
    </row>
    <row r="421" spans="1:4">
      <c r="A421" s="29" t="s">
        <v>412</v>
      </c>
      <c r="B421" s="13" t="s">
        <v>258</v>
      </c>
      <c r="C421" s="30">
        <v>13.052622222222221</v>
      </c>
      <c r="D421" s="19">
        <v>-12.783777777777777</v>
      </c>
    </row>
    <row r="422" spans="1:4">
      <c r="A422" s="29" t="s">
        <v>413</v>
      </c>
      <c r="B422" s="13" t="s">
        <v>258</v>
      </c>
      <c r="C422" s="30">
        <v>13.100222222222222</v>
      </c>
      <c r="D422" s="19">
        <v>-12.753777777777776</v>
      </c>
    </row>
    <row r="423" spans="1:4">
      <c r="A423" s="29" t="s">
        <v>414</v>
      </c>
      <c r="B423" s="13" t="s">
        <v>258</v>
      </c>
      <c r="C423" s="30">
        <v>12.782822222222221</v>
      </c>
      <c r="D423" s="19">
        <v>-12.764777777777777</v>
      </c>
    </row>
    <row r="424" spans="1:4">
      <c r="A424" s="29" t="s">
        <v>415</v>
      </c>
      <c r="B424" s="13" t="s">
        <v>258</v>
      </c>
      <c r="C424" s="30">
        <v>12.604422222222222</v>
      </c>
      <c r="D424" s="19">
        <v>-13.078777777777777</v>
      </c>
    </row>
    <row r="425" spans="1:4">
      <c r="A425" s="29" t="s">
        <v>416</v>
      </c>
      <c r="B425" s="13" t="s">
        <v>258</v>
      </c>
      <c r="C425" s="30">
        <v>12.643022222222221</v>
      </c>
      <c r="D425" s="19">
        <v>-13.258777777777777</v>
      </c>
    </row>
    <row r="426" spans="1:4">
      <c r="A426" s="29" t="s">
        <v>417</v>
      </c>
      <c r="B426" s="13" t="s">
        <v>258</v>
      </c>
      <c r="C426" s="30">
        <v>12.74362222222222</v>
      </c>
      <c r="D426" s="19">
        <v>-13.224777777777776</v>
      </c>
    </row>
    <row r="427" spans="1:4">
      <c r="A427" s="29" t="s">
        <v>418</v>
      </c>
      <c r="B427" s="13" t="s">
        <v>258</v>
      </c>
      <c r="C427" s="30">
        <v>13.135222222222222</v>
      </c>
      <c r="D427" s="19">
        <v>-12.729777777777777</v>
      </c>
    </row>
    <row r="428" spans="1:4">
      <c r="A428" s="29" t="s">
        <v>419</v>
      </c>
      <c r="B428" s="13" t="s">
        <v>258</v>
      </c>
      <c r="C428" s="30">
        <v>13.09482222222222</v>
      </c>
      <c r="D428" s="19">
        <v>-12.625777777777776</v>
      </c>
    </row>
    <row r="429" spans="1:4">
      <c r="A429" s="29" t="s">
        <v>420</v>
      </c>
      <c r="B429" s="13" t="s">
        <v>258</v>
      </c>
      <c r="C429" s="30">
        <v>12.765422222222222</v>
      </c>
      <c r="D429" s="19">
        <v>-12.647777777777776</v>
      </c>
    </row>
    <row r="430" spans="1:4">
      <c r="A430" s="29" t="s">
        <v>421</v>
      </c>
      <c r="B430" s="13" t="s">
        <v>258</v>
      </c>
      <c r="C430" s="30">
        <v>15.871022222222221</v>
      </c>
      <c r="D430" s="19">
        <v>-12.233777777777776</v>
      </c>
    </row>
    <row r="431" spans="1:4">
      <c r="A431" s="29" t="s">
        <v>422</v>
      </c>
      <c r="B431" s="13" t="s">
        <v>258</v>
      </c>
      <c r="C431" s="30">
        <v>15.421622222222222</v>
      </c>
      <c r="D431" s="19">
        <v>-12.724777777777776</v>
      </c>
    </row>
    <row r="432" spans="1:4">
      <c r="A432" s="29" t="s">
        <v>423</v>
      </c>
      <c r="B432" s="13" t="s">
        <v>258</v>
      </c>
      <c r="C432" s="30">
        <v>15.056222222222221</v>
      </c>
      <c r="D432" s="19">
        <v>-12.909777777777776</v>
      </c>
    </row>
    <row r="433" spans="1:4">
      <c r="A433" s="29" t="s">
        <v>424</v>
      </c>
      <c r="B433" s="13" t="s">
        <v>258</v>
      </c>
      <c r="C433" s="30">
        <v>15.349222222222222</v>
      </c>
      <c r="D433" s="19">
        <v>-12.567777777777776</v>
      </c>
    </row>
    <row r="434" spans="1:4">
      <c r="A434" s="29" t="s">
        <v>425</v>
      </c>
      <c r="B434" s="13" t="s">
        <v>258</v>
      </c>
      <c r="C434" s="30">
        <v>15.322222222222221</v>
      </c>
      <c r="D434" s="19">
        <v>-12.158777777777777</v>
      </c>
    </row>
    <row r="435" spans="1:4">
      <c r="A435" s="29" t="s">
        <v>426</v>
      </c>
      <c r="B435" s="13" t="s">
        <v>258</v>
      </c>
      <c r="C435" s="30">
        <v>14.605222222222221</v>
      </c>
      <c r="D435" s="19">
        <v>-12.298777777777776</v>
      </c>
    </row>
    <row r="436" spans="1:4">
      <c r="A436" s="29" t="s">
        <v>427</v>
      </c>
      <c r="B436" s="13" t="s">
        <v>258</v>
      </c>
      <c r="C436" s="30">
        <v>13.930222222222222</v>
      </c>
      <c r="D436" s="19">
        <v>-12.424777777777777</v>
      </c>
    </row>
    <row r="437" spans="1:4">
      <c r="A437" s="29" t="s">
        <v>428</v>
      </c>
      <c r="B437" s="13" t="s">
        <v>258</v>
      </c>
      <c r="C437" s="30">
        <v>13.696222222222222</v>
      </c>
      <c r="D437" s="19">
        <v>-12.737777777777776</v>
      </c>
    </row>
    <row r="438" spans="1:4">
      <c r="A438" s="29" t="s">
        <v>429</v>
      </c>
      <c r="B438" s="13" t="s">
        <v>258</v>
      </c>
      <c r="C438" s="30">
        <v>15.021222222222221</v>
      </c>
      <c r="D438" s="19">
        <v>-12.350777777777777</v>
      </c>
    </row>
    <row r="439" spans="1:4">
      <c r="A439" s="29" t="s">
        <v>430</v>
      </c>
      <c r="B439" s="13" t="s">
        <v>258</v>
      </c>
      <c r="C439" s="30">
        <v>14.517222222222221</v>
      </c>
      <c r="D439" s="19">
        <v>-12.222777777777777</v>
      </c>
    </row>
    <row r="440" spans="1:4">
      <c r="A440" s="29" t="s">
        <v>431</v>
      </c>
      <c r="B440" s="13" t="s">
        <v>258</v>
      </c>
      <c r="C440" s="30">
        <v>14.749222222222221</v>
      </c>
      <c r="D440" s="19">
        <v>-12.088777777777777</v>
      </c>
    </row>
    <row r="441" spans="1:4">
      <c r="A441" s="29" t="s">
        <v>432</v>
      </c>
      <c r="B441" s="13" t="s">
        <v>258</v>
      </c>
      <c r="C441" s="30">
        <v>14.970222222222221</v>
      </c>
      <c r="D441" s="19">
        <v>-11.852777777777776</v>
      </c>
    </row>
    <row r="442" spans="1:4">
      <c r="A442" s="29" t="s">
        <v>433</v>
      </c>
      <c r="B442" s="13" t="s">
        <v>258</v>
      </c>
      <c r="C442" s="30">
        <v>14.217222222222221</v>
      </c>
      <c r="D442" s="19">
        <v>-12.058777777777776</v>
      </c>
    </row>
    <row r="443" spans="1:4">
      <c r="A443" s="29" t="s">
        <v>434</v>
      </c>
      <c r="B443" s="13" t="s">
        <v>258</v>
      </c>
      <c r="C443" s="30">
        <v>14.999222222222221</v>
      </c>
      <c r="D443" s="19">
        <v>-13.143777777777776</v>
      </c>
    </row>
    <row r="444" spans="1:4">
      <c r="A444" s="29" t="s">
        <v>435</v>
      </c>
      <c r="B444" s="13" t="s">
        <v>258</v>
      </c>
      <c r="C444" s="30">
        <v>14.976222222222221</v>
      </c>
      <c r="D444" s="19">
        <v>-12.887777777777776</v>
      </c>
    </row>
    <row r="445" spans="1:4">
      <c r="A445" s="29" t="s">
        <v>436</v>
      </c>
      <c r="B445" s="13" t="s">
        <v>258</v>
      </c>
      <c r="C445" s="30">
        <v>15.056222222222221</v>
      </c>
      <c r="D445" s="19">
        <v>-12.875777777777776</v>
      </c>
    </row>
    <row r="446" spans="1:4">
      <c r="A446" s="29" t="s">
        <v>437</v>
      </c>
      <c r="B446" s="13" t="s">
        <v>258</v>
      </c>
      <c r="C446" s="30">
        <v>14.689777777777778</v>
      </c>
      <c r="D446" s="19">
        <v>-12.870444444444445</v>
      </c>
    </row>
    <row r="447" spans="1:4">
      <c r="A447" s="29" t="s">
        <v>438</v>
      </c>
      <c r="B447" s="13" t="s">
        <v>258</v>
      </c>
      <c r="C447" s="30">
        <v>14.936777777777777</v>
      </c>
      <c r="D447" s="19">
        <v>-12.653444444444444</v>
      </c>
    </row>
    <row r="448" spans="1:4">
      <c r="A448" s="29" t="s">
        <v>439</v>
      </c>
      <c r="B448" s="13" t="s">
        <v>258</v>
      </c>
      <c r="C448" s="30">
        <v>15.016777777777778</v>
      </c>
      <c r="D448" s="19">
        <v>-12.585444444444445</v>
      </c>
    </row>
    <row r="449" spans="1:4">
      <c r="A449" s="29" t="s">
        <v>440</v>
      </c>
      <c r="B449" s="13" t="s">
        <v>258</v>
      </c>
      <c r="C449" s="30">
        <v>15.158777777777777</v>
      </c>
      <c r="D449" s="19">
        <v>-12.475444444444443</v>
      </c>
    </row>
    <row r="450" spans="1:4">
      <c r="A450" s="29" t="s">
        <v>441</v>
      </c>
      <c r="B450" s="13" t="s">
        <v>258</v>
      </c>
      <c r="C450" s="30">
        <v>14.824777777777777</v>
      </c>
      <c r="D450" s="19">
        <v>-12.652444444444445</v>
      </c>
    </row>
    <row r="451" spans="1:4">
      <c r="A451" s="29" t="s">
        <v>442</v>
      </c>
      <c r="B451" s="13" t="s">
        <v>258</v>
      </c>
      <c r="C451" s="30">
        <v>15.280777777777777</v>
      </c>
      <c r="D451" s="19">
        <v>-12.021444444444445</v>
      </c>
    </row>
    <row r="452" spans="1:4">
      <c r="A452" s="29" t="s">
        <v>443</v>
      </c>
      <c r="B452" s="13" t="s">
        <v>258</v>
      </c>
      <c r="C452" s="30">
        <v>15.270777777777777</v>
      </c>
      <c r="D452" s="19">
        <v>-12.825444444444445</v>
      </c>
    </row>
    <row r="453" spans="1:4">
      <c r="A453" s="29" t="s">
        <v>444</v>
      </c>
      <c r="B453" s="13" t="s">
        <v>258</v>
      </c>
      <c r="C453" s="30">
        <v>15.135777777777777</v>
      </c>
      <c r="D453" s="19">
        <v>-12.932444444444444</v>
      </c>
    </row>
    <row r="454" spans="1:4">
      <c r="A454" s="29" t="s">
        <v>445</v>
      </c>
      <c r="B454" s="13" t="s">
        <v>258</v>
      </c>
      <c r="C454" s="30">
        <v>14.933777777777777</v>
      </c>
      <c r="D454" s="19">
        <v>-13.243444444444444</v>
      </c>
    </row>
    <row r="455" spans="1:4">
      <c r="A455" s="29" t="s">
        <v>446</v>
      </c>
      <c r="B455" s="13" t="s">
        <v>258</v>
      </c>
      <c r="C455" s="30">
        <v>15.109777777777778</v>
      </c>
      <c r="D455" s="19">
        <v>-13.513444444444444</v>
      </c>
    </row>
    <row r="456" spans="1:4">
      <c r="A456" s="29" t="s">
        <v>447</v>
      </c>
      <c r="B456" s="13" t="s">
        <v>258</v>
      </c>
      <c r="C456" s="30">
        <v>16.048777777777779</v>
      </c>
      <c r="D456" s="19">
        <v>-12.330444444444444</v>
      </c>
    </row>
    <row r="457" spans="1:4">
      <c r="A457" s="29" t="s">
        <v>448</v>
      </c>
      <c r="B457" s="13" t="s">
        <v>258</v>
      </c>
      <c r="C457" s="30">
        <v>14.968777777777778</v>
      </c>
      <c r="D457" s="19">
        <v>-12.661444444444443</v>
      </c>
    </row>
    <row r="458" spans="1:4">
      <c r="A458" s="29" t="s">
        <v>449</v>
      </c>
      <c r="B458" s="13" t="s">
        <v>258</v>
      </c>
      <c r="C458" s="30">
        <v>15.346777777777778</v>
      </c>
      <c r="D458" s="19">
        <v>-12.529444444444444</v>
      </c>
    </row>
    <row r="459" spans="1:4">
      <c r="A459" s="29" t="s">
        <v>450</v>
      </c>
      <c r="B459" s="13" t="s">
        <v>258</v>
      </c>
      <c r="C459" s="30">
        <v>15.619777777777777</v>
      </c>
      <c r="D459" s="19">
        <v>-12.194444444444445</v>
      </c>
    </row>
    <row r="460" spans="1:4">
      <c r="A460" s="29" t="s">
        <v>451</v>
      </c>
      <c r="B460" s="13" t="s">
        <v>258</v>
      </c>
      <c r="C460" s="30">
        <v>15.653777777777776</v>
      </c>
      <c r="D460" s="19">
        <v>-11.994444444444444</v>
      </c>
    </row>
    <row r="461" spans="1:4">
      <c r="A461" s="29" t="s">
        <v>452</v>
      </c>
      <c r="B461" s="13" t="s">
        <v>258</v>
      </c>
      <c r="C461" s="30">
        <v>14.907777777777778</v>
      </c>
      <c r="D461" s="19">
        <v>-12.656444444444444</v>
      </c>
    </row>
    <row r="462" spans="1:4">
      <c r="A462" s="29" t="s">
        <v>453</v>
      </c>
      <c r="B462" s="13" t="s">
        <v>258</v>
      </c>
      <c r="C462" s="30">
        <v>14.753777777777778</v>
      </c>
      <c r="D462" s="19">
        <v>-12.464444444444444</v>
      </c>
    </row>
    <row r="463" spans="1:4">
      <c r="A463" s="29" t="s">
        <v>454</v>
      </c>
      <c r="B463" s="13" t="s">
        <v>258</v>
      </c>
      <c r="C463" s="30">
        <v>14.719777777777777</v>
      </c>
      <c r="D463" s="19">
        <v>-12.375444444444444</v>
      </c>
    </row>
    <row r="464" spans="1:4">
      <c r="A464" s="29" t="s">
        <v>455</v>
      </c>
      <c r="B464" s="13" t="s">
        <v>258</v>
      </c>
      <c r="C464" s="30">
        <v>14.795777777777777</v>
      </c>
      <c r="D464" s="19">
        <v>-12.068444444444443</v>
      </c>
    </row>
    <row r="465" spans="1:4">
      <c r="A465" s="29" t="s">
        <v>456</v>
      </c>
      <c r="B465" s="13" t="s">
        <v>258</v>
      </c>
      <c r="C465" s="30">
        <v>14.708777777777778</v>
      </c>
      <c r="D465" s="19">
        <v>-12.156444444444444</v>
      </c>
    </row>
    <row r="466" spans="1:4">
      <c r="A466" s="29" t="s">
        <v>457</v>
      </c>
      <c r="B466" s="13" t="s">
        <v>258</v>
      </c>
      <c r="C466" s="30">
        <v>14.783777777777777</v>
      </c>
      <c r="D466" s="19">
        <v>-12.171444444444445</v>
      </c>
    </row>
    <row r="467" spans="1:4">
      <c r="A467" s="29" t="s">
        <v>458</v>
      </c>
      <c r="B467" s="13" t="s">
        <v>258</v>
      </c>
      <c r="C467" s="30">
        <v>14.847777777777777</v>
      </c>
      <c r="D467" s="19">
        <v>-12.221444444444444</v>
      </c>
    </row>
    <row r="468" spans="1:4">
      <c r="A468" s="29" t="s">
        <v>459</v>
      </c>
      <c r="B468" s="13" t="s">
        <v>258</v>
      </c>
      <c r="C468" s="30">
        <v>14.875777777777778</v>
      </c>
      <c r="D468" s="19">
        <v>-12.256444444444444</v>
      </c>
    </row>
    <row r="469" spans="1:4">
      <c r="A469" s="29" t="s">
        <v>460</v>
      </c>
      <c r="B469" s="13" t="s">
        <v>258</v>
      </c>
      <c r="C469" s="30">
        <v>14.956777777777777</v>
      </c>
      <c r="D469" s="19">
        <v>-12.540444444444445</v>
      </c>
    </row>
    <row r="470" spans="1:4">
      <c r="A470" s="29" t="s">
        <v>461</v>
      </c>
      <c r="B470" s="13" t="s">
        <v>258</v>
      </c>
      <c r="C470" s="30">
        <v>14.887777777777776</v>
      </c>
      <c r="D470" s="19">
        <v>-12.627444444444444</v>
      </c>
    </row>
    <row r="471" spans="1:4">
      <c r="A471" s="29" t="s">
        <v>462</v>
      </c>
      <c r="B471" s="13" t="s">
        <v>258</v>
      </c>
      <c r="C471" s="30">
        <v>14.175777777777776</v>
      </c>
      <c r="D471" s="19">
        <v>-12.683444444444444</v>
      </c>
    </row>
    <row r="472" spans="1:4">
      <c r="A472" s="29" t="s">
        <v>463</v>
      </c>
      <c r="B472" s="13" t="s">
        <v>258</v>
      </c>
      <c r="C472" s="30">
        <v>14.319777777777777</v>
      </c>
      <c r="D472" s="19">
        <v>-12.861444444444444</v>
      </c>
    </row>
    <row r="473" spans="1:4">
      <c r="A473" s="29" t="s">
        <v>464</v>
      </c>
      <c r="B473" s="13" t="s">
        <v>258</v>
      </c>
      <c r="C473" s="30">
        <v>14.329777777777776</v>
      </c>
      <c r="D473" s="19">
        <v>-13.020444444444443</v>
      </c>
    </row>
    <row r="474" spans="1:4">
      <c r="A474" s="29" t="s">
        <v>465</v>
      </c>
      <c r="B474" s="13" t="s">
        <v>258</v>
      </c>
      <c r="C474" s="30">
        <v>13.774777777777777</v>
      </c>
      <c r="D474" s="19">
        <v>-12.925444444444445</v>
      </c>
    </row>
    <row r="475" spans="1:4">
      <c r="A475" s="29" t="s">
        <v>466</v>
      </c>
      <c r="B475" s="13" t="s">
        <v>258</v>
      </c>
      <c r="C475" s="30">
        <v>14.239777777777777</v>
      </c>
      <c r="D475" s="19">
        <v>-12.623444444444445</v>
      </c>
    </row>
    <row r="476" spans="1:4">
      <c r="A476" s="29" t="s">
        <v>467</v>
      </c>
      <c r="B476" s="13" t="s">
        <v>258</v>
      </c>
      <c r="C476" s="30">
        <v>13.995777777777777</v>
      </c>
      <c r="D476" s="19">
        <v>-11.842444444444444</v>
      </c>
    </row>
    <row r="477" spans="1:4">
      <c r="A477" s="29" t="s">
        <v>468</v>
      </c>
      <c r="B477" s="13" t="s">
        <v>258</v>
      </c>
      <c r="C477" s="30">
        <v>13.837777777777777</v>
      </c>
      <c r="D477" s="19">
        <v>-11.921444444444445</v>
      </c>
    </row>
    <row r="478" spans="1:4">
      <c r="A478" s="29" t="s">
        <v>469</v>
      </c>
      <c r="B478" s="13" t="s">
        <v>258</v>
      </c>
      <c r="C478" s="30">
        <v>13.848777777777777</v>
      </c>
      <c r="D478" s="19">
        <v>-12.355444444444444</v>
      </c>
    </row>
    <row r="479" spans="1:4">
      <c r="A479" s="29" t="s">
        <v>470</v>
      </c>
      <c r="B479" s="13" t="s">
        <v>258</v>
      </c>
      <c r="C479" s="30">
        <v>14.012777777777776</v>
      </c>
      <c r="D479" s="19">
        <v>-12.448444444444444</v>
      </c>
    </row>
    <row r="480" spans="1:4">
      <c r="A480" s="29" t="s">
        <v>471</v>
      </c>
      <c r="B480" s="13" t="s">
        <v>258</v>
      </c>
      <c r="C480" s="30">
        <v>13.966777777777777</v>
      </c>
      <c r="D480" s="19">
        <v>-12.001444444444445</v>
      </c>
    </row>
    <row r="481" spans="1:4">
      <c r="A481" s="29" t="s">
        <v>472</v>
      </c>
      <c r="B481" s="13" t="s">
        <v>258</v>
      </c>
      <c r="C481" s="30">
        <v>13.723777777777777</v>
      </c>
      <c r="D481" s="19">
        <v>-12.104444444444445</v>
      </c>
    </row>
    <row r="482" spans="1:4">
      <c r="A482" s="29" t="s">
        <v>473</v>
      </c>
      <c r="B482" s="13" t="s">
        <v>258</v>
      </c>
      <c r="C482" s="30">
        <v>13.507777777777777</v>
      </c>
      <c r="D482" s="19">
        <v>-12.301444444444444</v>
      </c>
    </row>
    <row r="483" spans="1:4">
      <c r="A483" s="29" t="s">
        <v>474</v>
      </c>
      <c r="B483" s="13" t="s">
        <v>258</v>
      </c>
      <c r="C483" s="30">
        <v>13.683777777777777</v>
      </c>
      <c r="D483" s="19">
        <v>-12.589444444444444</v>
      </c>
    </row>
    <row r="484" spans="1:4">
      <c r="A484" s="29" t="s">
        <v>475</v>
      </c>
      <c r="B484" s="13" t="s">
        <v>258</v>
      </c>
      <c r="C484" s="30">
        <v>13.888777777777777</v>
      </c>
      <c r="D484" s="19">
        <v>-12.381444444444444</v>
      </c>
    </row>
    <row r="485" spans="1:4">
      <c r="A485" s="29" t="s">
        <v>476</v>
      </c>
      <c r="B485" s="13" t="s">
        <v>258</v>
      </c>
      <c r="C485" s="30">
        <v>14.007</v>
      </c>
      <c r="D485" s="19">
        <v>-13.210875</v>
      </c>
    </row>
    <row r="486" spans="1:4">
      <c r="A486" s="29" t="s">
        <v>477</v>
      </c>
      <c r="B486" s="13" t="s">
        <v>258</v>
      </c>
      <c r="C486" s="30">
        <v>13.529</v>
      </c>
      <c r="D486" s="19">
        <v>-13.618874999999999</v>
      </c>
    </row>
    <row r="487" spans="1:4">
      <c r="A487" s="29" t="s">
        <v>478</v>
      </c>
      <c r="B487" s="13" t="s">
        <v>258</v>
      </c>
      <c r="C487" s="30">
        <v>14.003</v>
      </c>
      <c r="D487" s="19">
        <v>-13.817874999999999</v>
      </c>
    </row>
    <row r="488" spans="1:4">
      <c r="A488" s="29" t="s">
        <v>479</v>
      </c>
      <c r="B488" s="13" t="s">
        <v>258</v>
      </c>
      <c r="C488" s="30">
        <v>13.981999999999999</v>
      </c>
      <c r="D488" s="19">
        <v>-14.338875</v>
      </c>
    </row>
    <row r="489" spans="1:4">
      <c r="A489" s="29" t="s">
        <v>480</v>
      </c>
      <c r="B489" s="13" t="s">
        <v>258</v>
      </c>
      <c r="C489" s="30">
        <v>13.763</v>
      </c>
      <c r="D489" s="19">
        <v>-14.582875</v>
      </c>
    </row>
    <row r="490" spans="1:4">
      <c r="A490" s="29" t="s">
        <v>481</v>
      </c>
      <c r="B490" s="13" t="s">
        <v>258</v>
      </c>
      <c r="C490" s="30">
        <v>13.288</v>
      </c>
      <c r="D490" s="19">
        <v>-14.474874999999999</v>
      </c>
    </row>
    <row r="491" spans="1:4">
      <c r="A491" s="29" t="s">
        <v>482</v>
      </c>
      <c r="B491" s="13" t="s">
        <v>258</v>
      </c>
      <c r="C491" s="30">
        <v>12.792999999999999</v>
      </c>
      <c r="D491" s="19">
        <v>-14.639875</v>
      </c>
    </row>
    <row r="492" spans="1:4">
      <c r="A492" s="29" t="s">
        <v>483</v>
      </c>
      <c r="B492" s="13" t="s">
        <v>258</v>
      </c>
      <c r="C492" s="30">
        <v>14.453999999999999</v>
      </c>
      <c r="D492" s="19">
        <v>-12.494875</v>
      </c>
    </row>
    <row r="493" spans="1:4">
      <c r="A493" s="29" t="s">
        <v>484</v>
      </c>
      <c r="B493" s="13" t="s">
        <v>258</v>
      </c>
      <c r="C493" s="30">
        <v>14.424999999999999</v>
      </c>
      <c r="D493" s="19">
        <v>-12.331875</v>
      </c>
    </row>
    <row r="494" spans="1:4">
      <c r="A494" s="29" t="s">
        <v>485</v>
      </c>
      <c r="B494" s="13" t="s">
        <v>258</v>
      </c>
      <c r="C494" s="30">
        <v>14.148</v>
      </c>
      <c r="D494" s="19">
        <v>-11.707875</v>
      </c>
    </row>
    <row r="495" spans="1:4">
      <c r="A495" s="29" t="s">
        <v>486</v>
      </c>
      <c r="B495" s="13" t="s">
        <v>258</v>
      </c>
      <c r="C495" s="30">
        <v>14.013</v>
      </c>
      <c r="D495" s="19">
        <v>-11.184875</v>
      </c>
    </row>
    <row r="496" spans="1:4">
      <c r="A496" s="29" t="s">
        <v>487</v>
      </c>
      <c r="B496" s="13" t="s">
        <v>258</v>
      </c>
      <c r="C496" s="30">
        <v>14.03</v>
      </c>
      <c r="D496" s="19">
        <v>-10.857875</v>
      </c>
    </row>
    <row r="497" spans="1:4">
      <c r="A497" s="29" t="s">
        <v>488</v>
      </c>
      <c r="B497" s="13" t="s">
        <v>258</v>
      </c>
      <c r="C497" s="30">
        <v>14.055999999999999</v>
      </c>
      <c r="D497" s="19">
        <v>-10.713875</v>
      </c>
    </row>
    <row r="498" spans="1:4">
      <c r="A498" s="29" t="s">
        <v>489</v>
      </c>
      <c r="B498" s="13" t="s">
        <v>258</v>
      </c>
      <c r="C498" s="30">
        <v>14.08</v>
      </c>
      <c r="D498" s="19">
        <v>-11.568875</v>
      </c>
    </row>
    <row r="499" spans="1:4">
      <c r="A499" s="29" t="s">
        <v>490</v>
      </c>
      <c r="B499" s="13" t="s">
        <v>258</v>
      </c>
      <c r="C499" s="30">
        <v>13.983000000000001</v>
      </c>
      <c r="D499" s="19">
        <v>-11.700875</v>
      </c>
    </row>
    <row r="500" spans="1:4">
      <c r="A500" s="29" t="s">
        <v>491</v>
      </c>
      <c r="B500" s="13" t="s">
        <v>258</v>
      </c>
      <c r="C500" s="30">
        <v>13.786999999999999</v>
      </c>
      <c r="D500" s="19">
        <v>-12.105874999999999</v>
      </c>
    </row>
    <row r="501" spans="1:4">
      <c r="A501" s="29" t="s">
        <v>492</v>
      </c>
      <c r="B501" s="13" t="s">
        <v>258</v>
      </c>
      <c r="C501" s="30">
        <v>13.57</v>
      </c>
      <c r="D501" s="19">
        <v>-12.219875</v>
      </c>
    </row>
    <row r="502" spans="1:4">
      <c r="A502" s="29" t="s">
        <v>493</v>
      </c>
      <c r="B502" s="13" t="s">
        <v>258</v>
      </c>
      <c r="C502" s="30">
        <v>13.445</v>
      </c>
      <c r="D502" s="19">
        <v>-12.211874999999999</v>
      </c>
    </row>
    <row r="503" spans="1:4">
      <c r="A503" s="29" t="s">
        <v>494</v>
      </c>
      <c r="B503" s="13" t="s">
        <v>258</v>
      </c>
      <c r="C503" s="30">
        <v>13.526</v>
      </c>
      <c r="D503" s="19">
        <v>-12.249874999999999</v>
      </c>
    </row>
    <row r="504" spans="1:4">
      <c r="A504" s="29" t="s">
        <v>495</v>
      </c>
      <c r="B504" s="13" t="s">
        <v>258</v>
      </c>
      <c r="C504" s="30">
        <v>13.724</v>
      </c>
      <c r="D504" s="19">
        <v>-11.954874999999999</v>
      </c>
    </row>
    <row r="505" spans="1:4">
      <c r="A505" s="29" t="s">
        <v>496</v>
      </c>
      <c r="B505" s="13" t="s">
        <v>258</v>
      </c>
      <c r="C505" s="30">
        <v>13.686</v>
      </c>
      <c r="D505" s="19">
        <v>-12.094875</v>
      </c>
    </row>
    <row r="506" spans="1:4">
      <c r="A506" s="29" t="s">
        <v>497</v>
      </c>
      <c r="B506" s="13" t="s">
        <v>258</v>
      </c>
      <c r="C506" s="30">
        <v>13.885</v>
      </c>
      <c r="D506" s="19">
        <v>-11.324875</v>
      </c>
    </row>
    <row r="507" spans="1:4">
      <c r="A507" s="29" t="s">
        <v>498</v>
      </c>
      <c r="B507" s="13" t="s">
        <v>258</v>
      </c>
      <c r="C507" s="30">
        <v>13.718999999999999</v>
      </c>
      <c r="D507" s="19">
        <v>-12.042875</v>
      </c>
    </row>
    <row r="508" spans="1:4">
      <c r="A508" s="29" t="s">
        <v>499</v>
      </c>
      <c r="B508" s="13" t="s">
        <v>258</v>
      </c>
      <c r="C508" s="30">
        <v>14.129999999999999</v>
      </c>
      <c r="D508" s="19">
        <v>-12.987874999999999</v>
      </c>
    </row>
    <row r="509" spans="1:4">
      <c r="A509" s="29" t="s">
        <v>500</v>
      </c>
      <c r="B509" s="13" t="s">
        <v>258</v>
      </c>
      <c r="C509" s="30">
        <v>13.951000000000001</v>
      </c>
      <c r="D509" s="19">
        <v>-12.768875</v>
      </c>
    </row>
    <row r="510" spans="1:4">
      <c r="A510" s="29" t="s">
        <v>501</v>
      </c>
      <c r="B510" s="13" t="s">
        <v>258</v>
      </c>
      <c r="C510" s="30">
        <v>13.695</v>
      </c>
      <c r="D510" s="19">
        <v>-12.916874999999999</v>
      </c>
    </row>
    <row r="511" spans="1:4">
      <c r="A511" s="29" t="s">
        <v>502</v>
      </c>
      <c r="B511" s="13" t="s">
        <v>258</v>
      </c>
      <c r="C511" s="30">
        <v>13.315999999999999</v>
      </c>
      <c r="D511" s="19">
        <v>-13.270875</v>
      </c>
    </row>
    <row r="512" spans="1:4">
      <c r="A512" s="29" t="s">
        <v>503</v>
      </c>
      <c r="B512" s="13" t="s">
        <v>258</v>
      </c>
      <c r="C512" s="30">
        <v>13.045</v>
      </c>
      <c r="D512" s="19">
        <v>-13.628874999999999</v>
      </c>
    </row>
    <row r="513" spans="1:4">
      <c r="A513" s="29" t="s">
        <v>504</v>
      </c>
      <c r="B513" s="13" t="s">
        <v>258</v>
      </c>
      <c r="C513" s="30">
        <v>12.743</v>
      </c>
      <c r="D513" s="19">
        <v>-13.936875000000001</v>
      </c>
    </row>
    <row r="514" spans="1:4">
      <c r="A514" s="29" t="s">
        <v>505</v>
      </c>
      <c r="B514" s="13" t="s">
        <v>258</v>
      </c>
      <c r="C514" s="30">
        <v>12.336</v>
      </c>
      <c r="D514" s="19">
        <v>-13.985875</v>
      </c>
    </row>
    <row r="515" spans="1:4">
      <c r="A515" s="29" t="s">
        <v>506</v>
      </c>
      <c r="B515" s="13" t="s">
        <v>258</v>
      </c>
      <c r="C515" s="30">
        <v>11.953999999999999</v>
      </c>
      <c r="D515" s="19">
        <v>-14.520875</v>
      </c>
    </row>
    <row r="516" spans="1:4">
      <c r="A516" s="29" t="s">
        <v>507</v>
      </c>
      <c r="B516" s="13" t="s">
        <v>258</v>
      </c>
      <c r="C516" s="30">
        <v>11.741</v>
      </c>
      <c r="D516" s="19">
        <v>-14.990874999999999</v>
      </c>
    </row>
    <row r="517" spans="1:4">
      <c r="A517" s="29" t="s">
        <v>508</v>
      </c>
      <c r="B517" s="13" t="s">
        <v>258</v>
      </c>
      <c r="C517" s="30">
        <v>12.520999999999999</v>
      </c>
      <c r="D517" s="19">
        <v>-14.429874999999999</v>
      </c>
    </row>
    <row r="518" spans="1:4">
      <c r="A518" s="29" t="s">
        <v>509</v>
      </c>
      <c r="B518" s="13" t="s">
        <v>258</v>
      </c>
      <c r="C518" s="30">
        <v>12.894</v>
      </c>
      <c r="D518" s="19">
        <v>-14.185874999999999</v>
      </c>
    </row>
    <row r="519" spans="1:4">
      <c r="A519" s="29" t="s">
        <v>510</v>
      </c>
      <c r="B519" s="13" t="s">
        <v>258</v>
      </c>
      <c r="C519" s="30">
        <v>13.128</v>
      </c>
      <c r="D519" s="19">
        <v>-14.054874999999999</v>
      </c>
    </row>
    <row r="520" spans="1:4">
      <c r="A520" s="29" t="s">
        <v>511</v>
      </c>
      <c r="B520" s="13" t="s">
        <v>258</v>
      </c>
      <c r="C520" s="30">
        <v>14.017999999999999</v>
      </c>
      <c r="D520" s="19">
        <v>-13.329874999999999</v>
      </c>
    </row>
    <row r="521" spans="1:4">
      <c r="A521" s="29" t="s">
        <v>512</v>
      </c>
      <c r="B521" s="13" t="s">
        <v>258</v>
      </c>
      <c r="C521" s="30">
        <v>14.269</v>
      </c>
      <c r="D521" s="19">
        <v>-13.316875</v>
      </c>
    </row>
    <row r="522" spans="1:4">
      <c r="A522" s="29" t="s">
        <v>513</v>
      </c>
      <c r="B522" s="13" t="s">
        <v>258</v>
      </c>
      <c r="C522" s="30">
        <v>14.577</v>
      </c>
      <c r="D522" s="19">
        <v>-13.096875000000001</v>
      </c>
    </row>
    <row r="523" spans="1:4">
      <c r="A523" s="29" t="s">
        <v>514</v>
      </c>
      <c r="B523" s="13" t="s">
        <v>258</v>
      </c>
      <c r="C523" s="30">
        <v>13.923</v>
      </c>
      <c r="D523" s="19">
        <v>-12.835875</v>
      </c>
    </row>
    <row r="524" spans="1:4">
      <c r="A524" s="29" t="s">
        <v>515</v>
      </c>
      <c r="B524" s="13" t="s">
        <v>258</v>
      </c>
      <c r="C524" s="30">
        <v>15.632</v>
      </c>
      <c r="D524" s="19">
        <v>-12.860875</v>
      </c>
    </row>
    <row r="525" spans="1:4">
      <c r="A525" s="22" t="s">
        <v>516</v>
      </c>
      <c r="B525" s="13" t="s">
        <v>258</v>
      </c>
      <c r="C525" s="20">
        <v>15.717071428571428</v>
      </c>
      <c r="D525" s="19">
        <v>-14.179285714285713</v>
      </c>
    </row>
    <row r="526" spans="1:4">
      <c r="A526" s="22" t="s">
        <v>517</v>
      </c>
      <c r="B526" s="13" t="s">
        <v>258</v>
      </c>
      <c r="C526" s="20">
        <v>16.624371428571429</v>
      </c>
      <c r="D526" s="19">
        <v>-15.970285714285714</v>
      </c>
    </row>
    <row r="527" spans="1:4">
      <c r="A527" s="22" t="s">
        <v>518</v>
      </c>
      <c r="B527" s="13" t="s">
        <v>258</v>
      </c>
      <c r="C527" s="20">
        <v>14.891671428571428</v>
      </c>
      <c r="D527" s="19">
        <v>-12.700285714285714</v>
      </c>
    </row>
    <row r="528" spans="1:4">
      <c r="A528" s="22" t="s">
        <v>519</v>
      </c>
      <c r="B528" s="13" t="s">
        <v>258</v>
      </c>
      <c r="C528" s="20">
        <v>14.724971428571429</v>
      </c>
      <c r="D528" s="19">
        <v>-12.070285714285713</v>
      </c>
    </row>
    <row r="529" spans="1:4">
      <c r="A529" s="22" t="s">
        <v>520</v>
      </c>
      <c r="B529" s="13" t="s">
        <v>258</v>
      </c>
      <c r="C529" s="20">
        <v>14.592271428571427</v>
      </c>
      <c r="D529" s="19">
        <v>-11.760285714285713</v>
      </c>
    </row>
    <row r="530" spans="1:4">
      <c r="A530" s="22" t="s">
        <v>521</v>
      </c>
      <c r="B530" s="13" t="s">
        <v>258</v>
      </c>
      <c r="C530" s="20">
        <v>14.420571428571428</v>
      </c>
      <c r="D530" s="19">
        <v>-12.156285714285714</v>
      </c>
    </row>
    <row r="531" spans="1:4">
      <c r="A531" s="22" t="s">
        <v>522</v>
      </c>
      <c r="B531" s="13" t="s">
        <v>258</v>
      </c>
      <c r="C531" s="20">
        <v>14.046171428571428</v>
      </c>
      <c r="D531" s="19">
        <v>-12.264285714285714</v>
      </c>
    </row>
    <row r="532" spans="1:4">
      <c r="A532" s="22" t="s">
        <v>523</v>
      </c>
      <c r="B532" s="13" t="s">
        <v>258</v>
      </c>
      <c r="C532" s="20">
        <v>14.051471428571427</v>
      </c>
      <c r="D532" s="19">
        <v>-12.113285714285714</v>
      </c>
    </row>
    <row r="533" spans="1:4">
      <c r="A533" s="22" t="s">
        <v>524</v>
      </c>
      <c r="B533" s="13" t="s">
        <v>258</v>
      </c>
      <c r="C533" s="20">
        <v>15.150771428571428</v>
      </c>
      <c r="D533" s="19">
        <v>-11.942285714285713</v>
      </c>
    </row>
    <row r="534" spans="1:4">
      <c r="A534" s="22" t="s">
        <v>525</v>
      </c>
      <c r="B534" s="13" t="s">
        <v>258</v>
      </c>
      <c r="C534" s="20">
        <v>14.343071428571427</v>
      </c>
      <c r="D534" s="19">
        <v>-12.272285714285713</v>
      </c>
    </row>
    <row r="535" spans="1:4">
      <c r="A535" s="22" t="s">
        <v>526</v>
      </c>
      <c r="B535" s="13" t="s">
        <v>258</v>
      </c>
      <c r="C535" s="20">
        <v>16.279371428571427</v>
      </c>
      <c r="D535" s="19">
        <v>-13.059285714285714</v>
      </c>
    </row>
    <row r="536" spans="1:4">
      <c r="A536" s="22" t="s">
        <v>527</v>
      </c>
      <c r="B536" s="13" t="s">
        <v>258</v>
      </c>
      <c r="C536" s="20">
        <v>15.983671428571428</v>
      </c>
      <c r="D536" s="19">
        <v>-12.775285714285713</v>
      </c>
    </row>
    <row r="537" spans="1:4">
      <c r="A537" s="22" t="s">
        <v>528</v>
      </c>
      <c r="B537" s="13" t="s">
        <v>258</v>
      </c>
      <c r="C537" s="20">
        <v>16.142571428571429</v>
      </c>
      <c r="D537" s="19">
        <v>-12.917285714285713</v>
      </c>
    </row>
    <row r="538" spans="1:4">
      <c r="A538" s="22" t="s">
        <v>529</v>
      </c>
      <c r="B538" s="13" t="s">
        <v>258</v>
      </c>
      <c r="C538" s="20">
        <v>15.053871428571428</v>
      </c>
      <c r="D538" s="19">
        <v>-13.491285714285713</v>
      </c>
    </row>
    <row r="539" spans="1:4">
      <c r="A539" s="22" t="s">
        <v>531</v>
      </c>
      <c r="B539" s="13" t="s">
        <v>258</v>
      </c>
      <c r="C539" s="20">
        <v>16.724471428571427</v>
      </c>
      <c r="D539" s="19">
        <v>-12.918285714285714</v>
      </c>
    </row>
    <row r="540" spans="1:4">
      <c r="A540" s="22" t="s">
        <v>532</v>
      </c>
      <c r="B540" s="13" t="s">
        <v>258</v>
      </c>
      <c r="C540" s="20">
        <v>17.080771428571424</v>
      </c>
      <c r="D540" s="19">
        <v>-12.652285714285714</v>
      </c>
    </row>
    <row r="541" spans="1:4">
      <c r="A541" s="22" t="s">
        <v>533</v>
      </c>
      <c r="B541" s="13" t="s">
        <v>258</v>
      </c>
      <c r="C541" s="20">
        <v>16.86307142857143</v>
      </c>
      <c r="D541" s="19">
        <v>-12.690285714285714</v>
      </c>
    </row>
    <row r="542" spans="1:4">
      <c r="A542" s="22" t="s">
        <v>534</v>
      </c>
      <c r="B542" s="13" t="s">
        <v>258</v>
      </c>
      <c r="C542" s="20">
        <v>15.807371428571429</v>
      </c>
      <c r="D542" s="19">
        <v>-12.663285714285713</v>
      </c>
    </row>
    <row r="543" spans="1:4">
      <c r="A543" s="22" t="s">
        <v>535</v>
      </c>
      <c r="B543" s="13" t="s">
        <v>258</v>
      </c>
      <c r="C543" s="20">
        <v>15.194671428571427</v>
      </c>
      <c r="D543" s="19">
        <v>-12.506285714285713</v>
      </c>
    </row>
    <row r="544" spans="1:4">
      <c r="A544" s="22" t="s">
        <v>536</v>
      </c>
      <c r="B544" s="13" t="s">
        <v>258</v>
      </c>
      <c r="C544" s="20">
        <v>15.110971428571427</v>
      </c>
      <c r="D544" s="19">
        <v>-12.825285714285714</v>
      </c>
    </row>
    <row r="545" spans="1:4">
      <c r="A545" s="22" t="s">
        <v>537</v>
      </c>
      <c r="B545" s="13" t="s">
        <v>258</v>
      </c>
      <c r="C545" s="20">
        <v>14.872271428571429</v>
      </c>
      <c r="D545" s="19">
        <v>-13.034285714285714</v>
      </c>
    </row>
    <row r="546" spans="1:4">
      <c r="A546" s="22" t="s">
        <v>538</v>
      </c>
      <c r="B546" s="13" t="s">
        <v>258</v>
      </c>
      <c r="C546" s="20">
        <v>15.087571428571428</v>
      </c>
      <c r="D546" s="19">
        <v>-12.992285714285714</v>
      </c>
    </row>
    <row r="547" spans="1:4">
      <c r="A547" s="22" t="s">
        <v>539</v>
      </c>
      <c r="B547" s="13" t="s">
        <v>258</v>
      </c>
      <c r="C547" s="20">
        <v>15.364871428571426</v>
      </c>
      <c r="D547" s="19">
        <v>-12.897285714285713</v>
      </c>
    </row>
    <row r="548" spans="1:4">
      <c r="A548" s="43"/>
      <c r="B548" s="43"/>
      <c r="C548" s="43"/>
      <c r="D548" s="43"/>
    </row>
    <row r="549" spans="1:4">
      <c r="A549" s="43"/>
      <c r="B549" s="43"/>
      <c r="C549" s="43"/>
      <c r="D549" s="43"/>
    </row>
    <row r="550" spans="1:4">
      <c r="A550" s="43"/>
      <c r="B550" s="43"/>
      <c r="C550" s="43"/>
      <c r="D550" s="4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RowHeight="13" x14ac:dyDescent="0"/>
  <sheetData>
    <row r="1" spans="1:2">
      <c r="A1" t="s">
        <v>542</v>
      </c>
      <c r="B1" t="s">
        <v>543</v>
      </c>
    </row>
    <row r="2" spans="1:2">
      <c r="A2">
        <v>22415</v>
      </c>
      <c r="B2" t="s">
        <v>544</v>
      </c>
    </row>
    <row r="3" spans="1:2">
      <c r="A3">
        <v>22415</v>
      </c>
      <c r="B3" t="s">
        <v>545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Summary</vt:lpstr>
      <vt:lpstr>Whiskers</vt:lpstr>
      <vt:lpstr>Analyses</vt:lpstr>
      <vt:lpstr>SEA Plot</vt:lpstr>
      <vt:lpstr>R Format</vt:lpstr>
      <vt:lpstr>METADATA</vt:lpstr>
      <vt:lpstr>CN 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Emma</cp:lastModifiedBy>
  <dcterms:created xsi:type="dcterms:W3CDTF">2014-09-09T19:16:55Z</dcterms:created>
  <dcterms:modified xsi:type="dcterms:W3CDTF">2015-03-13T20:09:18Z</dcterms:modified>
</cp:coreProperties>
</file>