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gitação" sheetId="2" r:id="rId1"/>
    <sheet name="Tabela" sheetId="1" r:id="rId2"/>
  </sheets>
  <calcPr calcId="144525"/>
</workbook>
</file>

<file path=xl/calcChain.xml><?xml version="1.0" encoding="utf-8"?>
<calcChain xmlns="http://schemas.openxmlformats.org/spreadsheetml/2006/main">
  <c r="F52" i="2" l="1"/>
  <c r="E52" i="2"/>
  <c r="F51" i="2"/>
  <c r="E51" i="2"/>
  <c r="G51" i="2" s="1"/>
  <c r="F50" i="2"/>
  <c r="E50" i="2"/>
  <c r="F49" i="2"/>
  <c r="E49" i="2"/>
  <c r="G49" i="2" s="1"/>
  <c r="F48" i="2"/>
  <c r="E48" i="2"/>
  <c r="F47" i="2"/>
  <c r="E47" i="2"/>
  <c r="G47" i="2" s="1"/>
  <c r="F46" i="2"/>
  <c r="E46" i="2"/>
  <c r="F45" i="2"/>
  <c r="E45" i="2"/>
  <c r="F44" i="2"/>
  <c r="E44" i="2"/>
  <c r="F43" i="2"/>
  <c r="E43" i="2"/>
  <c r="F42" i="2"/>
  <c r="E42" i="2"/>
  <c r="F41" i="2"/>
  <c r="E41" i="2"/>
  <c r="G41" i="2" s="1"/>
  <c r="F40" i="2"/>
  <c r="E40" i="2"/>
  <c r="F39" i="2"/>
  <c r="E39" i="2"/>
  <c r="F38" i="2"/>
  <c r="E38" i="2"/>
  <c r="F37" i="2"/>
  <c r="E37" i="2"/>
  <c r="G45" i="2" l="1"/>
  <c r="G39" i="2"/>
  <c r="G38" i="2"/>
  <c r="G40" i="2"/>
  <c r="G46" i="2"/>
  <c r="G44" i="2"/>
  <c r="G48" i="2"/>
  <c r="G50" i="2"/>
  <c r="G43" i="2"/>
  <c r="G37" i="2"/>
  <c r="G42" i="2"/>
  <c r="G52" i="2"/>
  <c r="E20" i="2"/>
  <c r="F35" i="2"/>
  <c r="E35" i="2"/>
  <c r="G35" i="2" s="1"/>
  <c r="F34" i="2"/>
  <c r="E34" i="2"/>
  <c r="F33" i="2"/>
  <c r="E33" i="2"/>
  <c r="G33" i="2" s="1"/>
  <c r="F32" i="2"/>
  <c r="E32" i="2"/>
  <c r="F31" i="2"/>
  <c r="E31" i="2"/>
  <c r="G31" i="2" s="1"/>
  <c r="F30" i="2"/>
  <c r="E30" i="2"/>
  <c r="F29" i="2"/>
  <c r="E29" i="2"/>
  <c r="G29" i="2" s="1"/>
  <c r="F28" i="2"/>
  <c r="E28" i="2"/>
  <c r="F27" i="2"/>
  <c r="E27" i="2"/>
  <c r="G27" i="2" s="1"/>
  <c r="F26" i="2"/>
  <c r="E26" i="2"/>
  <c r="F25" i="2"/>
  <c r="E25" i="2"/>
  <c r="F24" i="2"/>
  <c r="G24" i="2" s="1"/>
  <c r="E24" i="2"/>
  <c r="F23" i="2"/>
  <c r="E23" i="2"/>
  <c r="F22" i="2"/>
  <c r="E22" i="2"/>
  <c r="F21" i="2"/>
  <c r="E21" i="2"/>
  <c r="F20" i="2"/>
  <c r="E16" i="2"/>
  <c r="F16" i="2"/>
  <c r="E17" i="2"/>
  <c r="F17" i="2"/>
  <c r="E18" i="2"/>
  <c r="F18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F3" i="2"/>
  <c r="E3" i="2"/>
  <c r="B6" i="1"/>
  <c r="B7" i="1"/>
  <c r="B8" i="1"/>
  <c r="G26" i="2" l="1"/>
  <c r="G30" i="2"/>
  <c r="G34" i="2"/>
  <c r="G20" i="2"/>
  <c r="G13" i="2"/>
  <c r="G6" i="2"/>
  <c r="G22" i="2"/>
  <c r="G32" i="2"/>
  <c r="G28" i="2"/>
  <c r="G25" i="2"/>
  <c r="G23" i="2"/>
  <c r="G21" i="2"/>
  <c r="G18" i="2"/>
  <c r="G16" i="2"/>
  <c r="G17" i="2"/>
  <c r="G10" i="2"/>
  <c r="G4" i="2"/>
  <c r="G11" i="2"/>
  <c r="G9" i="2"/>
  <c r="G7" i="2"/>
  <c r="G5" i="2"/>
  <c r="G15" i="2"/>
  <c r="G8" i="2"/>
  <c r="G12" i="2"/>
  <c r="G14" i="2"/>
  <c r="G3" i="2"/>
</calcChain>
</file>

<file path=xl/sharedStrings.xml><?xml version="1.0" encoding="utf-8"?>
<sst xmlns="http://schemas.openxmlformats.org/spreadsheetml/2006/main" count="72" uniqueCount="37">
  <si>
    <t>Nome:</t>
  </si>
  <si>
    <t>Número de Dependentes:</t>
  </si>
  <si>
    <t>Tempo Empresa:</t>
  </si>
  <si>
    <t>Salário Atual:</t>
  </si>
  <si>
    <t>Imposto</t>
  </si>
  <si>
    <t>Maior que 5 anos</t>
  </si>
  <si>
    <t>Maior que 7 anos</t>
  </si>
  <si>
    <t>0 dependentes</t>
  </si>
  <si>
    <t>1 dependentes</t>
  </si>
  <si>
    <t>2 dependentes</t>
  </si>
  <si>
    <t>mais de 2 dependentes</t>
  </si>
  <si>
    <t>Valor do Imposto</t>
  </si>
  <si>
    <t>Salário Final</t>
  </si>
  <si>
    <t>Pafuncio</t>
  </si>
  <si>
    <t>Mair que 3 anos</t>
  </si>
  <si>
    <t>Aumento</t>
  </si>
  <si>
    <t>Valor do Aumento</t>
  </si>
  <si>
    <t>Nome</t>
  </si>
  <si>
    <t>Tempo Empresa</t>
  </si>
  <si>
    <t>Número Dep</t>
  </si>
  <si>
    <t>Salário Atual</t>
  </si>
  <si>
    <t>Pafuncio 1</t>
  </si>
  <si>
    <t>Pafuncio 2</t>
  </si>
  <si>
    <t>Pafuncio 3</t>
  </si>
  <si>
    <t>Pafuncio 4</t>
  </si>
  <si>
    <t>Pafuncio 5</t>
  </si>
  <si>
    <t>Pafuncio 6</t>
  </si>
  <si>
    <t>Pafuncio 7</t>
  </si>
  <si>
    <t>Pafuncio 8</t>
  </si>
  <si>
    <t>Pafuncio 9</t>
  </si>
  <si>
    <t>Pafuncio 10</t>
  </si>
  <si>
    <t>Pafuncio 11</t>
  </si>
  <si>
    <t>Pafuncio 12</t>
  </si>
  <si>
    <t>Pafuncio 13</t>
  </si>
  <si>
    <t>Pafuncio 14</t>
  </si>
  <si>
    <t>Pafuncio 15</t>
  </si>
  <si>
    <t>Pafuncio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</si>
</sst>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left"/>
    </xf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44" fontId="5" fillId="0" borderId="1" xfId="1" applyFont="1" applyBorder="1" applyAlignment="1">
      <alignment horizontal="left"/>
    </xf>
    <xf numFmtId="4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44" fontId="4" fillId="0" borderId="1" xfId="1" applyFont="1" applyBorder="1" applyAlignment="1">
      <alignment horizontal="center"/>
    </xf>
    <xf numFmtId="44" fontId="4" fillId="0" borderId="1" xfId="1" applyFont="1" applyBorder="1" applyAlignment="1">
      <alignment horizontal="left"/>
    </xf>
    <xf numFmtId="44" fontId="4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44" fontId="7" fillId="3" borderId="1" xfId="1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44" fontId="4" fillId="2" borderId="1" xfId="1" applyFont="1" applyFill="1" applyBorder="1" applyAlignment="1">
      <alignment horizontal="left"/>
    </xf>
    <xf numFmtId="44" fontId="4" fillId="2" borderId="1" xfId="0" applyNumberFormat="1" applyFont="1" applyFill="1" applyBorder="1" applyAlignment="1">
      <alignment horizontal="left"/>
    </xf>
    <xf numFmtId="44" fontId="4" fillId="3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left"/>
    </xf>
    <xf numFmtId="44" fontId="4" fillId="3" borderId="1" xfId="0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B1" zoomScale="90" zoomScaleNormal="90" workbookViewId="0">
      <selection activeCell="G46" sqref="G46"/>
    </sheetView>
  </sheetViews>
  <sheetFormatPr defaultRowHeight="15" x14ac:dyDescent="0.25"/>
  <cols>
    <col min="1" max="1" width="17.85546875" customWidth="1"/>
    <col min="2" max="4" width="13.140625" customWidth="1"/>
    <col min="5" max="7" width="17.7109375" customWidth="1"/>
  </cols>
  <sheetData>
    <row r="2" spans="1:7" x14ac:dyDescent="0.25">
      <c r="A2" s="8" t="s">
        <v>17</v>
      </c>
      <c r="B2" s="8" t="s">
        <v>18</v>
      </c>
      <c r="C2" s="8" t="s">
        <v>19</v>
      </c>
      <c r="D2" s="8" t="s">
        <v>20</v>
      </c>
      <c r="E2" s="9" t="s">
        <v>16</v>
      </c>
      <c r="F2" s="9" t="s">
        <v>11</v>
      </c>
      <c r="G2" s="9" t="s">
        <v>12</v>
      </c>
    </row>
    <row r="3" spans="1:7" x14ac:dyDescent="0.25">
      <c r="A3" s="22" t="s">
        <v>21</v>
      </c>
      <c r="B3" s="23">
        <v>2</v>
      </c>
      <c r="C3" s="23">
        <v>0</v>
      </c>
      <c r="D3" s="24">
        <v>1000</v>
      </c>
      <c r="E3" s="28">
        <f>IF(B3&lt;=Tabela!$E$3, 0, IF(B3&lt;=Tabela!$E$4, D3*Tabela!$F$3, IF(B3&lt;=Tabela!$E$5,  D3*Tabela!$F$4, D3*Tabela!$F$5)))</f>
        <v>0</v>
      </c>
      <c r="F3" s="29">
        <f>IF(C3=Tabela!$E$8, D3*Tabela!$F$8, IF(C3=Tabela!$E$9, D3*Tabela!$F$9, IF(C3=Tabela!$E$10, D3*Tabela!$F$10, D3*Tabela!$F$11)))</f>
        <v>200</v>
      </c>
      <c r="G3" s="30">
        <f>D3+E3-F3</f>
        <v>800</v>
      </c>
    </row>
    <row r="4" spans="1:7" x14ac:dyDescent="0.25">
      <c r="A4" s="22" t="s">
        <v>22</v>
      </c>
      <c r="B4" s="23">
        <v>4</v>
      </c>
      <c r="C4" s="23">
        <v>0</v>
      </c>
      <c r="D4" s="24">
        <v>1000</v>
      </c>
      <c r="E4" s="28">
        <f>IF(B4&lt;=Tabela!$E$3, 0, IF(B4&lt;=Tabela!$E$4, D4*Tabela!$F$3, IF(B4&lt;=Tabela!$E$5,  D4*Tabela!$F$4, D4*Tabela!$F$5)))</f>
        <v>100</v>
      </c>
      <c r="F4" s="29">
        <f>IF(C4=Tabela!$E$8, D4*Tabela!$F$8, IF(C4=Tabela!$E$9, D4*Tabela!$F$9, IF(C4=Tabela!$E$10, D4*Tabela!$F$10, D4*Tabela!$F$11)))</f>
        <v>200</v>
      </c>
      <c r="G4" s="30">
        <f t="shared" ref="G4:G15" si="0">D4+E4-F4</f>
        <v>900</v>
      </c>
    </row>
    <row r="5" spans="1:7" x14ac:dyDescent="0.25">
      <c r="A5" s="22" t="s">
        <v>23</v>
      </c>
      <c r="B5" s="23">
        <v>6</v>
      </c>
      <c r="C5" s="23">
        <v>0</v>
      </c>
      <c r="D5" s="24">
        <v>1000</v>
      </c>
      <c r="E5" s="28">
        <f>IF(B5&lt;=Tabela!$E$3, 0, IF(B5&lt;=Tabela!$E$4, D5*Tabela!$F$3, IF(B5&lt;=Tabela!$E$5,  D5*Tabela!$F$4, D5*Tabela!$F$5)))</f>
        <v>150</v>
      </c>
      <c r="F5" s="29">
        <f>IF(C5=Tabela!$E$8, D5*Tabela!$F$8, IF(C5=Tabela!$E$9, D5*Tabela!$F$9, IF(C5=Tabela!$E$10, D5*Tabela!$F$10, D5*Tabela!$F$11)))</f>
        <v>200</v>
      </c>
      <c r="G5" s="30">
        <f t="shared" si="0"/>
        <v>950</v>
      </c>
    </row>
    <row r="6" spans="1:7" x14ac:dyDescent="0.25">
      <c r="A6" s="22" t="s">
        <v>24</v>
      </c>
      <c r="B6" s="23">
        <v>8</v>
      </c>
      <c r="C6" s="23">
        <v>0</v>
      </c>
      <c r="D6" s="24">
        <v>1000</v>
      </c>
      <c r="E6" s="28">
        <f>IF(B6&lt;=Tabela!$E$3, 0, IF(B6&lt;=Tabela!$E$4, D6*Tabela!$F$3, IF(B6&lt;=Tabela!$E$5,  D6*Tabela!$F$4, D6*Tabela!$F$5)))</f>
        <v>200</v>
      </c>
      <c r="F6" s="29">
        <f>IF(C6=Tabela!$E$8, D6*Tabela!$F$8, IF(C6=Tabela!$E$9, D6*Tabela!$F$9, IF(C6=Tabela!$E$10, D6*Tabela!$F$10, D6*Tabela!$F$11)))</f>
        <v>200</v>
      </c>
      <c r="G6" s="30">
        <f t="shared" si="0"/>
        <v>1000</v>
      </c>
    </row>
    <row r="7" spans="1:7" x14ac:dyDescent="0.25">
      <c r="A7" s="18" t="s">
        <v>25</v>
      </c>
      <c r="B7" s="15">
        <v>2</v>
      </c>
      <c r="C7" s="15">
        <v>1</v>
      </c>
      <c r="D7" s="16">
        <v>1000</v>
      </c>
      <c r="E7" s="19">
        <f>IF(B7&lt;=Tabela!$E$3, 0, IF(B7&lt;=Tabela!$E$4, D7*Tabela!$F$3, IF(B7&lt;=Tabela!$E$5,  D7*Tabela!$F$4, D7*Tabela!$F$5)))</f>
        <v>0</v>
      </c>
      <c r="F7" s="20">
        <f>IF(C7=Tabela!$E$8, D7*Tabela!$F$8, IF(C7=Tabela!$E$9, D7*Tabela!$F$9, IF(C7=Tabela!$E$10, D7*Tabela!$F$10, D7*Tabela!$F$11)))</f>
        <v>180</v>
      </c>
      <c r="G7" s="21">
        <f t="shared" si="0"/>
        <v>820</v>
      </c>
    </row>
    <row r="8" spans="1:7" x14ac:dyDescent="0.25">
      <c r="A8" s="18" t="s">
        <v>26</v>
      </c>
      <c r="B8" s="15">
        <v>4</v>
      </c>
      <c r="C8" s="15">
        <v>1</v>
      </c>
      <c r="D8" s="16">
        <v>1000</v>
      </c>
      <c r="E8" s="19">
        <f>IF(B8&lt;=Tabela!$E$3, 0, IF(B8&lt;=Tabela!$E$4, D8*Tabela!$F$3, IF(B8&lt;=Tabela!$E$5,  D8*Tabela!$F$4, D8*Tabela!$F$5)))</f>
        <v>100</v>
      </c>
      <c r="F8" s="20">
        <f>IF(C8=Tabela!$E$8, D8*Tabela!$F$8, IF(C8=Tabela!$E$9, D8*Tabela!$F$9, IF(C8=Tabela!$E$10, D8*Tabela!$F$10, D8*Tabela!$F$11)))</f>
        <v>180</v>
      </c>
      <c r="G8" s="21">
        <f t="shared" si="0"/>
        <v>920</v>
      </c>
    </row>
    <row r="9" spans="1:7" x14ac:dyDescent="0.25">
      <c r="A9" s="18" t="s">
        <v>27</v>
      </c>
      <c r="B9" s="15">
        <v>6</v>
      </c>
      <c r="C9" s="15">
        <v>1</v>
      </c>
      <c r="D9" s="16">
        <v>1000</v>
      </c>
      <c r="E9" s="19">
        <f>IF(B9&lt;=Tabela!$E$3, 0, IF(B9&lt;=Tabela!$E$4, D9*Tabela!$F$3, IF(B9&lt;=Tabela!$E$5,  D9*Tabela!$F$4, D9*Tabela!$F$5)))</f>
        <v>150</v>
      </c>
      <c r="F9" s="20">
        <f>IF(C9=Tabela!$E$8, D9*Tabela!$F$8, IF(C9=Tabela!$E$9, D9*Tabela!$F$9, IF(C9=Tabela!$E$10, D9*Tabela!$F$10, D9*Tabela!$F$11)))</f>
        <v>180</v>
      </c>
      <c r="G9" s="21">
        <f t="shared" si="0"/>
        <v>970</v>
      </c>
    </row>
    <row r="10" spans="1:7" x14ac:dyDescent="0.25">
      <c r="A10" s="18" t="s">
        <v>28</v>
      </c>
      <c r="B10" s="15">
        <v>8</v>
      </c>
      <c r="C10" s="15">
        <v>1</v>
      </c>
      <c r="D10" s="16">
        <v>1000</v>
      </c>
      <c r="E10" s="19">
        <f>IF(B10&lt;=Tabela!$E$3, 0, IF(B10&lt;=Tabela!$E$4, D10*Tabela!$F$3, IF(B10&lt;=Tabela!$E$5,  D10*Tabela!$F$4, D10*Tabela!$F$5)))</f>
        <v>200</v>
      </c>
      <c r="F10" s="20">
        <f>IF(C10=Tabela!$E$8, D10*Tabela!$F$8, IF(C10=Tabela!$E$9, D10*Tabela!$F$9, IF(C10=Tabela!$E$10, D10*Tabela!$F$10, D10*Tabela!$F$11)))</f>
        <v>180</v>
      </c>
      <c r="G10" s="21">
        <f t="shared" si="0"/>
        <v>1020</v>
      </c>
    </row>
    <row r="11" spans="1:7" x14ac:dyDescent="0.25">
      <c r="A11" s="25" t="s">
        <v>29</v>
      </c>
      <c r="B11" s="26">
        <v>2</v>
      </c>
      <c r="C11" s="26">
        <v>2</v>
      </c>
      <c r="D11" s="27">
        <v>1000</v>
      </c>
      <c r="E11" s="31">
        <f>IF(B11&lt;=Tabela!$E$3, 0, IF(B11&lt;=Tabela!$E$4, D11*Tabela!$F$3, IF(B11&lt;=Tabela!$E$5,  D11*Tabela!$F$4, D11*Tabela!$F$5)))</f>
        <v>0</v>
      </c>
      <c r="F11" s="32">
        <f>IF(C11=Tabela!$E$8, D11*Tabela!$F$8, IF(C11=Tabela!$E$9, D11*Tabela!$F$9, IF(C11=Tabela!$E$10, D11*Tabela!$F$10, D11*Tabela!$F$11)))</f>
        <v>160</v>
      </c>
      <c r="G11" s="33">
        <f t="shared" si="0"/>
        <v>840</v>
      </c>
    </row>
    <row r="12" spans="1:7" x14ac:dyDescent="0.25">
      <c r="A12" s="25" t="s">
        <v>30</v>
      </c>
      <c r="B12" s="26">
        <v>4</v>
      </c>
      <c r="C12" s="26">
        <v>2</v>
      </c>
      <c r="D12" s="27">
        <v>1000</v>
      </c>
      <c r="E12" s="31">
        <f>IF(B12&lt;=Tabela!$E$3, 0, IF(B12&lt;=Tabela!$E$4, D12*Tabela!$F$3, IF(B12&lt;=Tabela!$E$5,  D12*Tabela!$F$4, D12*Tabela!$F$5)))</f>
        <v>100</v>
      </c>
      <c r="F12" s="32">
        <f>IF(C12=Tabela!$E$8, D12*Tabela!$F$8, IF(C12=Tabela!$E$9, D12*Tabela!$F$9, IF(C12=Tabela!$E$10, D12*Tabela!$F$10, D12*Tabela!$F$11)))</f>
        <v>160</v>
      </c>
      <c r="G12" s="33">
        <f t="shared" si="0"/>
        <v>940</v>
      </c>
    </row>
    <row r="13" spans="1:7" x14ac:dyDescent="0.25">
      <c r="A13" s="25" t="s">
        <v>31</v>
      </c>
      <c r="B13" s="26">
        <v>6</v>
      </c>
      <c r="C13" s="26">
        <v>2</v>
      </c>
      <c r="D13" s="27">
        <v>1000</v>
      </c>
      <c r="E13" s="31">
        <f>IF(B13&lt;=Tabela!$E$3, 0, IF(B13&lt;=Tabela!$E$4, D13*Tabela!$F$3, IF(B13&lt;=Tabela!$E$5,  D13*Tabela!$F$4, D13*Tabela!$F$5)))</f>
        <v>150</v>
      </c>
      <c r="F13" s="32">
        <f>IF(C13=Tabela!$E$8, D13*Tabela!$F$8, IF(C13=Tabela!$E$9, D13*Tabela!$F$9, IF(C13=Tabela!$E$10, D13*Tabela!$F$10, D13*Tabela!$F$11)))</f>
        <v>160</v>
      </c>
      <c r="G13" s="33">
        <f t="shared" si="0"/>
        <v>990</v>
      </c>
    </row>
    <row r="14" spans="1:7" x14ac:dyDescent="0.25">
      <c r="A14" s="25" t="s">
        <v>32</v>
      </c>
      <c r="B14" s="26">
        <v>8</v>
      </c>
      <c r="C14" s="26">
        <v>2</v>
      </c>
      <c r="D14" s="27">
        <v>1000</v>
      </c>
      <c r="E14" s="31">
        <f>IF(B14&lt;=Tabela!$E$3, 0, IF(B14&lt;=Tabela!$E$4, D14*Tabela!$F$3, IF(B14&lt;=Tabela!$E$5,  D14*Tabela!$F$4, D14*Tabela!$F$5)))</f>
        <v>200</v>
      </c>
      <c r="F14" s="32">
        <f>IF(C14=Tabela!$E$8, D14*Tabela!$F$8, IF(C14=Tabela!$E$9, D14*Tabela!$F$9, IF(C14=Tabela!$E$10, D14*Tabela!$F$10, D14*Tabela!$F$11)))</f>
        <v>160</v>
      </c>
      <c r="G14" s="33">
        <f t="shared" si="0"/>
        <v>1040</v>
      </c>
    </row>
    <row r="15" spans="1:7" x14ac:dyDescent="0.25">
      <c r="A15" s="17" t="s">
        <v>33</v>
      </c>
      <c r="B15" s="13">
        <v>2</v>
      </c>
      <c r="C15" s="13">
        <v>3</v>
      </c>
      <c r="D15" s="14">
        <v>1000</v>
      </c>
      <c r="E15" s="19">
        <f>IF(B15&lt;=Tabela!$E$3, 0, IF(B15&lt;=Tabela!$E$4, D15*Tabela!$F$3, IF(B15&lt;=Tabela!$E$5,  D15*Tabela!$F$4, D15*Tabela!$F$5)))</f>
        <v>0</v>
      </c>
      <c r="F15" s="20">
        <f>IF(C15=Tabela!$E$8, D15*Tabela!$F$8, IF(C15=Tabela!$E$9, D15*Tabela!$F$9, IF(C15=Tabela!$E$10, D15*Tabela!$F$10, D15*Tabela!$F$11)))</f>
        <v>150</v>
      </c>
      <c r="G15" s="21">
        <f t="shared" si="0"/>
        <v>850</v>
      </c>
    </row>
    <row r="16" spans="1:7" x14ac:dyDescent="0.25">
      <c r="A16" s="17" t="s">
        <v>34</v>
      </c>
      <c r="B16" s="13">
        <v>4</v>
      </c>
      <c r="C16" s="13">
        <v>3</v>
      </c>
      <c r="D16" s="14">
        <v>1000</v>
      </c>
      <c r="E16" s="19">
        <f>IF(B16&lt;=Tabela!$E$3, 0, IF(B16&lt;=Tabela!$E$4, D16*Tabela!$F$3, IF(B16&lt;=Tabela!$E$5,  D16*Tabela!$F$4, D16*Tabela!$F$5)))</f>
        <v>100</v>
      </c>
      <c r="F16" s="20">
        <f>IF(C16=Tabela!$E$8, D16*Tabela!$F$8, IF(C16=Tabela!$E$9, D16*Tabela!$F$9, IF(C16=Tabela!$E$10, D16*Tabela!$F$10, D16*Tabela!$F$11)))</f>
        <v>150</v>
      </c>
      <c r="G16" s="21">
        <f t="shared" ref="G16:G18" si="1">D16+E16-F16</f>
        <v>950</v>
      </c>
    </row>
    <row r="17" spans="1:7" x14ac:dyDescent="0.25">
      <c r="A17" s="17" t="s">
        <v>35</v>
      </c>
      <c r="B17" s="13">
        <v>6</v>
      </c>
      <c r="C17" s="13">
        <v>3</v>
      </c>
      <c r="D17" s="14">
        <v>1000</v>
      </c>
      <c r="E17" s="19">
        <f>IF(B17&lt;=Tabela!$E$3, 0, IF(B17&lt;=Tabela!$E$4, D17*Tabela!$F$3, IF(B17&lt;=Tabela!$E$5,  D17*Tabela!$F$4, D17*Tabela!$F$5)))</f>
        <v>150</v>
      </c>
      <c r="F17" s="20">
        <f>IF(C17=Tabela!$E$8, D17*Tabela!$F$8, IF(C17=Tabela!$E$9, D17*Tabela!$F$9, IF(C17=Tabela!$E$10, D17*Tabela!$F$10, D17*Tabela!$F$11)))</f>
        <v>150</v>
      </c>
      <c r="G17" s="21">
        <f t="shared" si="1"/>
        <v>1000</v>
      </c>
    </row>
    <row r="18" spans="1:7" x14ac:dyDescent="0.25">
      <c r="A18" s="17" t="s">
        <v>36</v>
      </c>
      <c r="B18" s="13">
        <v>8</v>
      </c>
      <c r="C18" s="13">
        <v>3</v>
      </c>
      <c r="D18" s="14">
        <v>1000</v>
      </c>
      <c r="E18" s="19">
        <f>IF(B18&lt;=Tabela!$E$3, 0, IF(B18&lt;=Tabela!$E$4, D18*Tabela!$F$3, IF(B18&lt;=Tabela!$E$5,  D18*Tabela!$F$4, D18*Tabela!$F$5)))</f>
        <v>200</v>
      </c>
      <c r="F18" s="20">
        <f>IF(C18=Tabela!$E$8, D18*Tabela!$F$8, IF(C18=Tabela!$E$9, D18*Tabela!$F$9, IF(C18=Tabela!$E$10, D18*Tabela!$F$10, D18*Tabela!$F$11)))</f>
        <v>150</v>
      </c>
      <c r="G18" s="21">
        <f t="shared" si="1"/>
        <v>1050</v>
      </c>
    </row>
    <row r="19" spans="1:7" x14ac:dyDescent="0.25">
      <c r="A19" s="1"/>
      <c r="B19" s="1"/>
      <c r="C19" s="1"/>
      <c r="D19" s="6"/>
      <c r="E19" s="19"/>
      <c r="F19" s="20"/>
      <c r="G19" s="21"/>
    </row>
    <row r="20" spans="1:7" x14ac:dyDescent="0.25">
      <c r="A20" s="22" t="s">
        <v>21</v>
      </c>
      <c r="B20" s="23">
        <v>2</v>
      </c>
      <c r="C20" s="23">
        <v>0</v>
      </c>
      <c r="D20" s="24">
        <v>2000</v>
      </c>
      <c r="E20" s="28">
        <f>IF(B20&lt;=Tabela!$E$3, 0, IF(B20&lt;=Tabela!$E$4, D20*Tabela!$F$3, IF(B20&lt;=Tabela!$E$5,  D20*Tabela!$F$4, D20*Tabela!$F$5)))</f>
        <v>0</v>
      </c>
      <c r="F20" s="29">
        <f>IF(C20=Tabela!$E$8, D20*Tabela!$F$8, IF(C20=Tabela!$E$9, D20*Tabela!$F$9, IF(C20=Tabela!$E$10, D20*Tabela!$F$10, D20*Tabela!$F$11)))</f>
        <v>400</v>
      </c>
      <c r="G20" s="30">
        <f>D20+E20-F20</f>
        <v>1600</v>
      </c>
    </row>
    <row r="21" spans="1:7" x14ac:dyDescent="0.25">
      <c r="A21" s="22" t="s">
        <v>22</v>
      </c>
      <c r="B21" s="23">
        <v>4</v>
      </c>
      <c r="C21" s="23">
        <v>0</v>
      </c>
      <c r="D21" s="24">
        <v>2000</v>
      </c>
      <c r="E21" s="28">
        <f>IF(B21&lt;=Tabela!$E$3, 0, IF(B21&lt;=Tabela!$E$4, D21*Tabela!$F$3, IF(B21&lt;=Tabela!$E$5,  D21*Tabela!$F$4, D21*Tabela!$F$5)))</f>
        <v>200</v>
      </c>
      <c r="F21" s="29">
        <f>IF(C21=Tabela!$E$8, D21*Tabela!$F$8, IF(C21=Tabela!$E$9, D21*Tabela!$F$9, IF(C21=Tabela!$E$10, D21*Tabela!$F$10, D21*Tabela!$F$11)))</f>
        <v>400</v>
      </c>
      <c r="G21" s="30">
        <f t="shared" ref="G21:G35" si="2">D21+E21-F21</f>
        <v>1800</v>
      </c>
    </row>
    <row r="22" spans="1:7" x14ac:dyDescent="0.25">
      <c r="A22" s="22" t="s">
        <v>23</v>
      </c>
      <c r="B22" s="23">
        <v>6</v>
      </c>
      <c r="C22" s="23">
        <v>0</v>
      </c>
      <c r="D22" s="24">
        <v>2000</v>
      </c>
      <c r="E22" s="28">
        <f>IF(B22&lt;=Tabela!$E$3, 0, IF(B22&lt;=Tabela!$E$4, D22*Tabela!$F$3, IF(B22&lt;=Tabela!$E$5,  D22*Tabela!$F$4, D22*Tabela!$F$5)))</f>
        <v>300</v>
      </c>
      <c r="F22" s="29">
        <f>IF(C22=Tabela!$E$8, D22*Tabela!$F$8, IF(C22=Tabela!$E$9, D22*Tabela!$F$9, IF(C22=Tabela!$E$10, D22*Tabela!$F$10, D22*Tabela!$F$11)))</f>
        <v>400</v>
      </c>
      <c r="G22" s="30">
        <f t="shared" si="2"/>
        <v>1900</v>
      </c>
    </row>
    <row r="23" spans="1:7" x14ac:dyDescent="0.25">
      <c r="A23" s="22" t="s">
        <v>24</v>
      </c>
      <c r="B23" s="23">
        <v>8</v>
      </c>
      <c r="C23" s="23">
        <v>0</v>
      </c>
      <c r="D23" s="24">
        <v>2000</v>
      </c>
      <c r="E23" s="28">
        <f>IF(B23&lt;=Tabela!$E$3, 0, IF(B23&lt;=Tabela!$E$4, D23*Tabela!$F$3, IF(B23&lt;=Tabela!$E$5,  D23*Tabela!$F$4, D23*Tabela!$F$5)))</f>
        <v>400</v>
      </c>
      <c r="F23" s="29">
        <f>IF(C23=Tabela!$E$8, D23*Tabela!$F$8, IF(C23=Tabela!$E$9, D23*Tabela!$F$9, IF(C23=Tabela!$E$10, D23*Tabela!$F$10, D23*Tabela!$F$11)))</f>
        <v>400</v>
      </c>
      <c r="G23" s="30">
        <f t="shared" si="2"/>
        <v>2000</v>
      </c>
    </row>
    <row r="24" spans="1:7" x14ac:dyDescent="0.25">
      <c r="A24" s="18" t="s">
        <v>25</v>
      </c>
      <c r="B24" s="15">
        <v>2</v>
      </c>
      <c r="C24" s="15">
        <v>1</v>
      </c>
      <c r="D24" s="16">
        <v>2000</v>
      </c>
      <c r="E24" s="19">
        <f>IF(B24&lt;=Tabela!$E$3, 0, IF(B24&lt;=Tabela!$E$4, D24*Tabela!$F$3, IF(B24&lt;=Tabela!$E$5,  D24*Tabela!$F$4, D24*Tabela!$F$5)))</f>
        <v>0</v>
      </c>
      <c r="F24" s="20">
        <f>IF(C24=Tabela!$E$8, D24*Tabela!$F$8, IF(C24=Tabela!$E$9, D24*Tabela!$F$9, IF(C24=Tabela!$E$10, D24*Tabela!$F$10, D24*Tabela!$F$11)))</f>
        <v>360</v>
      </c>
      <c r="G24" s="21">
        <f t="shared" si="2"/>
        <v>1640</v>
      </c>
    </row>
    <row r="25" spans="1:7" x14ac:dyDescent="0.25">
      <c r="A25" s="18" t="s">
        <v>26</v>
      </c>
      <c r="B25" s="15">
        <v>4</v>
      </c>
      <c r="C25" s="15">
        <v>1</v>
      </c>
      <c r="D25" s="16">
        <v>2000</v>
      </c>
      <c r="E25" s="19">
        <f>IF(B25&lt;=Tabela!$E$3, 0, IF(B25&lt;=Tabela!$E$4, D25*Tabela!$F$3, IF(B25&lt;=Tabela!$E$5,  D25*Tabela!$F$4, D25*Tabela!$F$5)))</f>
        <v>200</v>
      </c>
      <c r="F25" s="20">
        <f>IF(C25=Tabela!$E$8, D25*Tabela!$F$8, IF(C25=Tabela!$E$9, D25*Tabela!$F$9, IF(C25=Tabela!$E$10, D25*Tabela!$F$10, D25*Tabela!$F$11)))</f>
        <v>360</v>
      </c>
      <c r="G25" s="21">
        <f t="shared" si="2"/>
        <v>1840</v>
      </c>
    </row>
    <row r="26" spans="1:7" x14ac:dyDescent="0.25">
      <c r="A26" s="18" t="s">
        <v>27</v>
      </c>
      <c r="B26" s="15">
        <v>6</v>
      </c>
      <c r="C26" s="15">
        <v>1</v>
      </c>
      <c r="D26" s="16">
        <v>2000</v>
      </c>
      <c r="E26" s="19">
        <f>IF(B26&lt;=Tabela!$E$3, 0, IF(B26&lt;=Tabela!$E$4, D26*Tabela!$F$3, IF(B26&lt;=Tabela!$E$5,  D26*Tabela!$F$4, D26*Tabela!$F$5)))</f>
        <v>300</v>
      </c>
      <c r="F26" s="20">
        <f>IF(C26=Tabela!$E$8, D26*Tabela!$F$8, IF(C26=Tabela!$E$9, D26*Tabela!$F$9, IF(C26=Tabela!$E$10, D26*Tabela!$F$10, D26*Tabela!$F$11)))</f>
        <v>360</v>
      </c>
      <c r="G26" s="21">
        <f t="shared" si="2"/>
        <v>1940</v>
      </c>
    </row>
    <row r="27" spans="1:7" x14ac:dyDescent="0.25">
      <c r="A27" s="18" t="s">
        <v>28</v>
      </c>
      <c r="B27" s="15">
        <v>8</v>
      </c>
      <c r="C27" s="15">
        <v>1</v>
      </c>
      <c r="D27" s="16">
        <v>2000</v>
      </c>
      <c r="E27" s="19">
        <f>IF(B27&lt;=Tabela!$E$3, 0, IF(B27&lt;=Tabela!$E$4, D27*Tabela!$F$3, IF(B27&lt;=Tabela!$E$5,  D27*Tabela!$F$4, D27*Tabela!$F$5)))</f>
        <v>400</v>
      </c>
      <c r="F27" s="20">
        <f>IF(C27=Tabela!$E$8, D27*Tabela!$F$8, IF(C27=Tabela!$E$9, D27*Tabela!$F$9, IF(C27=Tabela!$E$10, D27*Tabela!$F$10, D27*Tabela!$F$11)))</f>
        <v>360</v>
      </c>
      <c r="G27" s="21">
        <f t="shared" si="2"/>
        <v>2040</v>
      </c>
    </row>
    <row r="28" spans="1:7" x14ac:dyDescent="0.25">
      <c r="A28" s="25" t="s">
        <v>29</v>
      </c>
      <c r="B28" s="26">
        <v>2</v>
      </c>
      <c r="C28" s="26">
        <v>2</v>
      </c>
      <c r="D28" s="27">
        <v>2000</v>
      </c>
      <c r="E28" s="31">
        <f>IF(B28&lt;=Tabela!$E$3, 0, IF(B28&lt;=Tabela!$E$4, D28*Tabela!$F$3, IF(B28&lt;=Tabela!$E$5,  D28*Tabela!$F$4, D28*Tabela!$F$5)))</f>
        <v>0</v>
      </c>
      <c r="F28" s="32">
        <f>IF(C28=Tabela!$E$8, D28*Tabela!$F$8, IF(C28=Tabela!$E$9, D28*Tabela!$F$9, IF(C28=Tabela!$E$10, D28*Tabela!$F$10, D28*Tabela!$F$11)))</f>
        <v>320</v>
      </c>
      <c r="G28" s="33">
        <f t="shared" si="2"/>
        <v>1680</v>
      </c>
    </row>
    <row r="29" spans="1:7" x14ac:dyDescent="0.25">
      <c r="A29" s="25" t="s">
        <v>30</v>
      </c>
      <c r="B29" s="26">
        <v>4</v>
      </c>
      <c r="C29" s="26">
        <v>2</v>
      </c>
      <c r="D29" s="27">
        <v>2000</v>
      </c>
      <c r="E29" s="31">
        <f>IF(B29&lt;=Tabela!$E$3, 0, IF(B29&lt;=Tabela!$E$4, D29*Tabela!$F$3, IF(B29&lt;=Tabela!$E$5,  D29*Tabela!$F$4, D29*Tabela!$F$5)))</f>
        <v>200</v>
      </c>
      <c r="F29" s="32">
        <f>IF(C29=Tabela!$E$8, D29*Tabela!$F$8, IF(C29=Tabela!$E$9, D29*Tabela!$F$9, IF(C29=Tabela!$E$10, D29*Tabela!$F$10, D29*Tabela!$F$11)))</f>
        <v>320</v>
      </c>
      <c r="G29" s="33">
        <f t="shared" si="2"/>
        <v>1880</v>
      </c>
    </row>
    <row r="30" spans="1:7" x14ac:dyDescent="0.25">
      <c r="A30" s="25" t="s">
        <v>31</v>
      </c>
      <c r="B30" s="26">
        <v>6</v>
      </c>
      <c r="C30" s="26">
        <v>2</v>
      </c>
      <c r="D30" s="27">
        <v>2000</v>
      </c>
      <c r="E30" s="31">
        <f>IF(B30&lt;=Tabela!$E$3, 0, IF(B30&lt;=Tabela!$E$4, D30*Tabela!$F$3, IF(B30&lt;=Tabela!$E$5,  D30*Tabela!$F$4, D30*Tabela!$F$5)))</f>
        <v>300</v>
      </c>
      <c r="F30" s="32">
        <f>IF(C30=Tabela!$E$8, D30*Tabela!$F$8, IF(C30=Tabela!$E$9, D30*Tabela!$F$9, IF(C30=Tabela!$E$10, D30*Tabela!$F$10, D30*Tabela!$F$11)))</f>
        <v>320</v>
      </c>
      <c r="G30" s="33">
        <f t="shared" si="2"/>
        <v>1980</v>
      </c>
    </row>
    <row r="31" spans="1:7" x14ac:dyDescent="0.25">
      <c r="A31" s="25" t="s">
        <v>32</v>
      </c>
      <c r="B31" s="26">
        <v>8</v>
      </c>
      <c r="C31" s="26">
        <v>2</v>
      </c>
      <c r="D31" s="27">
        <v>2000</v>
      </c>
      <c r="E31" s="31">
        <f>IF(B31&lt;=Tabela!$E$3, 0, IF(B31&lt;=Tabela!$E$4, D31*Tabela!$F$3, IF(B31&lt;=Tabela!$E$5,  D31*Tabela!$F$4, D31*Tabela!$F$5)))</f>
        <v>400</v>
      </c>
      <c r="F31" s="32">
        <f>IF(C31=Tabela!$E$8, D31*Tabela!$F$8, IF(C31=Tabela!$E$9, D31*Tabela!$F$9, IF(C31=Tabela!$E$10, D31*Tabela!$F$10, D31*Tabela!$F$11)))</f>
        <v>320</v>
      </c>
      <c r="G31" s="33">
        <f t="shared" si="2"/>
        <v>2080</v>
      </c>
    </row>
    <row r="32" spans="1:7" x14ac:dyDescent="0.25">
      <c r="A32" s="17" t="s">
        <v>33</v>
      </c>
      <c r="B32" s="13">
        <v>2</v>
      </c>
      <c r="C32" s="13">
        <v>3</v>
      </c>
      <c r="D32" s="14">
        <v>2000</v>
      </c>
      <c r="E32" s="19">
        <f>IF(B32&lt;=Tabela!$E$3, 0, IF(B32&lt;=Tabela!$E$4, D32*Tabela!$F$3, IF(B32&lt;=Tabela!$E$5,  D32*Tabela!$F$4, D32*Tabela!$F$5)))</f>
        <v>0</v>
      </c>
      <c r="F32" s="20">
        <f>IF(C32=Tabela!$E$8, D32*Tabela!$F$8, IF(C32=Tabela!$E$9, D32*Tabela!$F$9, IF(C32=Tabela!$E$10, D32*Tabela!$F$10, D32*Tabela!$F$11)))</f>
        <v>300</v>
      </c>
      <c r="G32" s="21">
        <f t="shared" si="2"/>
        <v>1700</v>
      </c>
    </row>
    <row r="33" spans="1:7" x14ac:dyDescent="0.25">
      <c r="A33" s="17" t="s">
        <v>34</v>
      </c>
      <c r="B33" s="13">
        <v>4</v>
      </c>
      <c r="C33" s="13">
        <v>3</v>
      </c>
      <c r="D33" s="14">
        <v>2000</v>
      </c>
      <c r="E33" s="19">
        <f>IF(B33&lt;=Tabela!$E$3, 0, IF(B33&lt;=Tabela!$E$4, D33*Tabela!$F$3, IF(B33&lt;=Tabela!$E$5,  D33*Tabela!$F$4, D33*Tabela!$F$5)))</f>
        <v>200</v>
      </c>
      <c r="F33" s="20">
        <f>IF(C33=Tabela!$E$8, D33*Tabela!$F$8, IF(C33=Tabela!$E$9, D33*Tabela!$F$9, IF(C33=Tabela!$E$10, D33*Tabela!$F$10, D33*Tabela!$F$11)))</f>
        <v>300</v>
      </c>
      <c r="G33" s="21">
        <f t="shared" si="2"/>
        <v>1900</v>
      </c>
    </row>
    <row r="34" spans="1:7" x14ac:dyDescent="0.25">
      <c r="A34" s="17" t="s">
        <v>35</v>
      </c>
      <c r="B34" s="13">
        <v>6</v>
      </c>
      <c r="C34" s="13">
        <v>3</v>
      </c>
      <c r="D34" s="14">
        <v>2000</v>
      </c>
      <c r="E34" s="19">
        <f>IF(B34&lt;=Tabela!$E$3, 0, IF(B34&lt;=Tabela!$E$4, D34*Tabela!$F$3, IF(B34&lt;=Tabela!$E$5,  D34*Tabela!$F$4, D34*Tabela!$F$5)))</f>
        <v>300</v>
      </c>
      <c r="F34" s="20">
        <f>IF(C34=Tabela!$E$8, D34*Tabela!$F$8, IF(C34=Tabela!$E$9, D34*Tabela!$F$9, IF(C34=Tabela!$E$10, D34*Tabela!$F$10, D34*Tabela!$F$11)))</f>
        <v>300</v>
      </c>
      <c r="G34" s="21">
        <f t="shared" si="2"/>
        <v>2000</v>
      </c>
    </row>
    <row r="35" spans="1:7" x14ac:dyDescent="0.25">
      <c r="A35" s="17" t="s">
        <v>36</v>
      </c>
      <c r="B35" s="13">
        <v>8</v>
      </c>
      <c r="C35" s="13">
        <v>3</v>
      </c>
      <c r="D35" s="14">
        <v>2000</v>
      </c>
      <c r="E35" s="10">
        <f>IF(B35&lt;=Tabela!$E$3, 0, IF(B35&lt;=Tabela!$E$4, D35*Tabela!$F$3, IF(B35&lt;=Tabela!$E$5,  D35*Tabela!$F$4, D35*Tabela!$F$5)))</f>
        <v>400</v>
      </c>
      <c r="F35" s="11">
        <f>IF(C35=Tabela!$E$8, D35*Tabela!$F$8, IF(C35=Tabela!$E$9, D35*Tabela!$F$9, IF(C35=Tabela!$E$10, D35*Tabela!$F$10, D35*Tabela!$F$11)))</f>
        <v>300</v>
      </c>
      <c r="G35" s="12">
        <f t="shared" si="2"/>
        <v>2100</v>
      </c>
    </row>
    <row r="36" spans="1:7" x14ac:dyDescent="0.25">
      <c r="A36" s="1"/>
      <c r="B36" s="1"/>
      <c r="C36" s="1"/>
      <c r="D36" s="6"/>
      <c r="E36" s="19"/>
      <c r="F36" s="20"/>
      <c r="G36" s="21"/>
    </row>
    <row r="37" spans="1:7" x14ac:dyDescent="0.25">
      <c r="A37" s="22" t="s">
        <v>21</v>
      </c>
      <c r="B37" s="23">
        <v>2</v>
      </c>
      <c r="C37" s="23">
        <v>0</v>
      </c>
      <c r="D37" s="24">
        <v>2500</v>
      </c>
      <c r="E37" s="28">
        <f>IF(B37&lt;=Tabela!$E$3, 0, IF(B37&lt;=Tabela!$E$4, D37*Tabela!$F$3, IF(B37&lt;=Tabela!$E$5,  D37*Tabela!$F$4, D37*Tabela!$F$5)))</f>
        <v>0</v>
      </c>
      <c r="F37" s="29">
        <f>IF(C37=Tabela!$E$8, D37*Tabela!$F$8, IF(C37=Tabela!$E$9, D37*Tabela!$F$9, IF(C37=Tabela!$E$10, D37*Tabela!$F$10, D37*Tabela!$F$11)))</f>
        <v>500</v>
      </c>
      <c r="G37" s="30">
        <f>D37+E37-F37</f>
        <v>2000</v>
      </c>
    </row>
    <row r="38" spans="1:7" x14ac:dyDescent="0.25">
      <c r="A38" s="22" t="s">
        <v>22</v>
      </c>
      <c r="B38" s="23">
        <v>4</v>
      </c>
      <c r="C38" s="23">
        <v>0</v>
      </c>
      <c r="D38" s="24">
        <v>2500</v>
      </c>
      <c r="E38" s="28">
        <f>IF(B38&lt;=Tabela!$E$3, 0, IF(B38&lt;=Tabela!$E$4, D38*Tabela!$F$3, IF(B38&lt;=Tabela!$E$5,  D38*Tabela!$F$4, D38*Tabela!$F$5)))</f>
        <v>250</v>
      </c>
      <c r="F38" s="29">
        <f>IF(C38=Tabela!$E$8, D38*Tabela!$F$8, IF(C38=Tabela!$E$9, D38*Tabela!$F$9, IF(C38=Tabela!$E$10, D38*Tabela!$F$10, D38*Tabela!$F$11)))</f>
        <v>500</v>
      </c>
      <c r="G38" s="30">
        <f>D38+E38-F38</f>
        <v>2250</v>
      </c>
    </row>
    <row r="39" spans="1:7" x14ac:dyDescent="0.25">
      <c r="A39" s="22" t="s">
        <v>23</v>
      </c>
      <c r="B39" s="23">
        <v>6</v>
      </c>
      <c r="C39" s="23">
        <v>0</v>
      </c>
      <c r="D39" s="24">
        <v>2500</v>
      </c>
      <c r="E39" s="28">
        <f>IF(B39&lt;=Tabela!$E$3, 0, IF(B39&lt;=Tabela!$E$4, D39*Tabela!$F$3, IF(B39&lt;=Tabela!$E$5,  D39*Tabela!$F$4, D39*Tabela!$F$5)))</f>
        <v>375</v>
      </c>
      <c r="F39" s="29">
        <f>IF(C39=Tabela!$E$8, D39*Tabela!$F$8, IF(C39=Tabela!$E$9, D39*Tabela!$F$9, IF(C39=Tabela!$E$10, D39*Tabela!$F$10, D39*Tabela!$F$11)))</f>
        <v>500</v>
      </c>
      <c r="G39" s="30">
        <f>D39+E39-F39</f>
        <v>2375</v>
      </c>
    </row>
    <row r="40" spans="1:7" x14ac:dyDescent="0.25">
      <c r="A40" s="22" t="s">
        <v>24</v>
      </c>
      <c r="B40" s="23">
        <v>8</v>
      </c>
      <c r="C40" s="23">
        <v>0</v>
      </c>
      <c r="D40" s="24">
        <v>2500</v>
      </c>
      <c r="E40" s="28">
        <f>IF(B40&lt;=Tabela!$E$3, 0, IF(B40&lt;=Tabela!$E$4, D40*Tabela!$F$3, IF(B40&lt;=Tabela!$E$5,  D40*Tabela!$F$4, D40*Tabela!$F$5)))</f>
        <v>500</v>
      </c>
      <c r="F40" s="29">
        <f>IF(C40=Tabela!$E$8, D40*Tabela!$F$8, IF(C40=Tabela!$E$9, D40*Tabela!$F$9, IF(C40=Tabela!$E$10, D40*Tabela!$F$10, D40*Tabela!$F$11)))</f>
        <v>500</v>
      </c>
      <c r="G40" s="30">
        <f>D40+E40-F40</f>
        <v>2500</v>
      </c>
    </row>
    <row r="41" spans="1:7" x14ac:dyDescent="0.25">
      <c r="A41" s="18" t="s">
        <v>25</v>
      </c>
      <c r="B41" s="15">
        <v>2</v>
      </c>
      <c r="C41" s="15">
        <v>1</v>
      </c>
      <c r="D41" s="16">
        <v>2500</v>
      </c>
      <c r="E41" s="19">
        <f>IF(B41&lt;=Tabela!$E$3, 0, IF(B41&lt;=Tabela!$E$4, D41*Tabela!$F$3, IF(B41&lt;=Tabela!$E$5,  D41*Tabela!$F$4, D41*Tabela!$F$5)))</f>
        <v>0</v>
      </c>
      <c r="F41" s="20">
        <f>IF(C41=Tabela!$E$8, D41*Tabela!$F$8, IF(C41=Tabela!$E$9, D41*Tabela!$F$9, IF(C41=Tabela!$E$10, D41*Tabela!$F$10, D41*Tabela!$F$11)))</f>
        <v>450</v>
      </c>
      <c r="G41" s="21">
        <f>D41+E41-F41</f>
        <v>2050</v>
      </c>
    </row>
    <row r="42" spans="1:7" x14ac:dyDescent="0.25">
      <c r="A42" s="18" t="s">
        <v>26</v>
      </c>
      <c r="B42" s="15">
        <v>4</v>
      </c>
      <c r="C42" s="15">
        <v>1</v>
      </c>
      <c r="D42" s="16">
        <v>2500</v>
      </c>
      <c r="E42" s="19">
        <f>IF(B42&lt;=Tabela!$E$3, 0, IF(B42&lt;=Tabela!$E$4, D42*Tabela!$F$3, IF(B42&lt;=Tabela!$E$5,  D42*Tabela!$F$4, D42*Tabela!$F$5)))</f>
        <v>250</v>
      </c>
      <c r="F42" s="20">
        <f>IF(C42=Tabela!$E$8, D42*Tabela!$F$8, IF(C42=Tabela!$E$9, D42*Tabela!$F$9, IF(C42=Tabela!$E$10, D42*Tabela!$F$10, D42*Tabela!$F$11)))</f>
        <v>450</v>
      </c>
      <c r="G42" s="21">
        <f>D42+E42-F42</f>
        <v>2300</v>
      </c>
    </row>
    <row r="43" spans="1:7" x14ac:dyDescent="0.25">
      <c r="A43" s="18" t="s">
        <v>27</v>
      </c>
      <c r="B43" s="15">
        <v>6</v>
      </c>
      <c r="C43" s="15">
        <v>1</v>
      </c>
      <c r="D43" s="16">
        <v>2500</v>
      </c>
      <c r="E43" s="19">
        <f>IF(B43&lt;=Tabela!$E$3, 0, IF(B43&lt;=Tabela!$E$4, D43*Tabela!$F$3, IF(B43&lt;=Tabela!$E$5,  D43*Tabela!$F$4, D43*Tabela!$F$5)))</f>
        <v>375</v>
      </c>
      <c r="F43" s="20">
        <f>IF(C43=Tabela!$E$8, D43*Tabela!$F$8, IF(C43=Tabela!$E$9, D43*Tabela!$F$9, IF(C43=Tabela!$E$10, D43*Tabela!$F$10, D43*Tabela!$F$11)))</f>
        <v>450</v>
      </c>
      <c r="G43" s="21">
        <f>D43+E43-F43</f>
        <v>2425</v>
      </c>
    </row>
    <row r="44" spans="1:7" x14ac:dyDescent="0.25">
      <c r="A44" s="18" t="s">
        <v>28</v>
      </c>
      <c r="B44" s="15">
        <v>8</v>
      </c>
      <c r="C44" s="15">
        <v>1</v>
      </c>
      <c r="D44" s="16">
        <v>2500</v>
      </c>
      <c r="E44" s="19">
        <f>IF(B44&lt;=Tabela!$E$3, 0, IF(B44&lt;=Tabela!$E$4, D44*Tabela!$F$3, IF(B44&lt;=Tabela!$E$5,  D44*Tabela!$F$4, D44*Tabela!$F$5)))</f>
        <v>500</v>
      </c>
      <c r="F44" s="20">
        <f>IF(C44=Tabela!$E$8, D44*Tabela!$F$8, IF(C44=Tabela!$E$9, D44*Tabela!$F$9, IF(C44=Tabela!$E$10, D44*Tabela!$F$10, D44*Tabela!$F$11)))</f>
        <v>450</v>
      </c>
      <c r="G44" s="21">
        <f>D44+E44-F44</f>
        <v>2550</v>
      </c>
    </row>
    <row r="45" spans="1:7" x14ac:dyDescent="0.25">
      <c r="A45" s="25" t="s">
        <v>29</v>
      </c>
      <c r="B45" s="26">
        <v>2</v>
      </c>
      <c r="C45" s="26">
        <v>2</v>
      </c>
      <c r="D45" s="27">
        <v>2500</v>
      </c>
      <c r="E45" s="31">
        <f>IF(B45&lt;=Tabela!$E$3, 0, IF(B45&lt;=Tabela!$E$4, D45*Tabela!$F$3, IF(B45&lt;=Tabela!$E$5,  D45*Tabela!$F$4, D45*Tabela!$F$5)))</f>
        <v>0</v>
      </c>
      <c r="F45" s="32">
        <f>IF(C45=Tabela!$E$8, D45*Tabela!$F$8, IF(C45=Tabela!$E$9, D45*Tabela!$F$9, IF(C45=Tabela!$E$10, D45*Tabela!$F$10, D45*Tabela!$F$11)))</f>
        <v>400</v>
      </c>
      <c r="G45" s="33">
        <f>D45+E45-F45</f>
        <v>2100</v>
      </c>
    </row>
    <row r="46" spans="1:7" x14ac:dyDescent="0.25">
      <c r="A46" s="25" t="s">
        <v>30</v>
      </c>
      <c r="B46" s="26">
        <v>4</v>
      </c>
      <c r="C46" s="26">
        <v>2</v>
      </c>
      <c r="D46" s="27">
        <v>2500</v>
      </c>
      <c r="E46" s="31">
        <f>IF(B46&lt;=Tabela!$E$3, 0, IF(B46&lt;=Tabela!$E$4, D46*Tabela!$F$3, IF(B46&lt;=Tabela!$E$5,  D46*Tabela!$F$4, D46*Tabela!$F$5)))</f>
        <v>250</v>
      </c>
      <c r="F46" s="32">
        <f>IF(C46=Tabela!$E$8, D46*Tabela!$F$8, IF(C46=Tabela!$E$9, D46*Tabela!$F$9, IF(C46=Tabela!$E$10, D46*Tabela!$F$10, D46*Tabela!$F$11)))</f>
        <v>400</v>
      </c>
      <c r="G46" s="33">
        <f>D46+E46-F46</f>
        <v>2350</v>
      </c>
    </row>
    <row r="47" spans="1:7" x14ac:dyDescent="0.25">
      <c r="A47" s="25" t="s">
        <v>31</v>
      </c>
      <c r="B47" s="26">
        <v>6</v>
      </c>
      <c r="C47" s="26">
        <v>2</v>
      </c>
      <c r="D47" s="27">
        <v>2500</v>
      </c>
      <c r="E47" s="31">
        <f>IF(B47&lt;=Tabela!$E$3, 0, IF(B47&lt;=Tabela!$E$4, D47*Tabela!$F$3, IF(B47&lt;=Tabela!$E$5,  D47*Tabela!$F$4, D47*Tabela!$F$5)))</f>
        <v>375</v>
      </c>
      <c r="F47" s="32">
        <f>IF(C47=Tabela!$E$8, D47*Tabela!$F$8, IF(C47=Tabela!$E$9, D47*Tabela!$F$9, IF(C47=Tabela!$E$10, D47*Tabela!$F$10, D47*Tabela!$F$11)))</f>
        <v>400</v>
      </c>
      <c r="G47" s="33">
        <f>D47+E47-F47</f>
        <v>2475</v>
      </c>
    </row>
    <row r="48" spans="1:7" x14ac:dyDescent="0.25">
      <c r="A48" s="25" t="s">
        <v>32</v>
      </c>
      <c r="B48" s="26">
        <v>8</v>
      </c>
      <c r="C48" s="26">
        <v>2</v>
      </c>
      <c r="D48" s="27">
        <v>2500</v>
      </c>
      <c r="E48" s="31">
        <f>IF(B48&lt;=Tabela!$E$3, 0, IF(B48&lt;=Tabela!$E$4, D48*Tabela!$F$3, IF(B48&lt;=Tabela!$E$5,  D48*Tabela!$F$4, D48*Tabela!$F$5)))</f>
        <v>500</v>
      </c>
      <c r="F48" s="32">
        <f>IF(C48=Tabela!$E$8, D48*Tabela!$F$8, IF(C48=Tabela!$E$9, D48*Tabela!$F$9, IF(C48=Tabela!$E$10, D48*Tabela!$F$10, D48*Tabela!$F$11)))</f>
        <v>400</v>
      </c>
      <c r="G48" s="33">
        <f>D48+E48-F48</f>
        <v>2600</v>
      </c>
    </row>
    <row r="49" spans="1:7" x14ac:dyDescent="0.25">
      <c r="A49" s="17" t="s">
        <v>33</v>
      </c>
      <c r="B49" s="13">
        <v>2</v>
      </c>
      <c r="C49" s="13">
        <v>3</v>
      </c>
      <c r="D49" s="14">
        <v>2500</v>
      </c>
      <c r="E49" s="19">
        <f>IF(B49&lt;=Tabela!$E$3, 0, IF(B49&lt;=Tabela!$E$4, D49*Tabela!$F$3, IF(B49&lt;=Tabela!$E$5,  D49*Tabela!$F$4, D49*Tabela!$F$5)))</f>
        <v>0</v>
      </c>
      <c r="F49" s="20">
        <f>IF(C49=Tabela!$E$8, D49*Tabela!$F$8, IF(C49=Tabela!$E$9, D49*Tabela!$F$9, IF(C49=Tabela!$E$10, D49*Tabela!$F$10, D49*Tabela!$F$11)))</f>
        <v>375</v>
      </c>
      <c r="G49" s="21">
        <f>D49+E49-F49</f>
        <v>2125</v>
      </c>
    </row>
    <row r="50" spans="1:7" x14ac:dyDescent="0.25">
      <c r="A50" s="17" t="s">
        <v>34</v>
      </c>
      <c r="B50" s="13">
        <v>4</v>
      </c>
      <c r="C50" s="13">
        <v>3</v>
      </c>
      <c r="D50" s="14">
        <v>2500</v>
      </c>
      <c r="E50" s="19">
        <f>IF(B50&lt;=Tabela!$E$3, 0, IF(B50&lt;=Tabela!$E$4, D50*Tabela!$F$3, IF(B50&lt;=Tabela!$E$5,  D50*Tabela!$F$4, D50*Tabela!$F$5)))</f>
        <v>250</v>
      </c>
      <c r="F50" s="20">
        <f>IF(C50=Tabela!$E$8, D50*Tabela!$F$8, IF(C50=Tabela!$E$9, D50*Tabela!$F$9, IF(C50=Tabela!$E$10, D50*Tabela!$F$10, D50*Tabela!$F$11)))</f>
        <v>375</v>
      </c>
      <c r="G50" s="21">
        <f>D50+E50-F50</f>
        <v>2375</v>
      </c>
    </row>
    <row r="51" spans="1:7" x14ac:dyDescent="0.25">
      <c r="A51" s="17" t="s">
        <v>35</v>
      </c>
      <c r="B51" s="13">
        <v>6</v>
      </c>
      <c r="C51" s="13">
        <v>3</v>
      </c>
      <c r="D51" s="14">
        <v>2500</v>
      </c>
      <c r="E51" s="19">
        <f>IF(B51&lt;=Tabela!$E$3, 0, IF(B51&lt;=Tabela!$E$4, D51*Tabela!$F$3, IF(B51&lt;=Tabela!$E$5,  D51*Tabela!$F$4, D51*Tabela!$F$5)))</f>
        <v>375</v>
      </c>
      <c r="F51" s="20">
        <f>IF(C51=Tabela!$E$8, D51*Tabela!$F$8, IF(C51=Tabela!$E$9, D51*Tabela!$F$9, IF(C51=Tabela!$E$10, D51*Tabela!$F$10, D51*Tabela!$F$11)))</f>
        <v>375</v>
      </c>
      <c r="G51" s="21">
        <f>D51+E51-F51</f>
        <v>2500</v>
      </c>
    </row>
    <row r="52" spans="1:7" x14ac:dyDescent="0.25">
      <c r="A52" s="17" t="s">
        <v>36</v>
      </c>
      <c r="B52" s="13">
        <v>8</v>
      </c>
      <c r="C52" s="13">
        <v>3</v>
      </c>
      <c r="D52" s="14">
        <v>2500</v>
      </c>
      <c r="E52" s="10">
        <f>IF(B52&lt;=Tabela!$E$3, 0, IF(B52&lt;=Tabela!$E$4, D52*Tabela!$F$3, IF(B52&lt;=Tabela!$E$5,  D52*Tabela!$F$4, D52*Tabela!$F$5)))</f>
        <v>500</v>
      </c>
      <c r="F52" s="11">
        <f>IF(C52=Tabela!$E$8, D52*Tabela!$F$8, IF(C52=Tabela!$E$9, D52*Tabela!$F$9, IF(C52=Tabela!$E$10, D52*Tabela!$F$10, D52*Tabela!$F$11)))</f>
        <v>375</v>
      </c>
      <c r="G52" s="12">
        <f>D52+E52-F52</f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3" sqref="E3"/>
    </sheetView>
  </sheetViews>
  <sheetFormatPr defaultRowHeight="15" x14ac:dyDescent="0.25"/>
  <cols>
    <col min="1" max="1" width="27.42578125" customWidth="1"/>
    <col min="2" max="2" width="15.42578125" customWidth="1"/>
    <col min="4" max="4" width="23.42578125" customWidth="1"/>
    <col min="5" max="5" width="5.28515625" customWidth="1"/>
    <col min="6" max="6" width="6.42578125" customWidth="1"/>
  </cols>
  <sheetData>
    <row r="2" spans="1:6" x14ac:dyDescent="0.25">
      <c r="A2" s="1" t="s">
        <v>0</v>
      </c>
      <c r="B2" s="1" t="s">
        <v>13</v>
      </c>
      <c r="D2" s="2" t="s">
        <v>15</v>
      </c>
      <c r="E2" s="2"/>
      <c r="F2" s="1"/>
    </row>
    <row r="3" spans="1:6" x14ac:dyDescent="0.25">
      <c r="A3" s="1" t="s">
        <v>2</v>
      </c>
      <c r="B3" s="4">
        <v>7</v>
      </c>
      <c r="D3" s="1" t="s">
        <v>14</v>
      </c>
      <c r="E3" s="1">
        <v>3</v>
      </c>
      <c r="F3" s="3">
        <v>0.1</v>
      </c>
    </row>
    <row r="4" spans="1:6" x14ac:dyDescent="0.25">
      <c r="A4" s="1" t="s">
        <v>1</v>
      </c>
      <c r="B4" s="4">
        <v>2</v>
      </c>
      <c r="D4" s="1" t="s">
        <v>5</v>
      </c>
      <c r="E4" s="1">
        <v>5</v>
      </c>
      <c r="F4" s="3">
        <v>0.15</v>
      </c>
    </row>
    <row r="5" spans="1:6" x14ac:dyDescent="0.25">
      <c r="A5" s="1" t="s">
        <v>3</v>
      </c>
      <c r="B5" s="5">
        <v>1000</v>
      </c>
      <c r="D5" s="1" t="s">
        <v>6</v>
      </c>
      <c r="E5" s="1">
        <v>7</v>
      </c>
      <c r="F5" s="3">
        <v>0.2</v>
      </c>
    </row>
    <row r="6" spans="1:6" x14ac:dyDescent="0.25">
      <c r="A6" s="1" t="s">
        <v>16</v>
      </c>
      <c r="B6" s="6">
        <f>IF(B3&lt;=$E$3, 0, IF(B3&lt;=$E$4, B5*$F$3, IF(B3&lt;=$E$5,  B5*$F$4, B5*$F$5)))</f>
        <v>150</v>
      </c>
    </row>
    <row r="7" spans="1:6" x14ac:dyDescent="0.25">
      <c r="A7" s="1" t="s">
        <v>11</v>
      </c>
      <c r="B7" s="5">
        <f>IF(B4=$E$8, B5*$F$8, IF(B4=$E$9, B5*$F$9, IF(B4=$E$10, B5*$F$10, B5*$F$11)))</f>
        <v>160</v>
      </c>
      <c r="D7" s="2" t="s">
        <v>4</v>
      </c>
      <c r="E7" s="2"/>
      <c r="F7" s="1"/>
    </row>
    <row r="8" spans="1:6" x14ac:dyDescent="0.25">
      <c r="A8" s="1" t="s">
        <v>12</v>
      </c>
      <c r="B8" s="7">
        <f>B5+B6-B7</f>
        <v>990</v>
      </c>
      <c r="D8" s="1" t="s">
        <v>7</v>
      </c>
      <c r="E8" s="1">
        <v>0</v>
      </c>
      <c r="F8" s="3">
        <v>0.2</v>
      </c>
    </row>
    <row r="9" spans="1:6" x14ac:dyDescent="0.25">
      <c r="D9" s="1" t="s">
        <v>8</v>
      </c>
      <c r="E9" s="1">
        <v>1</v>
      </c>
      <c r="F9" s="3">
        <v>0.18</v>
      </c>
    </row>
    <row r="10" spans="1:6" x14ac:dyDescent="0.25">
      <c r="D10" s="1" t="s">
        <v>9</v>
      </c>
      <c r="E10" s="1">
        <v>2</v>
      </c>
      <c r="F10" s="3">
        <v>0.16</v>
      </c>
    </row>
    <row r="11" spans="1:6" x14ac:dyDescent="0.25">
      <c r="D11" s="1" t="s">
        <v>10</v>
      </c>
      <c r="E11" s="1">
        <v>2</v>
      </c>
      <c r="F11" s="3">
        <v>0.15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Digitação</vt:lpstr>
      <vt:lpstr>Tabela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2015-05-19T22:50:03Z</dcterms:modified>
</cp:coreProperties>
</file>