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Organize_\"/>
    </mc:Choice>
  </mc:AlternateContent>
  <bookViews>
    <workbookView xWindow="0" yWindow="0" windowWidth="21600" windowHeight="10020"/>
  </bookViews>
  <sheets>
    <sheet name="Le Plan de Charg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7" i="1"/>
  <c r="H7" i="1"/>
  <c r="H9" i="1"/>
  <c r="H10" i="1"/>
  <c r="H11" i="1"/>
  <c r="H12" i="1"/>
  <c r="H14" i="1"/>
  <c r="H15" i="1"/>
  <c r="H16" i="1"/>
  <c r="H6" i="1"/>
  <c r="H5" i="1"/>
  <c r="G6" i="1"/>
  <c r="G7" i="1"/>
  <c r="G9" i="1"/>
  <c r="G10" i="1"/>
  <c r="G11" i="1"/>
  <c r="G12" i="1"/>
  <c r="G14" i="1"/>
  <c r="G15" i="1"/>
  <c r="G16" i="1"/>
  <c r="G5" i="1"/>
  <c r="F19" i="1"/>
  <c r="C18" i="1"/>
  <c r="D18" i="1"/>
  <c r="E18" i="1"/>
  <c r="F18" i="1"/>
  <c r="B18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<sst xmlns="http://schemas.openxmlformats.org/spreadsheetml/2006/main" count="27" uniqueCount="27">
  <si>
    <t>Heures de Travail</t>
  </si>
  <si>
    <t>Taux horaires</t>
  </si>
  <si>
    <t>Intégrateur front end</t>
  </si>
  <si>
    <t>Graphiste Web</t>
  </si>
  <si>
    <t>DA Web</t>
  </si>
  <si>
    <t>Développeur back end</t>
  </si>
  <si>
    <t>Chef de projet Web</t>
  </si>
  <si>
    <t>Total heures</t>
  </si>
  <si>
    <t>Tâches estimées (travail inclus)</t>
  </si>
  <si>
    <t>Cote (Price en EUR)</t>
  </si>
  <si>
    <t>Conception graphique</t>
  </si>
  <si>
    <t>Conception techniques</t>
  </si>
  <si>
    <t>Total resourse</t>
  </si>
  <si>
    <t xml:space="preserve">Réunion d'équipe lancement de projet </t>
  </si>
  <si>
    <t>Réflexion et élaboration de la charte graphique</t>
  </si>
  <si>
    <t>Achat de nom de domaine et hébergement</t>
  </si>
  <si>
    <t>Développement du catalogue produit</t>
  </si>
  <si>
    <t>Charge et suivi de projet</t>
  </si>
  <si>
    <t>Réflexion et Création de l'arborescence</t>
  </si>
  <si>
    <t>Rédaction cahier des charges et gestion du planning</t>
  </si>
  <si>
    <t>Création du logo client</t>
  </si>
  <si>
    <t>Réunion de lancement client</t>
  </si>
  <si>
    <t>Réunion validation client arborescence / Charte Graphique Logo</t>
  </si>
  <si>
    <t>Intégration charte graphique</t>
  </si>
  <si>
    <t>Total cote par metier</t>
  </si>
  <si>
    <t>&lt;-EUR</t>
  </si>
  <si>
    <t>Total cote en EUR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</si>
</sst>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3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wrapText="1"/>
    </xf>
    <xf numFmtId="49" fontId="1" fillId="6" borderId="0" xfId="0" applyNumberFormat="1" applyFont="1" applyFill="1" applyAlignment="1">
      <alignment wrapText="1"/>
    </xf>
    <xf numFmtId="49" fontId="2" fillId="4" borderId="0" xfId="0" applyNumberFormat="1" applyFont="1" applyFill="1" applyAlignment="1">
      <alignment wrapText="1"/>
    </xf>
    <xf numFmtId="49" fontId="2" fillId="0" borderId="0" xfId="0" applyNumberFormat="1" applyFont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F24" sqref="F24"/>
    </sheetView>
  </sheetViews>
  <sheetFormatPr baseColWidth="10" defaultRowHeight="15" x14ac:dyDescent="0.25"/>
  <cols>
    <col min="1" max="1" width="35.28515625" customWidth="1"/>
    <col min="2" max="2" width="11.140625" customWidth="1"/>
    <col min="3" max="3" width="14.140625" bestFit="1" customWidth="1"/>
    <col min="4" max="4" width="8.140625" bestFit="1" customWidth="1"/>
    <col min="5" max="5" width="12.5703125" customWidth="1"/>
    <col min="6" max="6" width="18.42578125" bestFit="1" customWidth="1"/>
    <col min="7" max="7" width="11.5703125" customWidth="1"/>
    <col min="8" max="8" width="20" customWidth="1"/>
  </cols>
  <sheetData>
    <row r="1" spans="1:10" x14ac:dyDescent="0.25">
      <c r="B1" s="4" t="s">
        <v>0</v>
      </c>
      <c r="C1" s="4"/>
      <c r="D1" s="4"/>
      <c r="E1" s="4"/>
      <c r="F1" s="4"/>
      <c r="G1" s="4"/>
      <c r="H1" s="1"/>
      <c r="I1" s="1"/>
      <c r="J1" s="1"/>
    </row>
    <row r="2" spans="1:10" ht="33" customHeight="1" x14ac:dyDescent="0.25">
      <c r="A2" s="5" t="s">
        <v>8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9" t="s">
        <v>7</v>
      </c>
      <c r="H2" s="19" t="s">
        <v>9</v>
      </c>
    </row>
    <row r="3" spans="1:10" x14ac:dyDescent="0.25">
      <c r="A3" s="3" t="s">
        <v>1</v>
      </c>
      <c r="B3" s="6">
        <v>400</v>
      </c>
      <c r="C3" s="6">
        <v>400</v>
      </c>
      <c r="D3" s="6">
        <v>800</v>
      </c>
      <c r="E3" s="6">
        <v>400</v>
      </c>
      <c r="F3" s="6">
        <v>500</v>
      </c>
      <c r="G3" s="6"/>
      <c r="H3" s="6"/>
    </row>
    <row r="4" spans="1:10" x14ac:dyDescent="0.25">
      <c r="A4" s="9" t="s">
        <v>17</v>
      </c>
      <c r="B4" s="8"/>
      <c r="C4" s="8"/>
      <c r="D4" s="8"/>
      <c r="E4" s="8"/>
      <c r="F4" s="8"/>
      <c r="G4" s="8"/>
      <c r="H4" s="8"/>
    </row>
    <row r="5" spans="1:10" x14ac:dyDescent="0.25">
      <c r="A5" s="14" t="s">
        <v>13</v>
      </c>
      <c r="B5">
        <v>1</v>
      </c>
      <c r="C5">
        <v>1</v>
      </c>
      <c r="D5">
        <v>1</v>
      </c>
      <c r="E5">
        <v>1</v>
      </c>
      <c r="F5">
        <v>1</v>
      </c>
      <c r="G5">
        <f>SUM(B5:F5)</f>
        <v>5</v>
      </c>
      <c r="H5" s="11">
        <f>B5*$B$3+C5*$C$3+D5*$D$3+E5*$E$3+F5*$F$3</f>
        <v>2500</v>
      </c>
    </row>
    <row r="6" spans="1:10" x14ac:dyDescent="0.25">
      <c r="A6" s="14" t="s">
        <v>18</v>
      </c>
      <c r="B6">
        <v>2</v>
      </c>
      <c r="F6">
        <v>2</v>
      </c>
      <c r="G6">
        <f t="shared" ref="G6:G16" si="0">SUM(B6:F6)</f>
        <v>4</v>
      </c>
      <c r="H6" s="11">
        <f>B6*$B$3+C6*$C$3+D6*$D$3+E6*$E$3+F6*$F$3</f>
        <v>1800</v>
      </c>
    </row>
    <row r="7" spans="1:10" x14ac:dyDescent="0.25">
      <c r="A7" s="14" t="s">
        <v>21</v>
      </c>
      <c r="F7">
        <v>1</v>
      </c>
      <c r="G7">
        <f t="shared" si="0"/>
        <v>1</v>
      </c>
      <c r="H7" s="11">
        <f t="shared" ref="H7:H16" si="1">B7*$B$3+C7*$C$3+D7*$D$3+E7*$E$3+F7*$F$3</f>
        <v>500</v>
      </c>
    </row>
    <row r="8" spans="1:10" x14ac:dyDescent="0.25">
      <c r="A8" s="15" t="s">
        <v>10</v>
      </c>
      <c r="B8" s="10"/>
      <c r="C8" s="10"/>
      <c r="D8" s="10"/>
      <c r="E8" s="10"/>
      <c r="F8" s="10"/>
    </row>
    <row r="9" spans="1:10" x14ac:dyDescent="0.25">
      <c r="A9" s="14" t="s">
        <v>14</v>
      </c>
      <c r="D9">
        <v>5</v>
      </c>
      <c r="G9">
        <f t="shared" si="0"/>
        <v>5</v>
      </c>
      <c r="H9" s="11">
        <f t="shared" si="1"/>
        <v>4000</v>
      </c>
    </row>
    <row r="10" spans="1:10" x14ac:dyDescent="0.25">
      <c r="A10" s="14" t="s">
        <v>20</v>
      </c>
      <c r="C10">
        <v>2</v>
      </c>
      <c r="D10">
        <v>2</v>
      </c>
      <c r="G10">
        <f t="shared" si="0"/>
        <v>4</v>
      </c>
      <c r="H10" s="11">
        <f t="shared" si="1"/>
        <v>2400</v>
      </c>
    </row>
    <row r="11" spans="1:10" ht="30" x14ac:dyDescent="0.25">
      <c r="A11" s="14" t="s">
        <v>22</v>
      </c>
      <c r="B11">
        <v>1</v>
      </c>
      <c r="C11">
        <v>1</v>
      </c>
      <c r="F11">
        <v>1</v>
      </c>
      <c r="G11">
        <f t="shared" si="0"/>
        <v>3</v>
      </c>
      <c r="H11" s="11">
        <f t="shared" si="1"/>
        <v>1300</v>
      </c>
    </row>
    <row r="12" spans="1:10" x14ac:dyDescent="0.25">
      <c r="A12" s="14" t="s">
        <v>23</v>
      </c>
      <c r="B12">
        <v>3</v>
      </c>
      <c r="G12">
        <f t="shared" si="0"/>
        <v>3</v>
      </c>
      <c r="H12" s="11">
        <f t="shared" si="1"/>
        <v>1200</v>
      </c>
    </row>
    <row r="13" spans="1:10" x14ac:dyDescent="0.25">
      <c r="A13" s="16" t="s">
        <v>11</v>
      </c>
      <c r="B13" s="7"/>
      <c r="C13" s="7"/>
      <c r="D13" s="7"/>
      <c r="E13" s="7"/>
      <c r="F13" s="7"/>
    </row>
    <row r="14" spans="1:10" x14ac:dyDescent="0.25">
      <c r="A14" s="14" t="s">
        <v>15</v>
      </c>
      <c r="F14">
        <v>0.5</v>
      </c>
      <c r="G14">
        <f t="shared" si="0"/>
        <v>0.5</v>
      </c>
      <c r="H14" s="11">
        <f t="shared" si="1"/>
        <v>250</v>
      </c>
    </row>
    <row r="15" spans="1:10" x14ac:dyDescent="0.25">
      <c r="A15" s="14" t="s">
        <v>16</v>
      </c>
      <c r="B15">
        <v>3</v>
      </c>
      <c r="E15">
        <v>3</v>
      </c>
      <c r="G15">
        <f t="shared" si="0"/>
        <v>6</v>
      </c>
      <c r="H15" s="11">
        <f t="shared" si="1"/>
        <v>2400</v>
      </c>
    </row>
    <row r="16" spans="1:10" x14ac:dyDescent="0.25">
      <c r="A16" s="14" t="s">
        <v>19</v>
      </c>
      <c r="F16">
        <v>5</v>
      </c>
      <c r="G16">
        <f t="shared" si="0"/>
        <v>5</v>
      </c>
      <c r="H16" s="11">
        <f t="shared" si="1"/>
        <v>2500</v>
      </c>
    </row>
    <row r="17" spans="1:9" x14ac:dyDescent="0.25">
      <c r="A17" s="17" t="s">
        <v>12</v>
      </c>
      <c r="B17" s="11">
        <f>SUM(B5:B16)</f>
        <v>10</v>
      </c>
      <c r="C17" s="11">
        <f t="shared" ref="C17:F17" si="2">SUM(C5:C16)</f>
        <v>4</v>
      </c>
      <c r="D17" s="11">
        <f t="shared" si="2"/>
        <v>8</v>
      </c>
      <c r="E17" s="11">
        <f t="shared" si="2"/>
        <v>4</v>
      </c>
      <c r="F17" s="11">
        <f t="shared" si="2"/>
        <v>10.5</v>
      </c>
      <c r="H17" s="2">
        <f>SUM(H5:H16)</f>
        <v>18850</v>
      </c>
      <c r="I17" s="2" t="s">
        <v>25</v>
      </c>
    </row>
    <row r="18" spans="1:9" x14ac:dyDescent="0.25">
      <c r="A18" s="17" t="s">
        <v>24</v>
      </c>
      <c r="B18">
        <f>B17*B3</f>
        <v>4000</v>
      </c>
      <c r="C18">
        <f t="shared" ref="C18:H18" si="3">C17*C3</f>
        <v>1600</v>
      </c>
      <c r="D18">
        <f t="shared" si="3"/>
        <v>6400</v>
      </c>
      <c r="E18">
        <f t="shared" si="3"/>
        <v>1600</v>
      </c>
      <c r="F18">
        <f t="shared" si="3"/>
        <v>5250</v>
      </c>
    </row>
    <row r="19" spans="1:9" x14ac:dyDescent="0.25">
      <c r="A19" s="12" t="s">
        <v>26</v>
      </c>
      <c r="B19" s="12"/>
      <c r="C19" s="12"/>
      <c r="D19" s="12"/>
      <c r="E19" s="12"/>
      <c r="F19" s="2">
        <f>SUM(B18:F18)</f>
        <v>18850</v>
      </c>
      <c r="H19" s="13" t="str">
        <f>IF(F19&lt;&gt;H17,"Wrong Balance","Balance OK")</f>
        <v>Balance OK</v>
      </c>
    </row>
  </sheetData>
  <mergeCells count="2">
    <mergeCell ref="B1:G1"/>
    <mergeCell ref="A19:E19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Le Plan de Charge</vt:lpstr>
    </vt:vector>
  </TitlesOfParts>
  <Company>Air France KLM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Budnyk, Ivan (DI CV PR) - AF (ext)</dc:creator>
  <cp:lastModifiedBy>Budnyk, Ivan (DI CV PR) - AF (ext)</cp:lastModifiedBy>
  <cp:lastPrinted>2017-10-06T13:10:58Z</cp:lastPrinted>
  <dcterms:created xsi:type="dcterms:W3CDTF">2017-10-06T12:43:44Z</dcterms:created>
  <dcterms:modified xsi:type="dcterms:W3CDTF">2017-10-06T13:13:35Z</dcterms:modified>
</cp:coreProperties>
</file>