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20" windowWidth="20610" windowHeight="8895" activeTab="2"/>
  </bookViews>
  <sheets>
    <sheet name="Reg_onMarkFactor" sheetId="4" r:id="rId1"/>
    <sheet name="Reg_on2Factors" sheetId="5" r:id="rId2"/>
    <sheet name="Part 3" sheetId="2" r:id="rId3"/>
    <sheet name="Reg_on2Fac_98" sheetId="6" r:id="rId4"/>
    <sheet name="Reg_on2Fac_18" sheetId="7" r:id="rId5"/>
  </sheets>
  <definedNames>
    <definedName name="rf">#REF!</definedName>
    <definedName name="RiskAversion">#REF!</definedName>
  </definedNames>
  <calcPr calcId="145621"/>
</workbook>
</file>

<file path=xl/calcChain.xml><?xml version="1.0" encoding="utf-8"?>
<calcChain xmlns="http://schemas.openxmlformats.org/spreadsheetml/2006/main">
  <c r="J23" i="2" l="1"/>
  <c r="H23" i="2"/>
  <c r="B21" i="7"/>
  <c r="B21" i="6"/>
  <c r="B21" i="5"/>
  <c r="I5" i="2"/>
  <c r="I4" i="2"/>
  <c r="J4" i="2"/>
  <c r="H4" i="2"/>
  <c r="G7" i="2"/>
  <c r="C20" i="4"/>
  <c r="G8" i="2"/>
  <c r="G5" i="2"/>
  <c r="G6" i="2"/>
  <c r="F3" i="2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</calcChain>
</file>

<file path=xl/sharedStrings.xml><?xml version="1.0" encoding="utf-8"?>
<sst xmlns="http://schemas.openxmlformats.org/spreadsheetml/2006/main" count="139" uniqueCount="48">
  <si>
    <t>Source: http://mba.tuck.dartmouth.edu/pages/faculty/ken.french/data_library.html</t>
  </si>
  <si>
    <t>Source</t>
  </si>
  <si>
    <t>Date</t>
  </si>
  <si>
    <t>Simulated</t>
  </si>
  <si>
    <t>Risk-free Rate</t>
  </si>
  <si>
    <t>Coefficients</t>
  </si>
  <si>
    <t>Total returns of the Investment Fund ABC</t>
  </si>
  <si>
    <t>Excess returns of the market factor</t>
  </si>
  <si>
    <t>Excess returns of the value factor</t>
  </si>
  <si>
    <t>Excess returns of the Investment Fund ABC</t>
  </si>
  <si>
    <t>Annualized Alpha</t>
  </si>
  <si>
    <t>Table 1 - Regression on the market factor</t>
  </si>
  <si>
    <t>Table 2 - Regression on the market and value factors</t>
  </si>
  <si>
    <t>Market beta</t>
  </si>
  <si>
    <t>Value beta</t>
  </si>
  <si>
    <t>*</t>
  </si>
  <si>
    <t>Market Factor</t>
  </si>
  <si>
    <t>Investment Fund ABC</t>
  </si>
  <si>
    <t>Question 1</t>
  </si>
  <si>
    <t>Sharpe Ratio</t>
  </si>
  <si>
    <t>Question 5</t>
  </si>
  <si>
    <t>Volatility of monthly returns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</si>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</sst>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46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horizontal="justify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1" xfId="0" applyFill="1" applyBorder="1"/>
    <xf numFmtId="14" fontId="0" fillId="2" borderId="0" xfId="0" applyNumberFormat="1" applyFill="1"/>
    <xf numFmtId="0" fontId="3" fillId="2" borderId="0" xfId="0" applyFont="1" applyFill="1"/>
    <xf numFmtId="0" fontId="2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10" fontId="0" fillId="2" borderId="0" xfId="1" applyNumberFormat="1" applyFont="1" applyFill="1" applyBorder="1" applyAlignment="1"/>
    <xf numFmtId="2" fontId="0" fillId="2" borderId="1" xfId="0" applyNumberFormat="1" applyFill="1" applyBorder="1" applyAlignment="1"/>
    <xf numFmtId="0" fontId="0" fillId="2" borderId="1" xfId="0" applyFill="1" applyBorder="1" applyAlignment="1"/>
    <xf numFmtId="2" fontId="0" fillId="2" borderId="0" xfId="0" applyNumberFormat="1" applyFill="1" applyBorder="1" applyAlignment="1"/>
    <xf numFmtId="0" fontId="0" fillId="2" borderId="0" xfId="0" applyFill="1" applyBorder="1" applyAlignment="1">
      <alignment wrapText="1"/>
    </xf>
    <xf numFmtId="10" fontId="0" fillId="3" borderId="3" xfId="1" applyNumberFormat="1" applyFont="1" applyFill="1" applyBorder="1"/>
    <xf numFmtId="10" fontId="0" fillId="3" borderId="11" xfId="1" applyNumberFormat="1" applyFont="1" applyFill="1" applyBorder="1"/>
    <xf numFmtId="10" fontId="0" fillId="3" borderId="5" xfId="1" applyNumberFormat="1" applyFont="1" applyFill="1" applyBorder="1"/>
    <xf numFmtId="10" fontId="0" fillId="3" borderId="0" xfId="1" applyNumberFormat="1" applyFont="1" applyFill="1" applyBorder="1"/>
    <xf numFmtId="10" fontId="0" fillId="0" borderId="6" xfId="0" applyNumberFormat="1" applyBorder="1"/>
    <xf numFmtId="10" fontId="0" fillId="3" borderId="7" xfId="1" applyNumberFormat="1" applyFont="1" applyFill="1" applyBorder="1"/>
    <xf numFmtId="10" fontId="0" fillId="3" borderId="12" xfId="1" applyNumberFormat="1" applyFont="1" applyFill="1" applyBorder="1"/>
    <xf numFmtId="10" fontId="0" fillId="0" borderId="8" xfId="0" applyNumberFormat="1" applyBorder="1"/>
    <xf numFmtId="10" fontId="0" fillId="0" borderId="11" xfId="0" applyNumberFormat="1" applyBorder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0" fontId="0" fillId="4" borderId="12" xfId="1" applyNumberFormat="1" applyFont="1" applyFill="1" applyBorder="1"/>
    <xf numFmtId="0" fontId="0" fillId="2" borderId="0" xfId="0" applyFill="1" applyAlignment="1">
      <alignment horizontal="left" vertical="top" wrapText="1"/>
    </xf>
    <xf numFmtId="0" fontId="3" fillId="5" borderId="11" xfId="0" applyFont="1" applyFill="1" applyBorder="1" applyAlignment="1">
      <alignment horizontal="center" vertical="top"/>
    </xf>
    <xf numFmtId="0" fontId="3" fillId="5" borderId="4" xfId="0" applyFont="1" applyFill="1" applyBorder="1" applyAlignment="1">
      <alignment horizontal="center" vertical="top"/>
    </xf>
    <xf numFmtId="10" fontId="3" fillId="5" borderId="0" xfId="1" applyNumberFormat="1" applyFont="1" applyFill="1" applyBorder="1" applyAlignment="1">
      <alignment horizontal="center" vertical="center" wrapText="1"/>
    </xf>
    <xf numFmtId="10" fontId="3" fillId="5" borderId="6" xfId="1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top"/>
    </xf>
    <xf numFmtId="10" fontId="3" fillId="5" borderId="7" xfId="1" applyNumberFormat="1" applyFont="1" applyFill="1" applyBorder="1" applyAlignment="1">
      <alignment horizontal="center" vertical="center" wrapText="1"/>
    </xf>
    <xf numFmtId="10" fontId="3" fillId="5" borderId="8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4" fontId="0" fillId="4" borderId="12" xfId="0" applyNumberFormat="1" applyFill="1" applyBorder="1"/>
    <xf numFmtId="10" fontId="0" fillId="4" borderId="8" xfId="0" applyNumberFormat="1" applyFill="1" applyBorder="1"/>
    <xf numFmtId="164" fontId="0" fillId="0" borderId="0" xfId="0" applyNumberFormat="1"/>
    <xf numFmtId="164" fontId="6" fillId="0" borderId="0" xfId="0" applyNumberFormat="1" applyFont="1"/>
    <xf numFmtId="10" fontId="0" fillId="4" borderId="8" xfId="1" applyNumberFormat="1" applyFont="1" applyFill="1" applyBorder="1"/>
    <xf numFmtId="10" fontId="0" fillId="0" borderId="0" xfId="1" applyNumberFormat="1" applyFo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21" sqref="C21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8.5703125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39" t="s">
        <v>23</v>
      </c>
      <c r="B3" s="39"/>
    </row>
    <row r="4" spans="1:9" x14ac:dyDescent="0.25">
      <c r="A4" s="36" t="s">
        <v>24</v>
      </c>
      <c r="B4" s="36">
        <v>0.94139472878661101</v>
      </c>
    </row>
    <row r="5" spans="1:9" x14ac:dyDescent="0.25">
      <c r="A5" s="36" t="s">
        <v>25</v>
      </c>
      <c r="B5" s="36">
        <v>0.88622403538721695</v>
      </c>
    </row>
    <row r="6" spans="1:9" x14ac:dyDescent="0.25">
      <c r="A6" s="36" t="s">
        <v>26</v>
      </c>
      <c r="B6" s="36">
        <v>0.88595944012067562</v>
      </c>
    </row>
    <row r="7" spans="1:9" x14ac:dyDescent="0.25">
      <c r="A7" s="36" t="s">
        <v>27</v>
      </c>
      <c r="B7" s="36">
        <v>1.4940965704696574E-2</v>
      </c>
    </row>
    <row r="8" spans="1:9" ht="15.75" thickBot="1" x14ac:dyDescent="0.3">
      <c r="A8" s="37" t="s">
        <v>28</v>
      </c>
      <c r="B8" s="37">
        <v>432</v>
      </c>
    </row>
    <row r="10" spans="1:9" ht="15.75" thickBot="1" x14ac:dyDescent="0.3">
      <c r="A10" t="s">
        <v>29</v>
      </c>
    </row>
    <row r="11" spans="1:9" x14ac:dyDescent="0.25">
      <c r="A11" s="38"/>
      <c r="B11" s="38" t="s">
        <v>34</v>
      </c>
      <c r="C11" s="38" t="s">
        <v>35</v>
      </c>
      <c r="D11" s="38" t="s">
        <v>36</v>
      </c>
      <c r="E11" s="38" t="s">
        <v>37</v>
      </c>
      <c r="F11" s="38" t="s">
        <v>38</v>
      </c>
    </row>
    <row r="12" spans="1:9" x14ac:dyDescent="0.25">
      <c r="A12" s="36" t="s">
        <v>30</v>
      </c>
      <c r="B12" s="36">
        <v>1</v>
      </c>
      <c r="C12" s="36">
        <v>0.74768521273687594</v>
      </c>
      <c r="D12" s="36">
        <v>0.74768521273687594</v>
      </c>
      <c r="E12" s="36">
        <v>3349.3571029121235</v>
      </c>
      <c r="F12" s="36">
        <v>4.5910893258388519E-205</v>
      </c>
    </row>
    <row r="13" spans="1:9" x14ac:dyDescent="0.25">
      <c r="A13" s="36" t="s">
        <v>31</v>
      </c>
      <c r="B13" s="36">
        <v>430</v>
      </c>
      <c r="C13" s="36">
        <v>9.5989956161235249E-2</v>
      </c>
      <c r="D13" s="36">
        <v>2.2323245618891918E-4</v>
      </c>
      <c r="E13" s="36"/>
      <c r="F13" s="36"/>
    </row>
    <row r="14" spans="1:9" ht="15.75" thickBot="1" x14ac:dyDescent="0.3">
      <c r="A14" s="37" t="s">
        <v>32</v>
      </c>
      <c r="B14" s="37">
        <v>431</v>
      </c>
      <c r="C14" s="37">
        <v>0.84367516889811123</v>
      </c>
      <c r="D14" s="37"/>
      <c r="E14" s="37"/>
      <c r="F14" s="37"/>
    </row>
    <row r="15" spans="1:9" ht="15.75" thickBot="1" x14ac:dyDescent="0.3"/>
    <row r="16" spans="1:9" x14ac:dyDescent="0.25">
      <c r="A16" s="38"/>
      <c r="B16" s="38" t="s">
        <v>5</v>
      </c>
      <c r="C16" s="38" t="s">
        <v>27</v>
      </c>
      <c r="D16" s="38" t="s">
        <v>39</v>
      </c>
      <c r="E16" s="38" t="s">
        <v>40</v>
      </c>
      <c r="F16" s="38" t="s">
        <v>41</v>
      </c>
      <c r="G16" s="38" t="s">
        <v>42</v>
      </c>
      <c r="H16" s="38" t="s">
        <v>43</v>
      </c>
      <c r="I16" s="38" t="s">
        <v>44</v>
      </c>
    </row>
    <row r="17" spans="1:9" x14ac:dyDescent="0.25">
      <c r="A17" s="36" t="s">
        <v>33</v>
      </c>
      <c r="B17" s="36">
        <v>1.9469428618624175E-3</v>
      </c>
      <c r="C17" s="36">
        <v>7.2598976782028448E-4</v>
      </c>
      <c r="D17" s="36">
        <v>2.6817772758808007</v>
      </c>
      <c r="E17" s="36">
        <v>7.6051595595115996E-3</v>
      </c>
      <c r="F17" s="36">
        <v>5.200127380918752E-4</v>
      </c>
      <c r="G17" s="36">
        <v>3.3738729856329598E-3</v>
      </c>
      <c r="H17" s="36">
        <v>5.200127380918752E-4</v>
      </c>
      <c r="I17" s="36">
        <v>3.3738729856329598E-3</v>
      </c>
    </row>
    <row r="18" spans="1:9" ht="15.75" thickBot="1" x14ac:dyDescent="0.3">
      <c r="A18" s="37" t="s">
        <v>45</v>
      </c>
      <c r="B18" s="37">
        <v>0.92844000853804143</v>
      </c>
      <c r="C18" s="37">
        <v>1.6042539600817727E-2</v>
      </c>
      <c r="D18" s="37">
        <v>57.873630462518328</v>
      </c>
      <c r="E18" s="37">
        <v>4.5910893258370256E-205</v>
      </c>
      <c r="F18" s="37">
        <v>0.89690845804950148</v>
      </c>
      <c r="G18" s="37">
        <v>0.95997155902658138</v>
      </c>
      <c r="H18" s="37">
        <v>0.89690845804950148</v>
      </c>
      <c r="I18" s="37">
        <v>0.95997155902658138</v>
      </c>
    </row>
    <row r="20" spans="1:9" x14ac:dyDescent="0.25">
      <c r="C20">
        <f>12*B17</f>
        <v>2.336331434234901E-2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21" sqref="B21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39" t="s">
        <v>23</v>
      </c>
      <c r="B3" s="39"/>
    </row>
    <row r="4" spans="1:9" x14ac:dyDescent="0.25">
      <c r="A4" s="36" t="s">
        <v>24</v>
      </c>
      <c r="B4" s="36">
        <v>0.97922949289673011</v>
      </c>
    </row>
    <row r="5" spans="1:9" x14ac:dyDescent="0.25">
      <c r="A5" s="36" t="s">
        <v>25</v>
      </c>
      <c r="B5" s="36">
        <v>0.95889039975878732</v>
      </c>
    </row>
    <row r="6" spans="1:9" x14ac:dyDescent="0.25">
      <c r="A6" s="36" t="s">
        <v>26</v>
      </c>
      <c r="B6" s="36">
        <v>0.95869874661080967</v>
      </c>
    </row>
    <row r="7" spans="1:9" x14ac:dyDescent="0.25">
      <c r="A7" s="36" t="s">
        <v>27</v>
      </c>
      <c r="B7" s="36">
        <v>8.9914682335513266E-3</v>
      </c>
    </row>
    <row r="8" spans="1:9" ht="15.75" thickBot="1" x14ac:dyDescent="0.3">
      <c r="A8" s="37" t="s">
        <v>28</v>
      </c>
      <c r="B8" s="37">
        <v>432</v>
      </c>
    </row>
    <row r="10" spans="1:9" ht="15.75" thickBot="1" x14ac:dyDescent="0.3">
      <c r="A10" t="s">
        <v>29</v>
      </c>
    </row>
    <row r="11" spans="1:9" x14ac:dyDescent="0.25">
      <c r="A11" s="38"/>
      <c r="B11" s="38" t="s">
        <v>34</v>
      </c>
      <c r="C11" s="38" t="s">
        <v>35</v>
      </c>
      <c r="D11" s="38" t="s">
        <v>36</v>
      </c>
      <c r="E11" s="38" t="s">
        <v>37</v>
      </c>
      <c r="F11" s="38" t="s">
        <v>38</v>
      </c>
    </row>
    <row r="12" spans="1:9" x14ac:dyDescent="0.25">
      <c r="A12" s="36" t="s">
        <v>30</v>
      </c>
      <c r="B12" s="36">
        <v>2</v>
      </c>
      <c r="C12" s="36">
        <v>0.80899201997127224</v>
      </c>
      <c r="D12" s="36">
        <v>0.40449600998563612</v>
      </c>
      <c r="E12" s="36">
        <v>5003.2593248635403</v>
      </c>
      <c r="F12" s="36">
        <v>4.9071338333811585E-298</v>
      </c>
    </row>
    <row r="13" spans="1:9" x14ac:dyDescent="0.25">
      <c r="A13" s="36" t="s">
        <v>31</v>
      </c>
      <c r="B13" s="36">
        <v>429</v>
      </c>
      <c r="C13" s="36">
        <v>3.4683148926838957E-2</v>
      </c>
      <c r="D13" s="36">
        <v>8.0846500994962602E-5</v>
      </c>
      <c r="E13" s="36"/>
      <c r="F13" s="36"/>
    </row>
    <row r="14" spans="1:9" ht="15.75" thickBot="1" x14ac:dyDescent="0.3">
      <c r="A14" s="37" t="s">
        <v>32</v>
      </c>
      <c r="B14" s="37">
        <v>431</v>
      </c>
      <c r="C14" s="37">
        <v>0.84367516889811123</v>
      </c>
      <c r="D14" s="37"/>
      <c r="E14" s="37"/>
      <c r="F14" s="37"/>
    </row>
    <row r="15" spans="1:9" ht="15.75" thickBot="1" x14ac:dyDescent="0.3"/>
    <row r="16" spans="1:9" x14ac:dyDescent="0.25">
      <c r="A16" s="38"/>
      <c r="B16" s="38" t="s">
        <v>5</v>
      </c>
      <c r="C16" s="38" t="s">
        <v>27</v>
      </c>
      <c r="D16" s="38" t="s">
        <v>39</v>
      </c>
      <c r="E16" s="38" t="s">
        <v>40</v>
      </c>
      <c r="F16" s="38" t="s">
        <v>41</v>
      </c>
      <c r="G16" s="38" t="s">
        <v>42</v>
      </c>
      <c r="H16" s="38" t="s">
        <v>43</v>
      </c>
      <c r="I16" s="38" t="s">
        <v>44</v>
      </c>
    </row>
    <row r="17" spans="1:9" x14ac:dyDescent="0.25">
      <c r="A17" s="36" t="s">
        <v>33</v>
      </c>
      <c r="B17" s="36">
        <v>2.3968090374805505E-4</v>
      </c>
      <c r="C17" s="36">
        <v>4.4127734119156188E-4</v>
      </c>
      <c r="D17" s="36">
        <v>0.54315252874950526</v>
      </c>
      <c r="E17" s="36">
        <v>0.58730688245907503</v>
      </c>
      <c r="F17" s="36">
        <v>-6.276537361262261E-4</v>
      </c>
      <c r="G17" s="36">
        <v>1.1070155436223362E-3</v>
      </c>
      <c r="H17" s="36">
        <v>-6.276537361262261E-4</v>
      </c>
      <c r="I17" s="36">
        <v>1.1070155436223362E-3</v>
      </c>
    </row>
    <row r="18" spans="1:9" x14ac:dyDescent="0.25">
      <c r="A18" s="36" t="s">
        <v>45</v>
      </c>
      <c r="B18" s="36">
        <v>1.0218189720811244</v>
      </c>
      <c r="C18" s="36">
        <v>1.0232599547211532E-2</v>
      </c>
      <c r="D18" s="36">
        <v>99.859177266404274</v>
      </c>
      <c r="E18" s="36">
        <v>3.9385710545067144E-299</v>
      </c>
      <c r="F18" s="36">
        <v>1.0017067043193275</v>
      </c>
      <c r="G18" s="36">
        <v>1.0419312398429212</v>
      </c>
      <c r="H18" s="36">
        <v>1.0017067043193275</v>
      </c>
      <c r="I18" s="36">
        <v>1.0419312398429212</v>
      </c>
    </row>
    <row r="19" spans="1:9" ht="15.75" thickBot="1" x14ac:dyDescent="0.3">
      <c r="A19" s="37" t="s">
        <v>46</v>
      </c>
      <c r="B19" s="37">
        <v>0.41834346679390833</v>
      </c>
      <c r="C19" s="37">
        <v>1.5191800748606307E-2</v>
      </c>
      <c r="D19" s="37">
        <v>27.537450873444815</v>
      </c>
      <c r="E19" s="37">
        <v>7.083349962517285E-97</v>
      </c>
      <c r="F19" s="37">
        <v>0.38848384382810025</v>
      </c>
      <c r="G19" s="37">
        <v>0.4482030897597164</v>
      </c>
      <c r="H19" s="37">
        <v>0.38848384382810025</v>
      </c>
      <c r="I19" s="37">
        <v>0.4482030897597164</v>
      </c>
    </row>
    <row r="21" spans="1:9" x14ac:dyDescent="0.25">
      <c r="B21" s="45">
        <f>12*B17</f>
        <v>2.8761708449766606E-3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4"/>
  <sheetViews>
    <sheetView tabSelected="1" workbookViewId="0">
      <pane ySplit="2" topLeftCell="A3" activePane="bottomLeft" state="frozen"/>
      <selection pane="bottomLeft" activeCell="K7" sqref="K7"/>
    </sheetView>
  </sheetViews>
  <sheetFormatPr defaultColWidth="10.5703125" defaultRowHeight="15" x14ac:dyDescent="0.25"/>
  <cols>
    <col min="1" max="1" width="10.7109375" bestFit="1" customWidth="1"/>
    <col min="2" max="2" width="13.28515625" customWidth="1"/>
    <col min="6" max="6" width="13.140625" customWidth="1"/>
    <col min="7" max="8" width="22.140625" customWidth="1"/>
    <col min="9" max="9" width="30.7109375" customWidth="1"/>
    <col min="10" max="10" width="21.42578125" customWidth="1"/>
    <col min="12" max="12" width="43.42578125" customWidth="1"/>
  </cols>
  <sheetData>
    <row r="1" spans="1:12" x14ac:dyDescent="0.25">
      <c r="A1" s="4" t="s">
        <v>1</v>
      </c>
      <c r="B1" s="4" t="s">
        <v>3</v>
      </c>
      <c r="C1" s="28" t="s">
        <v>0</v>
      </c>
      <c r="D1" s="28"/>
      <c r="E1" s="28"/>
      <c r="F1" s="5"/>
      <c r="G1" s="29" t="s">
        <v>18</v>
      </c>
      <c r="H1" s="30"/>
      <c r="I1" s="33" t="s">
        <v>20</v>
      </c>
      <c r="J1" s="30"/>
      <c r="L1" s="3"/>
    </row>
    <row r="2" spans="1:12" s="2" customFormat="1" ht="75.75" thickBot="1" x14ac:dyDescent="0.3">
      <c r="A2" s="6" t="s">
        <v>2</v>
      </c>
      <c r="B2" s="15" t="s">
        <v>6</v>
      </c>
      <c r="C2" s="15" t="s">
        <v>7</v>
      </c>
      <c r="D2" s="15" t="s">
        <v>8</v>
      </c>
      <c r="E2" s="15" t="s">
        <v>4</v>
      </c>
      <c r="F2" s="15" t="s">
        <v>9</v>
      </c>
      <c r="G2" s="31" t="s">
        <v>19</v>
      </c>
      <c r="H2" s="32"/>
      <c r="I2" s="34" t="s">
        <v>21</v>
      </c>
      <c r="J2" s="35"/>
    </row>
    <row r="3" spans="1:12" x14ac:dyDescent="0.25">
      <c r="A3" s="7">
        <v>29251</v>
      </c>
      <c r="B3" s="16">
        <v>5.5617866791185369E-2</v>
      </c>
      <c r="C3" s="17">
        <v>5.5099999999999996E-2</v>
      </c>
      <c r="D3" s="17">
        <v>1.83E-2</v>
      </c>
      <c r="E3" s="17">
        <v>8.0000000000000002E-3</v>
      </c>
      <c r="F3" s="24">
        <f>B3-E3</f>
        <v>4.7617866791185369E-2</v>
      </c>
      <c r="G3" s="25" t="s">
        <v>17</v>
      </c>
      <c r="H3" s="26" t="s">
        <v>16</v>
      </c>
      <c r="I3" s="25" t="s">
        <v>17</v>
      </c>
      <c r="J3" s="26" t="s">
        <v>16</v>
      </c>
    </row>
    <row r="4" spans="1:12" x14ac:dyDescent="0.25">
      <c r="A4" s="7">
        <v>29280</v>
      </c>
      <c r="B4" s="18">
        <v>-8.7909977209280864E-3</v>
      </c>
      <c r="C4" s="19">
        <v>-1.2199999999999999E-2</v>
      </c>
      <c r="D4" s="19">
        <v>6.0999999999999995E-3</v>
      </c>
      <c r="E4" s="19">
        <v>8.8999999999999999E-3</v>
      </c>
      <c r="F4" s="20">
        <f t="shared" ref="F3:F66" si="0">B4-E4</f>
        <v>-1.7690997720928088E-2</v>
      </c>
      <c r="G4" s="40"/>
      <c r="H4" s="41">
        <f>AVERAGE(C3:C434)/J4</f>
        <v>0.14115168227264321</v>
      </c>
      <c r="I4" s="27">
        <f>STDEV(F3:F434)</f>
        <v>4.4243451385293807E-2</v>
      </c>
      <c r="J4" s="44">
        <f>STDEV(C3:C434)</f>
        <v>4.4860789641138932E-2</v>
      </c>
      <c r="L4" s="1"/>
    </row>
    <row r="5" spans="1:12" x14ac:dyDescent="0.25">
      <c r="A5" s="7">
        <v>29311</v>
      </c>
      <c r="B5" s="18">
        <v>-0.10228908197650105</v>
      </c>
      <c r="C5" s="19">
        <v>-0.129</v>
      </c>
      <c r="D5" s="19">
        <v>-1.06E-2</v>
      </c>
      <c r="E5" s="19">
        <v>1.21E-2</v>
      </c>
      <c r="F5" s="20">
        <f t="shared" si="0"/>
        <v>-0.11438908197650105</v>
      </c>
      <c r="G5">
        <f>_xlfn.STDEV.S(F3:F434)</f>
        <v>4.4243451385293807E-2</v>
      </c>
      <c r="I5" s="45">
        <f>STDEV(B3:B434)</f>
        <v>4.417879258413749E-2</v>
      </c>
    </row>
    <row r="6" spans="1:12" x14ac:dyDescent="0.25">
      <c r="A6" s="7">
        <v>29341</v>
      </c>
      <c r="B6" s="18">
        <v>4.995947473961436E-2</v>
      </c>
      <c r="C6" s="19">
        <v>3.9699999999999999E-2</v>
      </c>
      <c r="D6" s="19">
        <v>1.0500000000000001E-2</v>
      </c>
      <c r="E6" s="19">
        <v>1.26E-2</v>
      </c>
      <c r="F6" s="20">
        <f t="shared" si="0"/>
        <v>3.7359474739614359E-2</v>
      </c>
      <c r="G6">
        <f>SQRT(_xlfn.VAR.S(F3:F434))</f>
        <v>4.4243451385293807E-2</v>
      </c>
    </row>
    <row r="7" spans="1:12" x14ac:dyDescent="0.25">
      <c r="A7" s="7">
        <v>29371</v>
      </c>
      <c r="B7" s="18">
        <v>5.9846212497231537E-2</v>
      </c>
      <c r="C7" s="19">
        <v>5.2600000000000001E-2</v>
      </c>
      <c r="D7" s="19">
        <v>3.9000000000000003E-3</v>
      </c>
      <c r="E7" s="19">
        <v>8.1000000000000013E-3</v>
      </c>
      <c r="F7" s="20">
        <f t="shared" si="0"/>
        <v>5.1746212497231533E-2</v>
      </c>
      <c r="G7" s="43">
        <f>AVERAGE(F3:F434)/STDEV(F3:F434)</f>
        <v>0.17688467078304759</v>
      </c>
    </row>
    <row r="8" spans="1:12" x14ac:dyDescent="0.25">
      <c r="A8" s="7">
        <v>29402</v>
      </c>
      <c r="B8" s="18">
        <v>3.2217941254259468E-2</v>
      </c>
      <c r="C8" s="19">
        <v>3.0600000000000002E-2</v>
      </c>
      <c r="D8" s="19">
        <v>-8.8999999999999999E-3</v>
      </c>
      <c r="E8" s="19">
        <v>6.0999999999999995E-3</v>
      </c>
      <c r="F8" s="20">
        <f t="shared" si="0"/>
        <v>2.6117941254259466E-2</v>
      </c>
      <c r="G8" s="42">
        <f>AVERAGE(B3:B434)/STDEV(B3:B434)</f>
        <v>0.26155434142419343</v>
      </c>
    </row>
    <row r="9" spans="1:12" x14ac:dyDescent="0.25">
      <c r="A9" s="7">
        <v>29433</v>
      </c>
      <c r="B9" s="18">
        <v>5.9024311289732005E-2</v>
      </c>
      <c r="C9" s="19">
        <v>6.4899999999999999E-2</v>
      </c>
      <c r="D9" s="19">
        <v>-6.3399999999999998E-2</v>
      </c>
      <c r="E9" s="19">
        <v>5.3E-3</v>
      </c>
      <c r="F9" s="20">
        <f t="shared" si="0"/>
        <v>5.3724311289732006E-2</v>
      </c>
    </row>
    <row r="10" spans="1:12" x14ac:dyDescent="0.25">
      <c r="A10" s="7">
        <v>29462</v>
      </c>
      <c r="B10" s="18">
        <v>1.6303513214586778E-2</v>
      </c>
      <c r="C10" s="19">
        <v>1.8000000000000002E-2</v>
      </c>
      <c r="D10" s="19">
        <v>-2.64E-2</v>
      </c>
      <c r="E10" s="19">
        <v>6.4000000000000003E-3</v>
      </c>
      <c r="F10" s="20">
        <f t="shared" si="0"/>
        <v>9.9035132145867781E-3</v>
      </c>
      <c r="H10" s="8" t="s">
        <v>11</v>
      </c>
      <c r="I10" s="5"/>
      <c r="J10" s="5"/>
    </row>
    <row r="11" spans="1:12" ht="15.75" thickBot="1" x14ac:dyDescent="0.3">
      <c r="A11" s="7">
        <v>29494</v>
      </c>
      <c r="B11" s="18">
        <v>1.7480726638439081E-2</v>
      </c>
      <c r="C11" s="19">
        <v>2.1899999999999999E-2</v>
      </c>
      <c r="D11" s="19">
        <v>-4.7500000000000001E-2</v>
      </c>
      <c r="E11" s="19">
        <v>7.4999999999999997E-3</v>
      </c>
      <c r="F11" s="20">
        <f t="shared" si="0"/>
        <v>9.9807266384390816E-3</v>
      </c>
      <c r="H11" s="5"/>
      <c r="I11" s="5"/>
      <c r="J11" s="5"/>
    </row>
    <row r="12" spans="1:12" x14ac:dyDescent="0.25">
      <c r="A12" s="7">
        <v>29525</v>
      </c>
      <c r="B12" s="18">
        <v>1.2400286566722858E-2</v>
      </c>
      <c r="C12" s="19">
        <v>1.06E-2</v>
      </c>
      <c r="D12" s="19">
        <v>-2.7699999999999999E-2</v>
      </c>
      <c r="E12" s="19">
        <v>9.4999999999999998E-3</v>
      </c>
      <c r="F12" s="20">
        <f t="shared" si="0"/>
        <v>2.9002865667228581E-3</v>
      </c>
      <c r="H12" s="9"/>
      <c r="I12" s="9" t="s">
        <v>5</v>
      </c>
      <c r="J12" s="9"/>
    </row>
    <row r="13" spans="1:12" x14ac:dyDescent="0.25">
      <c r="A13" s="7">
        <v>29553</v>
      </c>
      <c r="B13" s="18">
        <v>9.032274764048058E-2</v>
      </c>
      <c r="C13" s="19">
        <v>9.5899999999999999E-2</v>
      </c>
      <c r="D13" s="19">
        <v>-8.4399999999999989E-2</v>
      </c>
      <c r="E13" s="19">
        <v>9.5999999999999992E-3</v>
      </c>
      <c r="F13" s="20">
        <f t="shared" si="0"/>
        <v>8.0722747640480583E-2</v>
      </c>
      <c r="H13" s="10" t="s">
        <v>10</v>
      </c>
      <c r="I13" s="11">
        <v>2.336331434234901E-2</v>
      </c>
      <c r="J13" s="10" t="s">
        <v>15</v>
      </c>
    </row>
    <row r="14" spans="1:12" ht="15.75" thickBot="1" x14ac:dyDescent="0.3">
      <c r="A14" s="7">
        <v>29586</v>
      </c>
      <c r="B14" s="18">
        <v>-2.698115582078562E-2</v>
      </c>
      <c r="C14" s="19">
        <v>-4.5199999999999997E-2</v>
      </c>
      <c r="D14" s="19">
        <v>2.7099999999999999E-2</v>
      </c>
      <c r="E14" s="19">
        <v>1.3100000000000001E-2</v>
      </c>
      <c r="F14" s="20">
        <f t="shared" si="0"/>
        <v>-4.008115582078562E-2</v>
      </c>
      <c r="H14" s="12" t="s">
        <v>13</v>
      </c>
      <c r="I14" s="12">
        <v>0.92844000853804143</v>
      </c>
      <c r="J14" s="13" t="s">
        <v>15</v>
      </c>
    </row>
    <row r="15" spans="1:12" x14ac:dyDescent="0.25">
      <c r="A15" s="7">
        <v>29616</v>
      </c>
      <c r="B15" s="18">
        <v>-1.5022767519132566E-2</v>
      </c>
      <c r="C15" s="19">
        <v>-5.04E-2</v>
      </c>
      <c r="D15" s="19">
        <v>6.8199999999999997E-2</v>
      </c>
      <c r="E15" s="19">
        <v>1.04E-2</v>
      </c>
      <c r="F15" s="20">
        <f t="shared" si="0"/>
        <v>-2.5422767519132566E-2</v>
      </c>
      <c r="H15" s="5"/>
      <c r="I15" s="5"/>
      <c r="J15" s="5"/>
    </row>
    <row r="16" spans="1:12" x14ac:dyDescent="0.25">
      <c r="A16" s="7">
        <v>29644</v>
      </c>
      <c r="B16" s="18">
        <v>2.6843724803724191E-2</v>
      </c>
      <c r="C16" s="19">
        <v>5.6000000000000008E-3</v>
      </c>
      <c r="D16" s="19">
        <v>1.03E-2</v>
      </c>
      <c r="E16" s="19">
        <v>1.0700000000000001E-2</v>
      </c>
      <c r="F16" s="20">
        <f t="shared" si="0"/>
        <v>1.614372480372419E-2</v>
      </c>
      <c r="H16" s="8" t="s">
        <v>12</v>
      </c>
      <c r="I16" s="5"/>
      <c r="J16" s="5"/>
    </row>
    <row r="17" spans="1:10" ht="15.75" thickBot="1" x14ac:dyDescent="0.3">
      <c r="A17" s="7">
        <v>29676</v>
      </c>
      <c r="B17" s="18">
        <v>5.3514780433695917E-2</v>
      </c>
      <c r="C17" s="19">
        <v>3.56E-2</v>
      </c>
      <c r="D17" s="19">
        <v>6.9999999999999993E-3</v>
      </c>
      <c r="E17" s="19">
        <v>1.21E-2</v>
      </c>
      <c r="F17" s="20">
        <f t="shared" si="0"/>
        <v>4.1414780433695918E-2</v>
      </c>
      <c r="H17" s="5"/>
      <c r="I17" s="5"/>
      <c r="J17" s="5"/>
    </row>
    <row r="18" spans="1:10" x14ac:dyDescent="0.25">
      <c r="A18" s="7">
        <v>29706</v>
      </c>
      <c r="B18" s="18">
        <v>-7.2827987158272465E-3</v>
      </c>
      <c r="C18" s="19">
        <v>-2.1000000000000001E-2</v>
      </c>
      <c r="D18" s="19">
        <v>2.3099999999999999E-2</v>
      </c>
      <c r="E18" s="19">
        <v>1.0800000000000001E-2</v>
      </c>
      <c r="F18" s="20">
        <f t="shared" si="0"/>
        <v>-1.8082798715827249E-2</v>
      </c>
      <c r="H18" s="9"/>
      <c r="I18" s="9" t="s">
        <v>5</v>
      </c>
      <c r="J18" s="9"/>
    </row>
    <row r="19" spans="1:10" x14ac:dyDescent="0.25">
      <c r="A19" s="7">
        <v>29735</v>
      </c>
      <c r="B19" s="18">
        <v>9.4444427175366871E-3</v>
      </c>
      <c r="C19" s="19">
        <v>1.1000000000000001E-3</v>
      </c>
      <c r="D19" s="19">
        <v>-4.0999999999999995E-3</v>
      </c>
      <c r="E19" s="19">
        <v>1.15E-2</v>
      </c>
      <c r="F19" s="20">
        <f t="shared" si="0"/>
        <v>-2.0555572824633127E-3</v>
      </c>
      <c r="H19" s="10" t="s">
        <v>10</v>
      </c>
      <c r="I19" s="11">
        <v>2.8761708449766606E-3</v>
      </c>
      <c r="J19" s="10"/>
    </row>
    <row r="20" spans="1:10" x14ac:dyDescent="0.25">
      <c r="A20" s="7">
        <v>29767</v>
      </c>
      <c r="B20" s="18">
        <v>4.3939110190868939E-3</v>
      </c>
      <c r="C20" s="19">
        <v>-2.3599999999999999E-2</v>
      </c>
      <c r="D20" s="19">
        <v>5.0900000000000001E-2</v>
      </c>
      <c r="E20" s="19">
        <v>1.3500000000000002E-2</v>
      </c>
      <c r="F20" s="20">
        <f t="shared" si="0"/>
        <v>-9.1060889809131077E-3</v>
      </c>
      <c r="H20" s="10" t="s">
        <v>13</v>
      </c>
      <c r="I20" s="14">
        <v>1.0218189720811244</v>
      </c>
      <c r="J20" s="10" t="s">
        <v>15</v>
      </c>
    </row>
    <row r="21" spans="1:10" ht="15.75" thickBot="1" x14ac:dyDescent="0.3">
      <c r="A21" s="7">
        <v>29798</v>
      </c>
      <c r="B21" s="18">
        <v>-1.0860009836892828E-2</v>
      </c>
      <c r="C21" s="19">
        <v>-1.54E-2</v>
      </c>
      <c r="D21" s="19">
        <v>-6.0000000000000001E-3</v>
      </c>
      <c r="E21" s="19">
        <v>1.24E-2</v>
      </c>
      <c r="F21" s="20">
        <f t="shared" si="0"/>
        <v>-2.3260009836892828E-2</v>
      </c>
      <c r="H21" s="13" t="s">
        <v>14</v>
      </c>
      <c r="I21" s="12">
        <v>0.41834346679390833</v>
      </c>
      <c r="J21" s="13" t="s">
        <v>15</v>
      </c>
    </row>
    <row r="22" spans="1:10" x14ac:dyDescent="0.25">
      <c r="A22" s="7">
        <v>29829</v>
      </c>
      <c r="B22" s="18">
        <v>-4.6514127594201198E-2</v>
      </c>
      <c r="C22" s="19">
        <v>-7.0300000000000001E-2</v>
      </c>
      <c r="D22" s="19">
        <v>4.8300000000000003E-2</v>
      </c>
      <c r="E22" s="19">
        <v>1.2800000000000001E-2</v>
      </c>
      <c r="F22" s="20">
        <f t="shared" si="0"/>
        <v>-5.9314127594201196E-2</v>
      </c>
    </row>
    <row r="23" spans="1:10" x14ac:dyDescent="0.25">
      <c r="A23" s="7">
        <v>29859</v>
      </c>
      <c r="B23" s="18">
        <v>-4.3385828111916179E-2</v>
      </c>
      <c r="C23" s="19">
        <v>-7.17E-2</v>
      </c>
      <c r="D23" s="19">
        <v>5.1799999999999999E-2</v>
      </c>
      <c r="E23" s="19">
        <v>1.24E-2</v>
      </c>
      <c r="F23" s="20">
        <f t="shared" si="0"/>
        <v>-5.578582811191618E-2</v>
      </c>
      <c r="G23" t="s">
        <v>47</v>
      </c>
      <c r="H23">
        <f>SKEW(B3:B434)</f>
        <v>-0.55451411783727111</v>
      </c>
      <c r="I23" t="s">
        <v>47</v>
      </c>
      <c r="J23">
        <f>SKEW(C3:C434)</f>
        <v>-0.73940737226113984</v>
      </c>
    </row>
    <row r="24" spans="1:10" x14ac:dyDescent="0.25">
      <c r="A24" s="7">
        <v>29889</v>
      </c>
      <c r="B24" s="18">
        <v>4.0027422220920372E-2</v>
      </c>
      <c r="C24" s="19">
        <v>4.9200000000000001E-2</v>
      </c>
      <c r="D24" s="19">
        <v>-4.2000000000000003E-2</v>
      </c>
      <c r="E24" s="19">
        <v>1.21E-2</v>
      </c>
      <c r="F24" s="20">
        <f t="shared" si="0"/>
        <v>2.7927422220920373E-2</v>
      </c>
    </row>
    <row r="25" spans="1:10" x14ac:dyDescent="0.25">
      <c r="A25" s="7">
        <v>29920</v>
      </c>
      <c r="B25" s="18">
        <v>4.4296938505215162E-2</v>
      </c>
      <c r="C25" s="19">
        <v>3.3599999999999998E-2</v>
      </c>
      <c r="D25" s="19">
        <v>1.9099999999999999E-2</v>
      </c>
      <c r="E25" s="19">
        <v>1.0700000000000001E-2</v>
      </c>
      <c r="F25" s="20">
        <f t="shared" si="0"/>
        <v>3.3596938505215161E-2</v>
      </c>
    </row>
    <row r="26" spans="1:10" x14ac:dyDescent="0.25">
      <c r="A26" s="7">
        <v>29951</v>
      </c>
      <c r="B26" s="18">
        <v>-2.8543876060061868E-2</v>
      </c>
      <c r="C26" s="19">
        <v>-3.6499999999999998E-2</v>
      </c>
      <c r="D26" s="19">
        <v>7.4999999999999997E-3</v>
      </c>
      <c r="E26" s="19">
        <v>8.6999999999999994E-3</v>
      </c>
      <c r="F26" s="20">
        <f t="shared" si="0"/>
        <v>-3.7243876060061867E-2</v>
      </c>
    </row>
    <row r="27" spans="1:10" x14ac:dyDescent="0.25">
      <c r="A27" s="7">
        <v>29980</v>
      </c>
      <c r="B27" s="18">
        <v>-1.9746280543368647E-2</v>
      </c>
      <c r="C27" s="19">
        <v>-3.2400000000000005E-2</v>
      </c>
      <c r="D27" s="19">
        <v>3.1300000000000001E-2</v>
      </c>
      <c r="E27" s="19">
        <v>8.0000000000000002E-3</v>
      </c>
      <c r="F27" s="20">
        <f t="shared" si="0"/>
        <v>-2.7746280543368647E-2</v>
      </c>
    </row>
    <row r="28" spans="1:10" x14ac:dyDescent="0.25">
      <c r="A28" s="7">
        <v>30008</v>
      </c>
      <c r="B28" s="18">
        <v>-3.5186255337811688E-2</v>
      </c>
      <c r="C28" s="19">
        <v>-5.8600000000000006E-2</v>
      </c>
      <c r="D28" s="19">
        <v>6.0400000000000002E-2</v>
      </c>
      <c r="E28" s="19">
        <v>9.1999999999999998E-3</v>
      </c>
      <c r="F28" s="20">
        <f t="shared" si="0"/>
        <v>-4.4386255337811688E-2</v>
      </c>
    </row>
    <row r="29" spans="1:10" x14ac:dyDescent="0.25">
      <c r="A29" s="7">
        <v>30041</v>
      </c>
      <c r="B29" s="18">
        <v>9.1078513336556458E-4</v>
      </c>
      <c r="C29" s="19">
        <v>-1.8700000000000001E-2</v>
      </c>
      <c r="D29" s="19">
        <v>3.8100000000000002E-2</v>
      </c>
      <c r="E29" s="19">
        <v>9.7999999999999997E-3</v>
      </c>
      <c r="F29" s="20">
        <f t="shared" si="0"/>
        <v>-8.8892148666344355E-3</v>
      </c>
    </row>
    <row r="30" spans="1:10" x14ac:dyDescent="0.25">
      <c r="A30" s="7">
        <v>30071</v>
      </c>
      <c r="B30" s="18">
        <v>3.5011403732429516E-2</v>
      </c>
      <c r="C30" s="19">
        <v>3.27E-2</v>
      </c>
      <c r="D30" s="19">
        <v>-2.7900000000000001E-2</v>
      </c>
      <c r="E30" s="19">
        <v>1.1299999999999999E-2</v>
      </c>
      <c r="F30" s="20">
        <f t="shared" si="0"/>
        <v>2.3711403732429519E-2</v>
      </c>
    </row>
    <row r="31" spans="1:10" x14ac:dyDescent="0.25">
      <c r="A31" s="7">
        <v>30102</v>
      </c>
      <c r="B31" s="18">
        <v>-1.7059452405013172E-2</v>
      </c>
      <c r="C31" s="19">
        <v>-3.9900000000000005E-2</v>
      </c>
      <c r="D31" s="19">
        <v>1.8200000000000001E-2</v>
      </c>
      <c r="E31" s="19">
        <v>1.06E-2</v>
      </c>
      <c r="F31" s="20">
        <f t="shared" si="0"/>
        <v>-2.765945240501317E-2</v>
      </c>
    </row>
    <row r="32" spans="1:10" x14ac:dyDescent="0.25">
      <c r="A32" s="7">
        <v>30132</v>
      </c>
      <c r="B32" s="18">
        <v>-8.4248584096712296E-3</v>
      </c>
      <c r="C32" s="19">
        <v>-3.0899999999999997E-2</v>
      </c>
      <c r="D32" s="19">
        <v>1.55E-2</v>
      </c>
      <c r="E32" s="19">
        <v>9.5999999999999992E-3</v>
      </c>
      <c r="F32" s="20">
        <f t="shared" si="0"/>
        <v>-1.8024858409671229E-2</v>
      </c>
    </row>
    <row r="33" spans="1:6" x14ac:dyDescent="0.25">
      <c r="A33" s="7">
        <v>30162</v>
      </c>
      <c r="B33" s="18">
        <v>-2.0779466760224897E-2</v>
      </c>
      <c r="C33" s="19">
        <v>-3.1899999999999998E-2</v>
      </c>
      <c r="D33" s="19">
        <v>1.8E-3</v>
      </c>
      <c r="E33" s="19">
        <v>1.0500000000000001E-2</v>
      </c>
      <c r="F33" s="20">
        <f t="shared" si="0"/>
        <v>-3.1279466760224896E-2</v>
      </c>
    </row>
    <row r="34" spans="1:6" x14ac:dyDescent="0.25">
      <c r="A34" s="7">
        <v>30194</v>
      </c>
      <c r="B34" s="18">
        <v>0.12763511361450491</v>
      </c>
      <c r="C34" s="19">
        <v>0.1114</v>
      </c>
      <c r="D34" s="19">
        <v>1.1599999999999999E-2</v>
      </c>
      <c r="E34" s="19">
        <v>7.6E-3</v>
      </c>
      <c r="F34" s="20">
        <f t="shared" si="0"/>
        <v>0.12003511361450492</v>
      </c>
    </row>
    <row r="35" spans="1:6" x14ac:dyDescent="0.25">
      <c r="A35" s="7">
        <v>30224</v>
      </c>
      <c r="B35" s="18">
        <v>1.3629239141044646E-2</v>
      </c>
      <c r="C35" s="19">
        <v>1.29E-2</v>
      </c>
      <c r="D35" s="19">
        <v>3.3E-3</v>
      </c>
      <c r="E35" s="19">
        <v>5.1000000000000004E-3</v>
      </c>
      <c r="F35" s="20">
        <f t="shared" si="0"/>
        <v>8.5292391410446457E-3</v>
      </c>
    </row>
    <row r="36" spans="1:6" x14ac:dyDescent="0.25">
      <c r="A36" s="7">
        <v>30253</v>
      </c>
      <c r="B36" s="18">
        <v>0.11131857806623568</v>
      </c>
      <c r="C36" s="19">
        <v>0.113</v>
      </c>
      <c r="D36" s="19">
        <v>-3.6900000000000002E-2</v>
      </c>
      <c r="E36" s="19">
        <v>5.8999999999999999E-3</v>
      </c>
      <c r="F36" s="20">
        <f t="shared" si="0"/>
        <v>0.10541857806623568</v>
      </c>
    </row>
    <row r="37" spans="1:6" x14ac:dyDescent="0.25">
      <c r="A37" s="7">
        <v>30285</v>
      </c>
      <c r="B37" s="18">
        <v>4.8387703881770293E-2</v>
      </c>
      <c r="C37" s="19">
        <v>4.6699999999999998E-2</v>
      </c>
      <c r="D37" s="19">
        <v>-1.9299999999999998E-2</v>
      </c>
      <c r="E37" s="19">
        <v>6.3E-3</v>
      </c>
      <c r="F37" s="20">
        <f t="shared" si="0"/>
        <v>4.2087703881770293E-2</v>
      </c>
    </row>
    <row r="38" spans="1:6" x14ac:dyDescent="0.25">
      <c r="A38" s="7">
        <v>30316</v>
      </c>
      <c r="B38" s="18">
        <v>1.3603441842385555E-2</v>
      </c>
      <c r="C38" s="19">
        <v>5.5000000000000005E-3</v>
      </c>
      <c r="D38" s="19">
        <v>2.0000000000000001E-4</v>
      </c>
      <c r="E38" s="19">
        <v>6.7000000000000002E-3</v>
      </c>
      <c r="F38" s="20">
        <f t="shared" si="0"/>
        <v>6.9034418423855543E-3</v>
      </c>
    </row>
    <row r="39" spans="1:6" x14ac:dyDescent="0.25">
      <c r="A39" s="7">
        <v>30347</v>
      </c>
      <c r="B39" s="18">
        <v>4.503333843021904E-2</v>
      </c>
      <c r="C39" s="19">
        <v>3.6000000000000004E-2</v>
      </c>
      <c r="D39" s="19">
        <v>-8.6999999999999994E-3</v>
      </c>
      <c r="E39" s="19">
        <v>6.8999999999999999E-3</v>
      </c>
      <c r="F39" s="20">
        <f t="shared" si="0"/>
        <v>3.8133338430219044E-2</v>
      </c>
    </row>
    <row r="40" spans="1:6" x14ac:dyDescent="0.25">
      <c r="A40" s="7">
        <v>30375</v>
      </c>
      <c r="B40" s="18">
        <v>2.6305520091424509E-2</v>
      </c>
      <c r="C40" s="19">
        <v>2.5899999999999999E-2</v>
      </c>
      <c r="D40" s="19">
        <v>6.8000000000000005E-3</v>
      </c>
      <c r="E40" s="19">
        <v>6.1999999999999998E-3</v>
      </c>
      <c r="F40" s="20">
        <f t="shared" si="0"/>
        <v>2.0105520091424509E-2</v>
      </c>
    </row>
    <row r="41" spans="1:6" x14ac:dyDescent="0.25">
      <c r="A41" s="7">
        <v>30406</v>
      </c>
      <c r="B41" s="18">
        <v>4.0227724008723847E-2</v>
      </c>
      <c r="C41" s="19">
        <v>2.8199999999999999E-2</v>
      </c>
      <c r="D41" s="19">
        <v>2.0499999999999997E-2</v>
      </c>
      <c r="E41" s="19">
        <v>6.3E-3</v>
      </c>
      <c r="F41" s="20">
        <f t="shared" si="0"/>
        <v>3.3927724008723847E-2</v>
      </c>
    </row>
    <row r="42" spans="1:6" x14ac:dyDescent="0.25">
      <c r="A42" s="7">
        <v>30435</v>
      </c>
      <c r="B42" s="18">
        <v>8.2049917117644242E-2</v>
      </c>
      <c r="C42" s="19">
        <v>6.6699999999999995E-2</v>
      </c>
      <c r="D42" s="19">
        <v>5.6999999999999993E-3</v>
      </c>
      <c r="E42" s="19">
        <v>7.0999999999999995E-3</v>
      </c>
      <c r="F42" s="20">
        <f t="shared" si="0"/>
        <v>7.4949917117644246E-2</v>
      </c>
    </row>
    <row r="43" spans="1:6" x14ac:dyDescent="0.25">
      <c r="A43" s="7">
        <v>30467</v>
      </c>
      <c r="B43" s="18">
        <v>3.1760070046461361E-3</v>
      </c>
      <c r="C43" s="19">
        <v>5.1999999999999998E-3</v>
      </c>
      <c r="D43" s="19">
        <v>-1.37E-2</v>
      </c>
      <c r="E43" s="19">
        <v>6.8999999999999999E-3</v>
      </c>
      <c r="F43" s="20">
        <f t="shared" si="0"/>
        <v>-3.7239929953538638E-3</v>
      </c>
    </row>
    <row r="44" spans="1:6" x14ac:dyDescent="0.25">
      <c r="A44" s="7">
        <v>30497</v>
      </c>
      <c r="B44" s="18">
        <v>2.7086056807065717E-2</v>
      </c>
      <c r="C44" s="19">
        <v>3.0699999999999998E-2</v>
      </c>
      <c r="D44" s="19">
        <v>-3.8699999999999998E-2</v>
      </c>
      <c r="E44" s="19">
        <v>6.7000000000000002E-3</v>
      </c>
      <c r="F44" s="20">
        <f t="shared" si="0"/>
        <v>2.0386056807065716E-2</v>
      </c>
    </row>
    <row r="45" spans="1:6" x14ac:dyDescent="0.25">
      <c r="A45" s="7">
        <v>30526</v>
      </c>
      <c r="B45" s="18">
        <v>-1.8913505846618543E-2</v>
      </c>
      <c r="C45" s="19">
        <v>-4.07E-2</v>
      </c>
      <c r="D45" s="19">
        <v>5.5899999999999998E-2</v>
      </c>
      <c r="E45" s="19">
        <v>7.4000000000000003E-3</v>
      </c>
      <c r="F45" s="20">
        <f t="shared" si="0"/>
        <v>-2.6313505846618544E-2</v>
      </c>
    </row>
    <row r="46" spans="1:6" x14ac:dyDescent="0.25">
      <c r="A46" s="7">
        <v>30559</v>
      </c>
      <c r="B46" s="18">
        <v>2.004906562526829E-2</v>
      </c>
      <c r="C46" s="19">
        <v>-5.0000000000000001E-3</v>
      </c>
      <c r="D46" s="19">
        <v>5.5099999999999996E-2</v>
      </c>
      <c r="E46" s="19">
        <v>7.6E-3</v>
      </c>
      <c r="F46" s="20">
        <f t="shared" si="0"/>
        <v>1.2449065625268291E-2</v>
      </c>
    </row>
    <row r="47" spans="1:6" x14ac:dyDescent="0.25">
      <c r="A47" s="7">
        <v>30589</v>
      </c>
      <c r="B47" s="18">
        <v>1.748520067057141E-2</v>
      </c>
      <c r="C47" s="19">
        <v>9.1999999999999998E-3</v>
      </c>
      <c r="D47" s="19">
        <v>1.0700000000000001E-2</v>
      </c>
      <c r="E47" s="19">
        <v>7.6E-3</v>
      </c>
      <c r="F47" s="20">
        <f t="shared" si="0"/>
        <v>9.8852006705714111E-3</v>
      </c>
    </row>
    <row r="48" spans="1:6" x14ac:dyDescent="0.25">
      <c r="A48" s="7">
        <v>30620</v>
      </c>
      <c r="B48" s="18">
        <v>-7.0232034335132179E-3</v>
      </c>
      <c r="C48" s="19">
        <v>-3.44E-2</v>
      </c>
      <c r="D48" s="19">
        <v>5.0199999999999995E-2</v>
      </c>
      <c r="E48" s="19">
        <v>7.6E-3</v>
      </c>
      <c r="F48" s="20">
        <f t="shared" si="0"/>
        <v>-1.4623203433513218E-2</v>
      </c>
    </row>
    <row r="49" spans="1:6" x14ac:dyDescent="0.25">
      <c r="A49" s="7">
        <v>30650</v>
      </c>
      <c r="B49" s="18">
        <v>2.8646438806850479E-2</v>
      </c>
      <c r="C49" s="19">
        <v>2.1600000000000001E-2</v>
      </c>
      <c r="D49" s="19">
        <v>-6.4000000000000003E-3</v>
      </c>
      <c r="E49" s="19">
        <v>6.9999999999999993E-3</v>
      </c>
      <c r="F49" s="20">
        <f t="shared" si="0"/>
        <v>2.1646438806850479E-2</v>
      </c>
    </row>
    <row r="50" spans="1:6" x14ac:dyDescent="0.25">
      <c r="A50" s="7">
        <v>30680</v>
      </c>
      <c r="B50" s="18">
        <v>-7.7117809738974866E-3</v>
      </c>
      <c r="C50" s="19">
        <v>-1.78E-2</v>
      </c>
      <c r="D50" s="19">
        <v>1.7000000000000001E-2</v>
      </c>
      <c r="E50" s="19">
        <v>7.3000000000000001E-3</v>
      </c>
      <c r="F50" s="20">
        <f t="shared" si="0"/>
        <v>-1.5011780973897486E-2</v>
      </c>
    </row>
    <row r="51" spans="1:6" x14ac:dyDescent="0.25">
      <c r="A51" s="7">
        <v>30712</v>
      </c>
      <c r="B51" s="18">
        <v>1.5743597115310815E-2</v>
      </c>
      <c r="C51" s="19">
        <v>-1.9199999999999998E-2</v>
      </c>
      <c r="D51" s="19">
        <v>7.6100000000000001E-2</v>
      </c>
      <c r="E51" s="19">
        <v>7.6E-3</v>
      </c>
      <c r="F51" s="20">
        <f t="shared" si="0"/>
        <v>8.1435971153108154E-3</v>
      </c>
    </row>
    <row r="52" spans="1:6" x14ac:dyDescent="0.25">
      <c r="A52" s="7">
        <v>30741</v>
      </c>
      <c r="B52" s="18">
        <v>-2.8762141026663426E-2</v>
      </c>
      <c r="C52" s="19">
        <v>-4.82E-2</v>
      </c>
      <c r="D52" s="19">
        <v>3.3099999999999997E-2</v>
      </c>
      <c r="E52" s="19">
        <v>7.0999999999999995E-3</v>
      </c>
      <c r="F52" s="20">
        <f t="shared" si="0"/>
        <v>-3.5862141026663429E-2</v>
      </c>
    </row>
    <row r="53" spans="1:6" x14ac:dyDescent="0.25">
      <c r="A53" s="7">
        <v>30771</v>
      </c>
      <c r="B53" s="18">
        <v>1.1817397603098299E-2</v>
      </c>
      <c r="C53" s="19">
        <v>6.3E-3</v>
      </c>
      <c r="D53" s="19">
        <v>4.8999999999999998E-3</v>
      </c>
      <c r="E53" s="19">
        <v>7.3000000000000001E-3</v>
      </c>
      <c r="F53" s="20">
        <f t="shared" si="0"/>
        <v>4.517397603098299E-3</v>
      </c>
    </row>
    <row r="54" spans="1:6" x14ac:dyDescent="0.25">
      <c r="A54" s="7">
        <v>30802</v>
      </c>
      <c r="B54" s="18">
        <v>5.2552060778167488E-3</v>
      </c>
      <c r="C54" s="19">
        <v>-5.1999999999999998E-3</v>
      </c>
      <c r="D54" s="19">
        <v>1.24E-2</v>
      </c>
      <c r="E54" s="19">
        <v>8.1000000000000013E-3</v>
      </c>
      <c r="F54" s="20">
        <f t="shared" si="0"/>
        <v>-2.8447939221832525E-3</v>
      </c>
    </row>
    <row r="55" spans="1:6" x14ac:dyDescent="0.25">
      <c r="A55" s="7">
        <v>30833</v>
      </c>
      <c r="B55" s="18">
        <v>-4.7175976561812973E-2</v>
      </c>
      <c r="C55" s="19">
        <v>-5.9699999999999996E-2</v>
      </c>
      <c r="D55" s="19">
        <v>2.3E-3</v>
      </c>
      <c r="E55" s="19">
        <v>7.8000000000000005E-3</v>
      </c>
      <c r="F55" s="20">
        <f t="shared" si="0"/>
        <v>-5.4975976561812974E-2</v>
      </c>
    </row>
    <row r="56" spans="1:6" x14ac:dyDescent="0.25">
      <c r="A56" s="7">
        <v>30862</v>
      </c>
      <c r="B56" s="18">
        <v>2.110420244637461E-2</v>
      </c>
      <c r="C56" s="19">
        <v>1.8200000000000001E-2</v>
      </c>
      <c r="D56" s="19">
        <v>-2.5899999999999999E-2</v>
      </c>
      <c r="E56" s="19">
        <v>7.4999999999999997E-3</v>
      </c>
      <c r="F56" s="20">
        <f t="shared" si="0"/>
        <v>1.360420244637461E-2</v>
      </c>
    </row>
    <row r="57" spans="1:6" x14ac:dyDescent="0.25">
      <c r="A57" s="7">
        <v>30894</v>
      </c>
      <c r="B57" s="18">
        <v>-1.5640405953538012E-2</v>
      </c>
      <c r="C57" s="19">
        <v>-2.7400000000000001E-2</v>
      </c>
      <c r="D57" s="19">
        <v>4.0000000000000001E-3</v>
      </c>
      <c r="E57" s="19">
        <v>8.199999999999999E-3</v>
      </c>
      <c r="F57" s="20">
        <f t="shared" si="0"/>
        <v>-2.3840405953538011E-2</v>
      </c>
    </row>
    <row r="58" spans="1:6" x14ac:dyDescent="0.25">
      <c r="A58" s="7">
        <v>30925</v>
      </c>
      <c r="B58" s="18">
        <v>0.10570333404156114</v>
      </c>
      <c r="C58" s="19">
        <v>0.10279999999999999</v>
      </c>
      <c r="D58" s="19">
        <v>-1.7899999999999999E-2</v>
      </c>
      <c r="E58" s="19">
        <v>8.3000000000000001E-3</v>
      </c>
      <c r="F58" s="20">
        <f t="shared" si="0"/>
        <v>9.7403334041561138E-2</v>
      </c>
    </row>
    <row r="59" spans="1:6" x14ac:dyDescent="0.25">
      <c r="A59" s="7">
        <v>30953</v>
      </c>
      <c r="B59" s="18">
        <v>1.2522273095698817E-2</v>
      </c>
      <c r="C59" s="19">
        <v>-8.0000000000000002E-3</v>
      </c>
      <c r="D59" s="19">
        <v>5.2900000000000003E-2</v>
      </c>
      <c r="E59" s="19">
        <v>8.6E-3</v>
      </c>
      <c r="F59" s="20">
        <f t="shared" si="0"/>
        <v>3.9222730956988174E-3</v>
      </c>
    </row>
    <row r="60" spans="1:6" x14ac:dyDescent="0.25">
      <c r="A60" s="7">
        <v>30986</v>
      </c>
      <c r="B60" s="18">
        <v>2.9245402024171223E-3</v>
      </c>
      <c r="C60" s="19">
        <v>-8.3999999999999995E-3</v>
      </c>
      <c r="D60" s="19">
        <v>4.7999999999999996E-3</v>
      </c>
      <c r="E60" s="19">
        <v>0.01</v>
      </c>
      <c r="F60" s="20">
        <f t="shared" si="0"/>
        <v>-7.0754597975828774E-3</v>
      </c>
    </row>
    <row r="61" spans="1:6" x14ac:dyDescent="0.25">
      <c r="A61" s="7">
        <v>31016</v>
      </c>
      <c r="B61" s="18">
        <v>-2.8565850165654036E-3</v>
      </c>
      <c r="C61" s="19">
        <v>-1.7600000000000001E-2</v>
      </c>
      <c r="D61" s="19">
        <v>4.0399999999999998E-2</v>
      </c>
      <c r="E61" s="19">
        <v>7.3000000000000001E-3</v>
      </c>
      <c r="F61" s="20">
        <f t="shared" si="0"/>
        <v>-1.0156585016565405E-2</v>
      </c>
    </row>
    <row r="62" spans="1:6" x14ac:dyDescent="0.25">
      <c r="A62" s="7">
        <v>31047</v>
      </c>
      <c r="B62" s="18">
        <v>2.4847693319793238E-2</v>
      </c>
      <c r="C62" s="19">
        <v>1.84E-2</v>
      </c>
      <c r="D62" s="19">
        <v>-1.4000000000000002E-3</v>
      </c>
      <c r="E62" s="19">
        <v>6.4000000000000003E-3</v>
      </c>
      <c r="F62" s="20">
        <f t="shared" si="0"/>
        <v>1.8447693319793238E-2</v>
      </c>
    </row>
    <row r="63" spans="1:6" x14ac:dyDescent="0.25">
      <c r="A63" s="7">
        <v>31078</v>
      </c>
      <c r="B63" s="18">
        <v>7.9084706060173121E-2</v>
      </c>
      <c r="C63" s="19">
        <v>7.9899999999999999E-2</v>
      </c>
      <c r="D63" s="19">
        <v>-5.3800000000000001E-2</v>
      </c>
      <c r="E63" s="19">
        <v>6.5000000000000006E-3</v>
      </c>
      <c r="F63" s="20">
        <f t="shared" si="0"/>
        <v>7.2584706060173115E-2</v>
      </c>
    </row>
    <row r="64" spans="1:6" x14ac:dyDescent="0.25">
      <c r="A64" s="7">
        <v>31106</v>
      </c>
      <c r="B64" s="18">
        <v>2.1282822639247509E-2</v>
      </c>
      <c r="C64" s="19">
        <v>1.2199999999999999E-2</v>
      </c>
      <c r="D64" s="19">
        <v>-1.5E-3</v>
      </c>
      <c r="E64" s="19">
        <v>5.7999999999999996E-3</v>
      </c>
      <c r="F64" s="20">
        <f t="shared" si="0"/>
        <v>1.5482822639247509E-2</v>
      </c>
    </row>
    <row r="65" spans="1:6" x14ac:dyDescent="0.25">
      <c r="A65" s="7">
        <v>31135</v>
      </c>
      <c r="B65" s="18">
        <v>3.7861242519390713E-3</v>
      </c>
      <c r="C65" s="19">
        <v>-8.3999999999999995E-3</v>
      </c>
      <c r="D65" s="19">
        <v>4.07E-2</v>
      </c>
      <c r="E65" s="19">
        <v>6.1999999999999998E-3</v>
      </c>
      <c r="F65" s="20">
        <f t="shared" si="0"/>
        <v>-2.4138757480609285E-3</v>
      </c>
    </row>
    <row r="66" spans="1:6" x14ac:dyDescent="0.25">
      <c r="A66" s="7">
        <v>31167</v>
      </c>
      <c r="B66" s="18">
        <v>2.6183428574979373E-3</v>
      </c>
      <c r="C66" s="19">
        <v>-9.5999999999999992E-3</v>
      </c>
      <c r="D66" s="19">
        <v>3.7200000000000004E-2</v>
      </c>
      <c r="E66" s="19">
        <v>7.1999999999999998E-3</v>
      </c>
      <c r="F66" s="20">
        <f t="shared" si="0"/>
        <v>-4.5816571425020625E-3</v>
      </c>
    </row>
    <row r="67" spans="1:6" x14ac:dyDescent="0.25">
      <c r="A67" s="7">
        <v>31198</v>
      </c>
      <c r="B67" s="18">
        <v>6.0486461436025429E-2</v>
      </c>
      <c r="C67" s="19">
        <v>5.0900000000000001E-2</v>
      </c>
      <c r="D67" s="19">
        <v>-8.6999999999999994E-3</v>
      </c>
      <c r="E67" s="19">
        <v>6.6E-3</v>
      </c>
      <c r="F67" s="20">
        <f t="shared" ref="F67:F130" si="1">B67-E67</f>
        <v>5.3886461436025428E-2</v>
      </c>
    </row>
    <row r="68" spans="1:6" x14ac:dyDescent="0.25">
      <c r="A68" s="7">
        <v>31226</v>
      </c>
      <c r="B68" s="18">
        <v>2.5583123328398998E-2</v>
      </c>
      <c r="C68" s="19">
        <v>1.2699999999999999E-2</v>
      </c>
      <c r="D68" s="19">
        <v>5.0000000000000001E-3</v>
      </c>
      <c r="E68" s="19">
        <v>5.5000000000000005E-3</v>
      </c>
      <c r="F68" s="20">
        <f t="shared" si="1"/>
        <v>2.0083123328398997E-2</v>
      </c>
    </row>
    <row r="69" spans="1:6" x14ac:dyDescent="0.25">
      <c r="A69" s="7">
        <v>31259</v>
      </c>
      <c r="B69" s="18">
        <v>-6.3387198573335198E-3</v>
      </c>
      <c r="C69" s="19">
        <v>-7.4000000000000003E-3</v>
      </c>
      <c r="D69" s="19">
        <v>-1.6500000000000001E-2</v>
      </c>
      <c r="E69" s="19">
        <v>6.1999999999999998E-3</v>
      </c>
      <c r="F69" s="20">
        <f t="shared" si="1"/>
        <v>-1.253871985733352E-2</v>
      </c>
    </row>
    <row r="70" spans="1:6" x14ac:dyDescent="0.25">
      <c r="A70" s="7">
        <v>31289</v>
      </c>
      <c r="B70" s="18">
        <v>-1.1096567120959188E-3</v>
      </c>
      <c r="C70" s="19">
        <v>-1.0200000000000001E-2</v>
      </c>
      <c r="D70" s="19">
        <v>2.3199999999999998E-2</v>
      </c>
      <c r="E70" s="19">
        <v>5.5000000000000005E-3</v>
      </c>
      <c r="F70" s="20">
        <f t="shared" si="1"/>
        <v>-6.6096567120959189E-3</v>
      </c>
    </row>
    <row r="71" spans="1:6" x14ac:dyDescent="0.25">
      <c r="A71" s="7">
        <v>31320</v>
      </c>
      <c r="B71" s="18">
        <v>-3.7188479918987258E-2</v>
      </c>
      <c r="C71" s="19">
        <v>-4.5400000000000003E-2</v>
      </c>
      <c r="D71" s="19">
        <v>1.2800000000000001E-2</v>
      </c>
      <c r="E71" s="19">
        <v>6.0000000000000001E-3</v>
      </c>
      <c r="F71" s="20">
        <f t="shared" si="1"/>
        <v>-4.3188479918987256E-2</v>
      </c>
    </row>
    <row r="72" spans="1:6" x14ac:dyDescent="0.25">
      <c r="A72" s="7">
        <v>31351</v>
      </c>
      <c r="B72" s="18">
        <v>4.8532499629079497E-2</v>
      </c>
      <c r="C72" s="19">
        <v>4.0199999999999993E-2</v>
      </c>
      <c r="D72" s="19">
        <v>7.9000000000000008E-3</v>
      </c>
      <c r="E72" s="19">
        <v>6.5000000000000006E-3</v>
      </c>
      <c r="F72" s="20">
        <f t="shared" si="1"/>
        <v>4.2032499629079498E-2</v>
      </c>
    </row>
    <row r="73" spans="1:6" x14ac:dyDescent="0.25">
      <c r="A73" s="7">
        <v>31380</v>
      </c>
      <c r="B73" s="18">
        <v>5.9694248667953649E-2</v>
      </c>
      <c r="C73" s="19">
        <v>6.480000000000001E-2</v>
      </c>
      <c r="D73" s="19">
        <v>-2.8799999999999999E-2</v>
      </c>
      <c r="E73" s="19">
        <v>6.0999999999999995E-3</v>
      </c>
      <c r="F73" s="20">
        <f t="shared" si="1"/>
        <v>5.3594248667953648E-2</v>
      </c>
    </row>
    <row r="74" spans="1:6" x14ac:dyDescent="0.25">
      <c r="A74" s="7">
        <v>31412</v>
      </c>
      <c r="B74" s="18">
        <v>4.2065774957745543E-2</v>
      </c>
      <c r="C74" s="19">
        <v>3.8800000000000001E-2</v>
      </c>
      <c r="D74" s="19">
        <v>-1.5100000000000001E-2</v>
      </c>
      <c r="E74" s="19">
        <v>6.5000000000000006E-3</v>
      </c>
      <c r="F74" s="20">
        <f t="shared" si="1"/>
        <v>3.5565774957745544E-2</v>
      </c>
    </row>
    <row r="75" spans="1:6" x14ac:dyDescent="0.25">
      <c r="A75" s="7">
        <v>31443</v>
      </c>
      <c r="B75" s="18">
        <v>5.2686090236874396E-3</v>
      </c>
      <c r="C75" s="19">
        <v>6.5000000000000006E-3</v>
      </c>
      <c r="D75" s="19">
        <v>5.1000000000000004E-3</v>
      </c>
      <c r="E75" s="19">
        <v>5.6000000000000008E-3</v>
      </c>
      <c r="F75" s="20">
        <f t="shared" si="1"/>
        <v>-3.3139097631256116E-4</v>
      </c>
    </row>
    <row r="76" spans="1:6" x14ac:dyDescent="0.25">
      <c r="A76" s="7">
        <v>31471</v>
      </c>
      <c r="B76" s="18">
        <v>7.3269339621661392E-2</v>
      </c>
      <c r="C76" s="19">
        <v>7.1300000000000002E-2</v>
      </c>
      <c r="D76" s="19">
        <v>-8.8999999999999999E-3</v>
      </c>
      <c r="E76" s="19">
        <v>5.3E-3</v>
      </c>
      <c r="F76" s="20">
        <f t="shared" si="1"/>
        <v>6.7969339621661393E-2</v>
      </c>
    </row>
    <row r="77" spans="1:6" x14ac:dyDescent="0.25">
      <c r="A77" s="7">
        <v>31502</v>
      </c>
      <c r="B77" s="18">
        <v>5.1001530702838922E-2</v>
      </c>
      <c r="C77" s="19">
        <v>4.8799999999999996E-2</v>
      </c>
      <c r="D77" s="19">
        <v>-4.6999999999999993E-3</v>
      </c>
      <c r="E77" s="19">
        <v>6.0000000000000001E-3</v>
      </c>
      <c r="F77" s="20">
        <f t="shared" si="1"/>
        <v>4.5001530702838924E-2</v>
      </c>
    </row>
    <row r="78" spans="1:6" x14ac:dyDescent="0.25">
      <c r="A78" s="7">
        <v>31532</v>
      </c>
      <c r="B78" s="18">
        <v>-1.8277208543067455E-2</v>
      </c>
      <c r="C78" s="19">
        <v>-1.3100000000000001E-2</v>
      </c>
      <c r="D78" s="19">
        <v>-2.8399999999999998E-2</v>
      </c>
      <c r="E78" s="19">
        <v>5.1999999999999998E-3</v>
      </c>
      <c r="F78" s="20">
        <f t="shared" si="1"/>
        <v>-2.3477208543067455E-2</v>
      </c>
    </row>
    <row r="79" spans="1:6" x14ac:dyDescent="0.25">
      <c r="A79" s="7">
        <v>31562</v>
      </c>
      <c r="B79" s="18">
        <v>5.0458537524399882E-2</v>
      </c>
      <c r="C79" s="19">
        <v>4.6199999999999998E-2</v>
      </c>
      <c r="D79" s="19">
        <v>-1.1999999999999999E-3</v>
      </c>
      <c r="E79" s="19">
        <v>4.8999999999999998E-3</v>
      </c>
      <c r="F79" s="20">
        <f t="shared" si="1"/>
        <v>4.5558537524399881E-2</v>
      </c>
    </row>
    <row r="80" spans="1:6" x14ac:dyDescent="0.25">
      <c r="A80" s="7">
        <v>31593</v>
      </c>
      <c r="B80" s="18">
        <v>1.9484305043197328E-2</v>
      </c>
      <c r="C80" s="19">
        <v>1.03E-2</v>
      </c>
      <c r="D80" s="19">
        <v>1.37E-2</v>
      </c>
      <c r="E80" s="19">
        <v>5.1999999999999998E-3</v>
      </c>
      <c r="F80" s="20">
        <f t="shared" si="1"/>
        <v>1.4284305043197328E-2</v>
      </c>
    </row>
    <row r="81" spans="1:6" x14ac:dyDescent="0.25">
      <c r="A81" s="7">
        <v>31624</v>
      </c>
      <c r="B81" s="18">
        <v>-4.8666857058180024E-2</v>
      </c>
      <c r="C81" s="19">
        <v>-6.4500000000000002E-2</v>
      </c>
      <c r="D81" s="19">
        <v>4.7800000000000002E-2</v>
      </c>
      <c r="E81" s="19">
        <v>5.1999999999999998E-3</v>
      </c>
      <c r="F81" s="20">
        <f t="shared" si="1"/>
        <v>-5.386685705818002E-2</v>
      </c>
    </row>
    <row r="82" spans="1:6" x14ac:dyDescent="0.25">
      <c r="A82" s="7">
        <v>31653</v>
      </c>
      <c r="B82" s="18">
        <v>8.2994325053311988E-2</v>
      </c>
      <c r="C82" s="19">
        <v>6.0700000000000004E-2</v>
      </c>
      <c r="D82" s="19">
        <v>3.5099999999999999E-2</v>
      </c>
      <c r="E82" s="19">
        <v>4.5999999999999999E-3</v>
      </c>
      <c r="F82" s="20">
        <f t="shared" si="1"/>
        <v>7.8394325053311981E-2</v>
      </c>
    </row>
    <row r="83" spans="1:6" x14ac:dyDescent="0.25">
      <c r="A83" s="7">
        <v>31685</v>
      </c>
      <c r="B83" s="18">
        <v>-7.5081704119115106E-2</v>
      </c>
      <c r="C83" s="19">
        <v>-8.5999999999999993E-2</v>
      </c>
      <c r="D83" s="19">
        <v>3.1800000000000002E-2</v>
      </c>
      <c r="E83" s="19">
        <v>4.5000000000000005E-3</v>
      </c>
      <c r="F83" s="20">
        <f t="shared" si="1"/>
        <v>-7.958170411911511E-2</v>
      </c>
    </row>
    <row r="84" spans="1:6" x14ac:dyDescent="0.25">
      <c r="A84" s="7">
        <v>31716</v>
      </c>
      <c r="B84" s="18">
        <v>5.1054819143406656E-2</v>
      </c>
      <c r="C84" s="19">
        <v>4.6600000000000003E-2</v>
      </c>
      <c r="D84" s="19">
        <v>-1.44E-2</v>
      </c>
      <c r="E84" s="19">
        <v>4.5999999999999999E-3</v>
      </c>
      <c r="F84" s="20">
        <f t="shared" si="1"/>
        <v>4.6454819143406656E-2</v>
      </c>
    </row>
    <row r="85" spans="1:6" x14ac:dyDescent="0.25">
      <c r="A85" s="7">
        <v>31744</v>
      </c>
      <c r="B85" s="18">
        <v>2.0461436575615714E-2</v>
      </c>
      <c r="C85" s="19">
        <v>1.1699999999999999E-2</v>
      </c>
      <c r="D85" s="19">
        <v>-1.2999999999999999E-3</v>
      </c>
      <c r="E85" s="19">
        <v>3.9000000000000003E-3</v>
      </c>
      <c r="F85" s="20">
        <f t="shared" si="1"/>
        <v>1.6561436575615714E-2</v>
      </c>
    </row>
    <row r="86" spans="1:6" x14ac:dyDescent="0.25">
      <c r="A86" s="7">
        <v>31777</v>
      </c>
      <c r="B86" s="18">
        <v>-2.8385538481415704E-2</v>
      </c>
      <c r="C86" s="19">
        <v>-3.27E-2</v>
      </c>
      <c r="D86" s="19">
        <v>3.0000000000000001E-3</v>
      </c>
      <c r="E86" s="19">
        <v>4.8999999999999998E-3</v>
      </c>
      <c r="F86" s="20">
        <f t="shared" si="1"/>
        <v>-3.3285538481415702E-2</v>
      </c>
    </row>
    <row r="87" spans="1:6" x14ac:dyDescent="0.25">
      <c r="A87" s="7">
        <v>31807</v>
      </c>
      <c r="B87" s="18">
        <v>0.12483320888104414</v>
      </c>
      <c r="C87" s="19">
        <v>0.12470000000000001</v>
      </c>
      <c r="D87" s="19">
        <v>-3.1699999999999999E-2</v>
      </c>
      <c r="E87" s="19">
        <v>4.1999999999999997E-3</v>
      </c>
      <c r="F87" s="20">
        <f t="shared" si="1"/>
        <v>0.12063320888104415</v>
      </c>
    </row>
    <row r="88" spans="1:6" x14ac:dyDescent="0.25">
      <c r="A88" s="7">
        <v>31835</v>
      </c>
      <c r="B88" s="18">
        <v>3.1082330518703908E-2</v>
      </c>
      <c r="C88" s="19">
        <v>4.3899999999999995E-2</v>
      </c>
      <c r="D88" s="19">
        <v>-5.9800000000000006E-2</v>
      </c>
      <c r="E88" s="19">
        <v>4.3E-3</v>
      </c>
      <c r="F88" s="20">
        <f t="shared" si="1"/>
        <v>2.6782330518703906E-2</v>
      </c>
    </row>
    <row r="89" spans="1:6" x14ac:dyDescent="0.25">
      <c r="A89" s="7">
        <v>31867</v>
      </c>
      <c r="B89" s="18">
        <v>2.8405771207379544E-2</v>
      </c>
      <c r="C89" s="19">
        <v>1.6399999999999998E-2</v>
      </c>
      <c r="D89" s="19">
        <v>1.6399999999999998E-2</v>
      </c>
      <c r="E89" s="19">
        <v>4.6999999999999993E-3</v>
      </c>
      <c r="F89" s="20">
        <f t="shared" si="1"/>
        <v>2.3705771207379545E-2</v>
      </c>
    </row>
    <row r="90" spans="1:6" x14ac:dyDescent="0.25">
      <c r="A90" s="7">
        <v>31897</v>
      </c>
      <c r="B90" s="18">
        <v>-1.7458165566734265E-2</v>
      </c>
      <c r="C90" s="19">
        <v>-2.1099999999999997E-2</v>
      </c>
      <c r="D90" s="19">
        <v>-3.2000000000000002E-3</v>
      </c>
      <c r="E90" s="19">
        <v>4.4000000000000003E-3</v>
      </c>
      <c r="F90" s="20">
        <f t="shared" si="1"/>
        <v>-2.1858165566734266E-2</v>
      </c>
    </row>
    <row r="91" spans="1:6" x14ac:dyDescent="0.25">
      <c r="A91" s="7">
        <v>31926</v>
      </c>
      <c r="B91" s="18">
        <v>9.5744099868112498E-3</v>
      </c>
      <c r="C91" s="19">
        <v>1.1000000000000001E-3</v>
      </c>
      <c r="D91" s="19">
        <v>1.1999999999999999E-3</v>
      </c>
      <c r="E91" s="19">
        <v>3.8E-3</v>
      </c>
      <c r="F91" s="20">
        <f t="shared" si="1"/>
        <v>5.7744099868112502E-3</v>
      </c>
    </row>
    <row r="92" spans="1:6" x14ac:dyDescent="0.25">
      <c r="A92" s="7">
        <v>31958</v>
      </c>
      <c r="B92" s="18">
        <v>4.4557402976521172E-2</v>
      </c>
      <c r="C92" s="19">
        <v>3.9399999999999998E-2</v>
      </c>
      <c r="D92" s="19">
        <v>1.06E-2</v>
      </c>
      <c r="E92" s="19">
        <v>4.7999999999999996E-3</v>
      </c>
      <c r="F92" s="20">
        <f t="shared" si="1"/>
        <v>3.9757402976521174E-2</v>
      </c>
    </row>
    <row r="93" spans="1:6" x14ac:dyDescent="0.25">
      <c r="A93" s="7">
        <v>31989</v>
      </c>
      <c r="B93" s="18">
        <v>4.6355650922325832E-2</v>
      </c>
      <c r="C93" s="19">
        <v>3.85E-2</v>
      </c>
      <c r="D93" s="19">
        <v>7.0999999999999995E-3</v>
      </c>
      <c r="E93" s="19">
        <v>4.5999999999999999E-3</v>
      </c>
      <c r="F93" s="20">
        <f t="shared" si="1"/>
        <v>4.1755650922325832E-2</v>
      </c>
    </row>
    <row r="94" spans="1:6" x14ac:dyDescent="0.25">
      <c r="A94" s="7">
        <v>32020</v>
      </c>
      <c r="B94" s="18">
        <v>3.4272088304388666E-2</v>
      </c>
      <c r="C94" s="19">
        <v>3.5200000000000002E-2</v>
      </c>
      <c r="D94" s="19">
        <v>-9.300000000000001E-3</v>
      </c>
      <c r="E94" s="19">
        <v>4.6999999999999993E-3</v>
      </c>
      <c r="F94" s="20">
        <f t="shared" si="1"/>
        <v>2.9572088304388667E-2</v>
      </c>
    </row>
    <row r="95" spans="1:6" x14ac:dyDescent="0.25">
      <c r="A95" s="7">
        <v>32050</v>
      </c>
      <c r="B95" s="18">
        <v>-2.3864949364889643E-2</v>
      </c>
      <c r="C95" s="19">
        <v>-2.5899999999999999E-2</v>
      </c>
      <c r="D95" s="19">
        <v>2.8000000000000004E-3</v>
      </c>
      <c r="E95" s="19">
        <v>4.5000000000000005E-3</v>
      </c>
      <c r="F95" s="20">
        <f t="shared" si="1"/>
        <v>-2.8364949364889643E-2</v>
      </c>
    </row>
    <row r="96" spans="1:6" x14ac:dyDescent="0.25">
      <c r="A96" s="7">
        <v>32080</v>
      </c>
      <c r="B96" s="18">
        <v>-0.21006288284417202</v>
      </c>
      <c r="C96" s="19">
        <v>-0.2324</v>
      </c>
      <c r="D96" s="19">
        <v>4.2300000000000004E-2</v>
      </c>
      <c r="E96" s="19">
        <v>6.0000000000000001E-3</v>
      </c>
      <c r="F96" s="20">
        <f t="shared" si="1"/>
        <v>-0.21606288284417202</v>
      </c>
    </row>
    <row r="97" spans="1:6" x14ac:dyDescent="0.25">
      <c r="A97" s="7">
        <v>32111</v>
      </c>
      <c r="B97" s="18">
        <v>-7.1810074009930752E-2</v>
      </c>
      <c r="C97" s="19">
        <v>-7.7699999999999991E-2</v>
      </c>
      <c r="D97" s="19">
        <v>3.0800000000000001E-2</v>
      </c>
      <c r="E97" s="19">
        <v>3.4999999999999996E-3</v>
      </c>
      <c r="F97" s="20">
        <f t="shared" si="1"/>
        <v>-7.5310074009930755E-2</v>
      </c>
    </row>
    <row r="98" spans="1:6" x14ac:dyDescent="0.25">
      <c r="A98" s="7">
        <v>32142</v>
      </c>
      <c r="B98" s="18">
        <v>6.8524929995189401E-2</v>
      </c>
      <c r="C98" s="19">
        <v>6.8099999999999994E-2</v>
      </c>
      <c r="D98" s="19">
        <v>-4.4500000000000005E-2</v>
      </c>
      <c r="E98" s="19">
        <v>3.9000000000000003E-3</v>
      </c>
      <c r="F98" s="20">
        <f t="shared" si="1"/>
        <v>6.4624929995189401E-2</v>
      </c>
    </row>
    <row r="99" spans="1:6" x14ac:dyDescent="0.25">
      <c r="A99" s="7">
        <v>32171</v>
      </c>
      <c r="B99" s="18">
        <v>6.2942454918717083E-2</v>
      </c>
      <c r="C99" s="19">
        <v>4.2099999999999999E-2</v>
      </c>
      <c r="D99" s="19">
        <v>5.1699999999999996E-2</v>
      </c>
      <c r="E99" s="19">
        <v>2.8999999999999998E-3</v>
      </c>
      <c r="F99" s="20">
        <f t="shared" si="1"/>
        <v>6.0042454918717084E-2</v>
      </c>
    </row>
    <row r="100" spans="1:6" x14ac:dyDescent="0.25">
      <c r="A100" s="7">
        <v>32202</v>
      </c>
      <c r="B100" s="18">
        <v>4.4278843959493254E-2</v>
      </c>
      <c r="C100" s="19">
        <v>4.7500000000000001E-2</v>
      </c>
      <c r="D100" s="19">
        <v>-1.6500000000000001E-2</v>
      </c>
      <c r="E100" s="19">
        <v>4.5999999999999999E-3</v>
      </c>
      <c r="F100" s="20">
        <f t="shared" si="1"/>
        <v>3.9678843959493254E-2</v>
      </c>
    </row>
    <row r="101" spans="1:6" x14ac:dyDescent="0.25">
      <c r="A101" s="7">
        <v>32233</v>
      </c>
      <c r="B101" s="18">
        <v>-1.479641649519116E-2</v>
      </c>
      <c r="C101" s="19">
        <v>-2.2700000000000001E-2</v>
      </c>
      <c r="D101" s="19">
        <v>7.4999999999999997E-3</v>
      </c>
      <c r="E101" s="19">
        <v>4.4000000000000003E-3</v>
      </c>
      <c r="F101" s="20">
        <f t="shared" si="1"/>
        <v>-1.919641649519116E-2</v>
      </c>
    </row>
    <row r="102" spans="1:6" x14ac:dyDescent="0.25">
      <c r="A102" s="7">
        <v>32262</v>
      </c>
      <c r="B102" s="18">
        <v>1.3692929251411341E-2</v>
      </c>
      <c r="C102" s="19">
        <v>5.6000000000000008E-3</v>
      </c>
      <c r="D102" s="19">
        <v>1.6799999999999999E-2</v>
      </c>
      <c r="E102" s="19">
        <v>4.5999999999999999E-3</v>
      </c>
      <c r="F102" s="20">
        <f t="shared" si="1"/>
        <v>9.092929251411341E-3</v>
      </c>
    </row>
    <row r="103" spans="1:6" x14ac:dyDescent="0.25">
      <c r="A103" s="7">
        <v>32294</v>
      </c>
      <c r="B103" s="18">
        <v>6.6825402454274742E-3</v>
      </c>
      <c r="C103" s="19">
        <v>-2.8999999999999998E-3</v>
      </c>
      <c r="D103" s="19">
        <v>2.2799999999999997E-2</v>
      </c>
      <c r="E103" s="19">
        <v>5.1000000000000004E-3</v>
      </c>
      <c r="F103" s="20">
        <f t="shared" si="1"/>
        <v>1.5825402454274738E-3</v>
      </c>
    </row>
    <row r="104" spans="1:6" x14ac:dyDescent="0.25">
      <c r="A104" s="7">
        <v>32324</v>
      </c>
      <c r="B104" s="18">
        <v>5.0844355906975225E-2</v>
      </c>
      <c r="C104" s="19">
        <v>4.7899999999999998E-2</v>
      </c>
      <c r="D104" s="19">
        <v>-1.11E-2</v>
      </c>
      <c r="E104" s="19">
        <v>4.8999999999999998E-3</v>
      </c>
      <c r="F104" s="20">
        <f t="shared" si="1"/>
        <v>4.5944355906975223E-2</v>
      </c>
    </row>
    <row r="105" spans="1:6" x14ac:dyDescent="0.25">
      <c r="A105" s="7">
        <v>32353</v>
      </c>
      <c r="B105" s="18">
        <v>-1.9403021720503452E-3</v>
      </c>
      <c r="C105" s="19">
        <v>-1.2500000000000001E-2</v>
      </c>
      <c r="D105" s="19">
        <v>2.2700000000000001E-2</v>
      </c>
      <c r="E105" s="19">
        <v>5.1000000000000004E-3</v>
      </c>
      <c r="F105" s="20">
        <f t="shared" si="1"/>
        <v>-7.0403021720503453E-3</v>
      </c>
    </row>
    <row r="106" spans="1:6" x14ac:dyDescent="0.25">
      <c r="A106" s="7">
        <v>32386</v>
      </c>
      <c r="B106" s="18">
        <v>-2.4994605155686477E-2</v>
      </c>
      <c r="C106" s="19">
        <v>-3.3099999999999997E-2</v>
      </c>
      <c r="D106" s="19">
        <v>2.0799999999999999E-2</v>
      </c>
      <c r="E106" s="19">
        <v>5.8999999999999999E-3</v>
      </c>
      <c r="F106" s="20">
        <f t="shared" si="1"/>
        <v>-3.0894605155686476E-2</v>
      </c>
    </row>
    <row r="107" spans="1:6" x14ac:dyDescent="0.25">
      <c r="A107" s="7">
        <v>32416</v>
      </c>
      <c r="B107" s="18">
        <v>4.0851337640454705E-2</v>
      </c>
      <c r="C107" s="19">
        <v>3.3000000000000002E-2</v>
      </c>
      <c r="D107" s="19">
        <v>-6.8999999999999999E-3</v>
      </c>
      <c r="E107" s="19">
        <v>6.1999999999999998E-3</v>
      </c>
      <c r="F107" s="20">
        <f t="shared" si="1"/>
        <v>3.4651337640454707E-2</v>
      </c>
    </row>
    <row r="108" spans="1:6" x14ac:dyDescent="0.25">
      <c r="A108" s="7">
        <v>32447</v>
      </c>
      <c r="B108" s="18">
        <v>2.7919660250191613E-2</v>
      </c>
      <c r="C108" s="19">
        <v>1.15E-2</v>
      </c>
      <c r="D108" s="19">
        <v>1.6799999999999999E-2</v>
      </c>
      <c r="E108" s="19">
        <v>6.0999999999999995E-3</v>
      </c>
      <c r="F108" s="20">
        <f t="shared" si="1"/>
        <v>2.1819660250191615E-2</v>
      </c>
    </row>
    <row r="109" spans="1:6" x14ac:dyDescent="0.25">
      <c r="A109" s="7">
        <v>32477</v>
      </c>
      <c r="B109" s="18">
        <v>-9.8148030254716356E-3</v>
      </c>
      <c r="C109" s="19">
        <v>-2.29E-2</v>
      </c>
      <c r="D109" s="19">
        <v>1.2699999999999999E-2</v>
      </c>
      <c r="E109" s="19">
        <v>5.6999999999999993E-3</v>
      </c>
      <c r="F109" s="20">
        <f t="shared" si="1"/>
        <v>-1.5514803025471636E-2</v>
      </c>
    </row>
    <row r="110" spans="1:6" x14ac:dyDescent="0.25">
      <c r="A110" s="7">
        <v>32507</v>
      </c>
      <c r="B110" s="18">
        <v>1.2289631023166107E-2</v>
      </c>
      <c r="C110" s="19">
        <v>1.49E-2</v>
      </c>
      <c r="D110" s="19">
        <v>-1.55E-2</v>
      </c>
      <c r="E110" s="19">
        <v>6.3E-3</v>
      </c>
      <c r="F110" s="20">
        <f t="shared" si="1"/>
        <v>5.9896310231661067E-3</v>
      </c>
    </row>
    <row r="111" spans="1:6" x14ac:dyDescent="0.25">
      <c r="A111" s="7">
        <v>32539</v>
      </c>
      <c r="B111" s="18">
        <v>6.8471964286578688E-2</v>
      </c>
      <c r="C111" s="19">
        <v>6.0999999999999999E-2</v>
      </c>
      <c r="D111" s="19">
        <v>5.3E-3</v>
      </c>
      <c r="E111" s="19">
        <v>5.5000000000000005E-3</v>
      </c>
      <c r="F111" s="20">
        <f t="shared" si="1"/>
        <v>6.2971964286578683E-2</v>
      </c>
    </row>
    <row r="112" spans="1:6" x14ac:dyDescent="0.25">
      <c r="A112" s="7">
        <v>32567</v>
      </c>
      <c r="B112" s="18">
        <v>-2.1986724871813187E-2</v>
      </c>
      <c r="C112" s="19">
        <v>-2.2499999999999999E-2</v>
      </c>
      <c r="D112" s="19">
        <v>8.8000000000000005E-3</v>
      </c>
      <c r="E112" s="19">
        <v>6.0999999999999995E-3</v>
      </c>
      <c r="F112" s="20">
        <f t="shared" si="1"/>
        <v>-2.8086724871813185E-2</v>
      </c>
    </row>
    <row r="113" spans="1:6" x14ac:dyDescent="0.25">
      <c r="A113" s="7">
        <v>32598</v>
      </c>
      <c r="B113" s="18">
        <v>2.4193638112093283E-2</v>
      </c>
      <c r="C113" s="19">
        <v>1.5700000000000002E-2</v>
      </c>
      <c r="D113" s="19">
        <v>4.7999999999999996E-3</v>
      </c>
      <c r="E113" s="19">
        <v>6.7000000000000002E-3</v>
      </c>
      <c r="F113" s="20">
        <f t="shared" si="1"/>
        <v>1.7493638112093281E-2</v>
      </c>
    </row>
    <row r="114" spans="1:6" x14ac:dyDescent="0.25">
      <c r="A114" s="7">
        <v>32626</v>
      </c>
      <c r="B114" s="18">
        <v>4.0909508731230441E-2</v>
      </c>
      <c r="C114" s="19">
        <v>4.3299999999999998E-2</v>
      </c>
      <c r="D114" s="19">
        <v>-1.47E-2</v>
      </c>
      <c r="E114" s="19">
        <v>6.7000000000000002E-3</v>
      </c>
      <c r="F114" s="20">
        <f t="shared" si="1"/>
        <v>3.4209508731230444E-2</v>
      </c>
    </row>
    <row r="115" spans="1:6" x14ac:dyDescent="0.25">
      <c r="A115" s="7">
        <v>32659</v>
      </c>
      <c r="B115" s="18">
        <v>4.1428465891304993E-2</v>
      </c>
      <c r="C115" s="19">
        <v>3.3500000000000002E-2</v>
      </c>
      <c r="D115" s="19">
        <v>-8.3000000000000001E-3</v>
      </c>
      <c r="E115" s="19">
        <v>7.9000000000000008E-3</v>
      </c>
      <c r="F115" s="20">
        <f t="shared" si="1"/>
        <v>3.3528465891304995E-2</v>
      </c>
    </row>
    <row r="116" spans="1:6" x14ac:dyDescent="0.25">
      <c r="A116" s="7">
        <v>32689</v>
      </c>
      <c r="B116" s="18">
        <v>-5.5085916409375974E-5</v>
      </c>
      <c r="C116" s="19">
        <v>-1.3500000000000002E-2</v>
      </c>
      <c r="D116" s="19">
        <v>2.1600000000000001E-2</v>
      </c>
      <c r="E116" s="19">
        <v>7.0999999999999995E-3</v>
      </c>
      <c r="F116" s="20">
        <f t="shared" si="1"/>
        <v>-7.1550859164093757E-3</v>
      </c>
    </row>
    <row r="117" spans="1:6" x14ac:dyDescent="0.25">
      <c r="A117" s="7">
        <v>32720</v>
      </c>
      <c r="B117" s="18">
        <v>8.1123250918508666E-2</v>
      </c>
      <c r="C117" s="19">
        <v>7.2000000000000008E-2</v>
      </c>
      <c r="D117" s="19">
        <v>-2.8500000000000001E-2</v>
      </c>
      <c r="E117" s="19">
        <v>6.9999999999999993E-3</v>
      </c>
      <c r="F117" s="20">
        <f t="shared" si="1"/>
        <v>7.412325091850866E-2</v>
      </c>
    </row>
    <row r="118" spans="1:6" x14ac:dyDescent="0.25">
      <c r="A118" s="7">
        <v>32751</v>
      </c>
      <c r="B118" s="18">
        <v>2.7739867381162468E-2</v>
      </c>
      <c r="C118" s="19">
        <v>1.44E-2</v>
      </c>
      <c r="D118" s="19">
        <v>7.4999999999999997E-3</v>
      </c>
      <c r="E118" s="19">
        <v>7.4000000000000003E-3</v>
      </c>
      <c r="F118" s="20">
        <f t="shared" si="1"/>
        <v>2.0339867381162467E-2</v>
      </c>
    </row>
    <row r="119" spans="1:6" x14ac:dyDescent="0.25">
      <c r="A119" s="7">
        <v>32780</v>
      </c>
      <c r="B119" s="18">
        <v>-5.9681837836441688E-4</v>
      </c>
      <c r="C119" s="19">
        <v>-7.6E-3</v>
      </c>
      <c r="D119" s="19">
        <v>-1.3100000000000001E-2</v>
      </c>
      <c r="E119" s="19">
        <v>6.5000000000000006E-3</v>
      </c>
      <c r="F119" s="20">
        <f t="shared" si="1"/>
        <v>-7.0968183783644175E-3</v>
      </c>
    </row>
    <row r="120" spans="1:6" x14ac:dyDescent="0.25">
      <c r="A120" s="7">
        <v>32812</v>
      </c>
      <c r="B120" s="18">
        <v>-3.1984816516885187E-2</v>
      </c>
      <c r="C120" s="19">
        <v>-3.6699999999999997E-2</v>
      </c>
      <c r="D120" s="19">
        <v>-1.0700000000000001E-2</v>
      </c>
      <c r="E120" s="19">
        <v>6.8000000000000005E-3</v>
      </c>
      <c r="F120" s="20">
        <f t="shared" si="1"/>
        <v>-3.8784816516885187E-2</v>
      </c>
    </row>
    <row r="121" spans="1:6" x14ac:dyDescent="0.25">
      <c r="A121" s="7">
        <v>32842</v>
      </c>
      <c r="B121" s="18">
        <v>1.0223260475505232E-2</v>
      </c>
      <c r="C121" s="19">
        <v>1.03E-2</v>
      </c>
      <c r="D121" s="19">
        <v>-1.06E-2</v>
      </c>
      <c r="E121" s="19">
        <v>6.8999999999999999E-3</v>
      </c>
      <c r="F121" s="20">
        <f t="shared" si="1"/>
        <v>3.3232604755052322E-3</v>
      </c>
    </row>
    <row r="122" spans="1:6" x14ac:dyDescent="0.25">
      <c r="A122" s="7">
        <v>32871</v>
      </c>
      <c r="B122" s="18">
        <v>1.46124166224713E-2</v>
      </c>
      <c r="C122" s="19">
        <v>1.1599999999999999E-2</v>
      </c>
      <c r="D122" s="19">
        <v>2.3999999999999998E-3</v>
      </c>
      <c r="E122" s="19">
        <v>6.0999999999999995E-3</v>
      </c>
      <c r="F122" s="20">
        <f t="shared" si="1"/>
        <v>8.5124166224713003E-3</v>
      </c>
    </row>
    <row r="123" spans="1:6" x14ac:dyDescent="0.25">
      <c r="A123" s="7">
        <v>32904</v>
      </c>
      <c r="B123" s="18">
        <v>-6.7239885229450319E-2</v>
      </c>
      <c r="C123" s="19">
        <v>-7.85E-2</v>
      </c>
      <c r="D123" s="19">
        <v>8.3000000000000001E-3</v>
      </c>
      <c r="E123" s="19">
        <v>5.6999999999999993E-3</v>
      </c>
      <c r="F123" s="20">
        <f t="shared" si="1"/>
        <v>-7.2939885229450316E-2</v>
      </c>
    </row>
    <row r="124" spans="1:6" x14ac:dyDescent="0.25">
      <c r="A124" s="7">
        <v>32932</v>
      </c>
      <c r="B124" s="18">
        <v>1.7181249595819972E-2</v>
      </c>
      <c r="C124" s="19">
        <v>1.11E-2</v>
      </c>
      <c r="D124" s="19">
        <v>6.5000000000000006E-3</v>
      </c>
      <c r="E124" s="19">
        <v>5.6999999999999993E-3</v>
      </c>
      <c r="F124" s="20">
        <f t="shared" si="1"/>
        <v>1.1481249595819972E-2</v>
      </c>
    </row>
    <row r="125" spans="1:6" x14ac:dyDescent="0.25">
      <c r="A125" s="7">
        <v>32962</v>
      </c>
      <c r="B125" s="18">
        <v>1.7915522657429767E-2</v>
      </c>
      <c r="C125" s="19">
        <v>1.83E-2</v>
      </c>
      <c r="D125" s="19">
        <v>-2.8999999999999998E-2</v>
      </c>
      <c r="E125" s="19">
        <v>6.4000000000000003E-3</v>
      </c>
      <c r="F125" s="20">
        <f t="shared" si="1"/>
        <v>1.1515522657429767E-2</v>
      </c>
    </row>
    <row r="126" spans="1:6" x14ac:dyDescent="0.25">
      <c r="A126" s="7">
        <v>32993</v>
      </c>
      <c r="B126" s="18">
        <v>-3.7999306288934553E-2</v>
      </c>
      <c r="C126" s="19">
        <v>-3.3599999999999998E-2</v>
      </c>
      <c r="D126" s="19">
        <v>-2.53E-2</v>
      </c>
      <c r="E126" s="19">
        <v>6.8999999999999999E-3</v>
      </c>
      <c r="F126" s="20">
        <f t="shared" si="1"/>
        <v>-4.4899306288934557E-2</v>
      </c>
    </row>
    <row r="127" spans="1:6" x14ac:dyDescent="0.25">
      <c r="A127" s="7">
        <v>33024</v>
      </c>
      <c r="B127" s="18">
        <v>8.1422796606647252E-2</v>
      </c>
      <c r="C127" s="19">
        <v>8.4199999999999997E-2</v>
      </c>
      <c r="D127" s="19">
        <v>-3.7699999999999997E-2</v>
      </c>
      <c r="E127" s="19">
        <v>6.8000000000000005E-3</v>
      </c>
      <c r="F127" s="20">
        <f t="shared" si="1"/>
        <v>7.4622796606647251E-2</v>
      </c>
    </row>
    <row r="128" spans="1:6" x14ac:dyDescent="0.25">
      <c r="A128" s="7">
        <v>33053</v>
      </c>
      <c r="B128" s="18">
        <v>-1.0108826503648348E-2</v>
      </c>
      <c r="C128" s="19">
        <v>-1.09E-2</v>
      </c>
      <c r="D128" s="19">
        <v>-1.9799999999999998E-2</v>
      </c>
      <c r="E128" s="19">
        <v>6.3E-3</v>
      </c>
      <c r="F128" s="20">
        <f t="shared" si="1"/>
        <v>-1.6408826503648347E-2</v>
      </c>
    </row>
    <row r="129" spans="1:6" x14ac:dyDescent="0.25">
      <c r="A129" s="7">
        <v>33085</v>
      </c>
      <c r="B129" s="18">
        <v>-9.6341810127573441E-3</v>
      </c>
      <c r="C129" s="19">
        <v>-1.9E-2</v>
      </c>
      <c r="D129" s="19">
        <v>-1E-4</v>
      </c>
      <c r="E129" s="19">
        <v>6.8000000000000005E-3</v>
      </c>
      <c r="F129" s="20">
        <f t="shared" si="1"/>
        <v>-1.6434181012757343E-2</v>
      </c>
    </row>
    <row r="130" spans="1:6" x14ac:dyDescent="0.25">
      <c r="A130" s="7">
        <v>33116</v>
      </c>
      <c r="B130" s="18">
        <v>-9.0821733754371345E-2</v>
      </c>
      <c r="C130" s="19">
        <v>-0.1014</v>
      </c>
      <c r="D130" s="19">
        <v>1.6299999999999999E-2</v>
      </c>
      <c r="E130" s="19">
        <v>6.6E-3</v>
      </c>
      <c r="F130" s="20">
        <f t="shared" si="1"/>
        <v>-9.742173375437134E-2</v>
      </c>
    </row>
    <row r="131" spans="1:6" x14ac:dyDescent="0.25">
      <c r="A131" s="7">
        <v>33144</v>
      </c>
      <c r="B131" s="18">
        <v>-5.9354219214269657E-2</v>
      </c>
      <c r="C131" s="19">
        <v>-6.1200000000000004E-2</v>
      </c>
      <c r="D131" s="19">
        <v>7.4000000000000003E-3</v>
      </c>
      <c r="E131" s="19">
        <v>6.0000000000000001E-3</v>
      </c>
      <c r="F131" s="20">
        <f t="shared" ref="F131:F194" si="2">B131-E131</f>
        <v>-6.5354219214269663E-2</v>
      </c>
    </row>
    <row r="132" spans="1:6" x14ac:dyDescent="0.25">
      <c r="A132" s="7">
        <v>33177</v>
      </c>
      <c r="B132" s="18">
        <v>-1.0438388782523888E-2</v>
      </c>
      <c r="C132" s="19">
        <v>-1.9199999999999998E-2</v>
      </c>
      <c r="D132" s="19">
        <v>2.8999999999999998E-3</v>
      </c>
      <c r="E132" s="19">
        <v>6.8000000000000005E-3</v>
      </c>
      <c r="F132" s="20">
        <f t="shared" si="2"/>
        <v>-1.7238388782523886E-2</v>
      </c>
    </row>
    <row r="133" spans="1:6" x14ac:dyDescent="0.25">
      <c r="A133" s="7">
        <v>33207</v>
      </c>
      <c r="B133" s="18">
        <v>6.485414784663357E-2</v>
      </c>
      <c r="C133" s="19">
        <v>6.3500000000000001E-2</v>
      </c>
      <c r="D133" s="19">
        <v>-3.1099999999999999E-2</v>
      </c>
      <c r="E133" s="19">
        <v>5.6999999999999993E-3</v>
      </c>
      <c r="F133" s="20">
        <f t="shared" si="2"/>
        <v>5.9154147846633573E-2</v>
      </c>
    </row>
    <row r="134" spans="1:6" x14ac:dyDescent="0.25">
      <c r="A134" s="7">
        <v>33238</v>
      </c>
      <c r="B134" s="18">
        <v>2.7208057708612347E-2</v>
      </c>
      <c r="C134" s="19">
        <v>2.46E-2</v>
      </c>
      <c r="D134" s="19">
        <v>-1.5600000000000001E-2</v>
      </c>
      <c r="E134" s="19">
        <v>6.0000000000000001E-3</v>
      </c>
      <c r="F134" s="20">
        <f t="shared" si="2"/>
        <v>2.1208057708612345E-2</v>
      </c>
    </row>
    <row r="135" spans="1:6" x14ac:dyDescent="0.25">
      <c r="A135" s="7">
        <v>33269</v>
      </c>
      <c r="B135" s="18">
        <v>5.6799566297882007E-2</v>
      </c>
      <c r="C135" s="19">
        <v>4.6900000000000004E-2</v>
      </c>
      <c r="D135" s="19">
        <v>-1.84E-2</v>
      </c>
      <c r="E135" s="19">
        <v>5.1999999999999998E-3</v>
      </c>
      <c r="F135" s="20">
        <f t="shared" si="2"/>
        <v>5.159956629788201E-2</v>
      </c>
    </row>
    <row r="136" spans="1:6" x14ac:dyDescent="0.25">
      <c r="A136" s="7">
        <v>33297</v>
      </c>
      <c r="B136" s="18">
        <v>8.7595221748122537E-2</v>
      </c>
      <c r="C136" s="19">
        <v>7.1900000000000006E-2</v>
      </c>
      <c r="D136" s="19">
        <v>-5.4000000000000003E-3</v>
      </c>
      <c r="E136" s="19">
        <v>4.7999999999999996E-3</v>
      </c>
      <c r="F136" s="20">
        <f t="shared" si="2"/>
        <v>8.2795221748122538E-2</v>
      </c>
    </row>
    <row r="137" spans="1:6" x14ac:dyDescent="0.25">
      <c r="A137" s="7">
        <v>33326</v>
      </c>
      <c r="B137" s="18">
        <v>2.4671237373155179E-2</v>
      </c>
      <c r="C137" s="19">
        <v>2.6499999999999999E-2</v>
      </c>
      <c r="D137" s="19">
        <v>-1.24E-2</v>
      </c>
      <c r="E137" s="19">
        <v>4.4000000000000003E-3</v>
      </c>
      <c r="F137" s="20">
        <f t="shared" si="2"/>
        <v>2.0271237373155178E-2</v>
      </c>
    </row>
    <row r="138" spans="1:6" x14ac:dyDescent="0.25">
      <c r="A138" s="7">
        <v>33358</v>
      </c>
      <c r="B138" s="18">
        <v>5.2150551669297718E-3</v>
      </c>
      <c r="C138" s="19">
        <v>-2.8000000000000004E-3</v>
      </c>
      <c r="D138" s="19">
        <v>1.3999999999999999E-2</v>
      </c>
      <c r="E138" s="19">
        <v>5.3E-3</v>
      </c>
      <c r="F138" s="20">
        <f t="shared" si="2"/>
        <v>-8.4944833070228244E-5</v>
      </c>
    </row>
    <row r="139" spans="1:6" x14ac:dyDescent="0.25">
      <c r="A139" s="7">
        <v>33389</v>
      </c>
      <c r="B139" s="18">
        <v>4.4383874117981927E-2</v>
      </c>
      <c r="C139" s="19">
        <v>3.6400000000000002E-2</v>
      </c>
      <c r="D139" s="19">
        <v>-5.6000000000000008E-3</v>
      </c>
      <c r="E139" s="19">
        <v>4.6999999999999993E-3</v>
      </c>
      <c r="F139" s="20">
        <f t="shared" si="2"/>
        <v>3.9683874117981924E-2</v>
      </c>
    </row>
    <row r="140" spans="1:6" x14ac:dyDescent="0.25">
      <c r="A140" s="7">
        <v>33417</v>
      </c>
      <c r="B140" s="18">
        <v>-4.3374920469804075E-2</v>
      </c>
      <c r="C140" s="19">
        <v>-4.9400000000000006E-2</v>
      </c>
      <c r="D140" s="19">
        <v>1.21E-2</v>
      </c>
      <c r="E140" s="19">
        <v>4.1999999999999997E-3</v>
      </c>
      <c r="F140" s="20">
        <f t="shared" si="2"/>
        <v>-4.7574920469804077E-2</v>
      </c>
    </row>
    <row r="141" spans="1:6" x14ac:dyDescent="0.25">
      <c r="A141" s="7">
        <v>33450</v>
      </c>
      <c r="B141" s="18">
        <v>3.6732924657500325E-2</v>
      </c>
      <c r="C141" s="19">
        <v>4.24E-2</v>
      </c>
      <c r="D141" s="19">
        <v>-1.2699999999999999E-2</v>
      </c>
      <c r="E141" s="19">
        <v>4.8999999999999998E-3</v>
      </c>
      <c r="F141" s="20">
        <f t="shared" si="2"/>
        <v>3.1832924657500324E-2</v>
      </c>
    </row>
    <row r="142" spans="1:6" x14ac:dyDescent="0.25">
      <c r="A142" s="7">
        <v>33480</v>
      </c>
      <c r="B142" s="18">
        <v>1.8038042072517524E-2</v>
      </c>
      <c r="C142" s="19">
        <v>2.3199999999999998E-2</v>
      </c>
      <c r="D142" s="19">
        <v>-8.0000000000000002E-3</v>
      </c>
      <c r="E142" s="19">
        <v>4.5999999999999999E-3</v>
      </c>
      <c r="F142" s="20">
        <f t="shared" si="2"/>
        <v>1.3438042072517524E-2</v>
      </c>
    </row>
    <row r="143" spans="1:6" x14ac:dyDescent="0.25">
      <c r="A143" s="7">
        <v>33511</v>
      </c>
      <c r="B143" s="18">
        <v>-1.4001000167513825E-2</v>
      </c>
      <c r="C143" s="19">
        <v>-1.5900000000000001E-2</v>
      </c>
      <c r="D143" s="19">
        <v>-9.7999999999999997E-3</v>
      </c>
      <c r="E143" s="19">
        <v>4.5999999999999999E-3</v>
      </c>
      <c r="F143" s="20">
        <f t="shared" si="2"/>
        <v>-1.8601000167513825E-2</v>
      </c>
    </row>
    <row r="144" spans="1:6" x14ac:dyDescent="0.25">
      <c r="A144" s="7">
        <v>33542</v>
      </c>
      <c r="B144" s="18">
        <v>1.2357788190981947E-2</v>
      </c>
      <c r="C144" s="19">
        <v>1.2800000000000001E-2</v>
      </c>
      <c r="D144" s="19">
        <v>-4.4000000000000003E-3</v>
      </c>
      <c r="E144" s="19">
        <v>4.1999999999999997E-3</v>
      </c>
      <c r="F144" s="20">
        <f t="shared" si="2"/>
        <v>8.1577881909819482E-3</v>
      </c>
    </row>
    <row r="145" spans="1:6" x14ac:dyDescent="0.25">
      <c r="A145" s="7">
        <v>33571</v>
      </c>
      <c r="B145" s="18">
        <v>-5.4892871039180509E-2</v>
      </c>
      <c r="C145" s="19">
        <v>-4.1900000000000007E-2</v>
      </c>
      <c r="D145" s="19">
        <v>-1.9099999999999999E-2</v>
      </c>
      <c r="E145" s="19">
        <v>3.9000000000000003E-3</v>
      </c>
      <c r="F145" s="20">
        <f t="shared" si="2"/>
        <v>-5.879287103918051E-2</v>
      </c>
    </row>
    <row r="146" spans="1:6" x14ac:dyDescent="0.25">
      <c r="A146" s="7">
        <v>33603</v>
      </c>
      <c r="B146" s="18">
        <v>9.5835009467314505E-2</v>
      </c>
      <c r="C146" s="19">
        <v>0.10830000000000001</v>
      </c>
      <c r="D146" s="19">
        <v>-4.0399999999999998E-2</v>
      </c>
      <c r="E146" s="19">
        <v>3.8E-3</v>
      </c>
      <c r="F146" s="20">
        <f t="shared" si="2"/>
        <v>9.2035009467314507E-2</v>
      </c>
    </row>
    <row r="147" spans="1:6" x14ac:dyDescent="0.25">
      <c r="A147" s="7">
        <v>33634</v>
      </c>
      <c r="B147" s="18">
        <v>7.1723238438617474E-3</v>
      </c>
      <c r="C147" s="19">
        <v>-5.8999999999999999E-3</v>
      </c>
      <c r="D147" s="19">
        <v>4.4999999999999998E-2</v>
      </c>
      <c r="E147" s="19">
        <v>3.4000000000000002E-3</v>
      </c>
      <c r="F147" s="20">
        <f t="shared" si="2"/>
        <v>3.7723238438617471E-3</v>
      </c>
    </row>
    <row r="148" spans="1:6" x14ac:dyDescent="0.25">
      <c r="A148" s="7">
        <v>33662</v>
      </c>
      <c r="B148" s="18">
        <v>3.0405674485085889E-2</v>
      </c>
      <c r="C148" s="19">
        <v>1.09E-2</v>
      </c>
      <c r="D148" s="19">
        <v>6.3600000000000004E-2</v>
      </c>
      <c r="E148" s="19">
        <v>2.8000000000000004E-3</v>
      </c>
      <c r="F148" s="20">
        <f t="shared" si="2"/>
        <v>2.7605674485085888E-2</v>
      </c>
    </row>
    <row r="149" spans="1:6" x14ac:dyDescent="0.25">
      <c r="A149" s="7">
        <v>33694</v>
      </c>
      <c r="B149" s="18">
        <v>-1.5699319676348394E-2</v>
      </c>
      <c r="C149" s="19">
        <v>-2.6499999999999999E-2</v>
      </c>
      <c r="D149" s="19">
        <v>3.6600000000000001E-2</v>
      </c>
      <c r="E149" s="19">
        <v>3.4000000000000002E-3</v>
      </c>
      <c r="F149" s="20">
        <f t="shared" si="2"/>
        <v>-1.9099319676348394E-2</v>
      </c>
    </row>
    <row r="150" spans="1:6" x14ac:dyDescent="0.25">
      <c r="A150" s="7">
        <v>33724</v>
      </c>
      <c r="B150" s="18">
        <v>3.8406545442654261E-2</v>
      </c>
      <c r="C150" s="19">
        <v>1.0800000000000001E-2</v>
      </c>
      <c r="D150" s="19">
        <v>4.2800000000000005E-2</v>
      </c>
      <c r="E150" s="19">
        <v>3.2000000000000002E-3</v>
      </c>
      <c r="F150" s="20">
        <f t="shared" si="2"/>
        <v>3.5206545442654259E-2</v>
      </c>
    </row>
    <row r="151" spans="1:6" x14ac:dyDescent="0.25">
      <c r="A151" s="7">
        <v>33753</v>
      </c>
      <c r="B151" s="18">
        <v>2.4702134924272966E-3</v>
      </c>
      <c r="C151" s="19">
        <v>3.0000000000000001E-3</v>
      </c>
      <c r="D151" s="19">
        <v>1.2699999999999999E-2</v>
      </c>
      <c r="E151" s="19">
        <v>2.8000000000000004E-3</v>
      </c>
      <c r="F151" s="20">
        <f t="shared" si="2"/>
        <v>-3.297865075727038E-4</v>
      </c>
    </row>
    <row r="152" spans="1:6" x14ac:dyDescent="0.25">
      <c r="A152" s="7">
        <v>33785</v>
      </c>
      <c r="B152" s="18">
        <v>-2.4181454950378202E-3</v>
      </c>
      <c r="C152" s="19">
        <v>-2.3399999999999997E-2</v>
      </c>
      <c r="D152" s="19">
        <v>3.4099999999999998E-2</v>
      </c>
      <c r="E152" s="19">
        <v>3.2000000000000002E-3</v>
      </c>
      <c r="F152" s="20">
        <f t="shared" si="2"/>
        <v>-5.6181454950378204E-3</v>
      </c>
    </row>
    <row r="153" spans="1:6" x14ac:dyDescent="0.25">
      <c r="A153" s="7">
        <v>33816</v>
      </c>
      <c r="B153" s="18">
        <v>3.46184669746437E-2</v>
      </c>
      <c r="C153" s="19">
        <v>3.7699999999999997E-2</v>
      </c>
      <c r="D153" s="19">
        <v>-5.3E-3</v>
      </c>
      <c r="E153" s="19">
        <v>3.0999999999999999E-3</v>
      </c>
      <c r="F153" s="20">
        <f t="shared" si="2"/>
        <v>3.1518466974643701E-2</v>
      </c>
    </row>
    <row r="154" spans="1:6" x14ac:dyDescent="0.25">
      <c r="A154" s="7">
        <v>33847</v>
      </c>
      <c r="B154" s="18">
        <v>-3.2024562148989487E-2</v>
      </c>
      <c r="C154" s="19">
        <v>-2.3799999999999998E-2</v>
      </c>
      <c r="D154" s="19">
        <v>-1.04E-2</v>
      </c>
      <c r="E154" s="19">
        <v>2.5999999999999999E-3</v>
      </c>
      <c r="F154" s="20">
        <f t="shared" si="2"/>
        <v>-3.4624562148989485E-2</v>
      </c>
    </row>
    <row r="155" spans="1:6" x14ac:dyDescent="0.25">
      <c r="A155" s="7">
        <v>33877</v>
      </c>
      <c r="B155" s="18">
        <v>1.4773659064393256E-2</v>
      </c>
      <c r="C155" s="19">
        <v>1.1899999999999999E-2</v>
      </c>
      <c r="D155" s="19">
        <v>-2.0999999999999999E-3</v>
      </c>
      <c r="E155" s="19">
        <v>2.5999999999999999E-3</v>
      </c>
      <c r="F155" s="20">
        <f t="shared" si="2"/>
        <v>1.2173659064393256E-2</v>
      </c>
    </row>
    <row r="156" spans="1:6" x14ac:dyDescent="0.25">
      <c r="A156" s="7">
        <v>33907</v>
      </c>
      <c r="B156" s="18">
        <v>2.7870942361907644E-3</v>
      </c>
      <c r="C156" s="19">
        <v>1.0200000000000001E-2</v>
      </c>
      <c r="D156" s="19">
        <v>-2.1000000000000001E-2</v>
      </c>
      <c r="E156" s="19">
        <v>2.3E-3</v>
      </c>
      <c r="F156" s="20">
        <f t="shared" si="2"/>
        <v>4.8709423619076441E-4</v>
      </c>
    </row>
    <row r="157" spans="1:6" x14ac:dyDescent="0.25">
      <c r="A157" s="7">
        <v>33938</v>
      </c>
      <c r="B157" s="18">
        <v>3.5758877193302195E-2</v>
      </c>
      <c r="C157" s="19">
        <v>4.1299999999999996E-2</v>
      </c>
      <c r="D157" s="19">
        <v>-1.4800000000000001E-2</v>
      </c>
      <c r="E157" s="19">
        <v>2.3E-3</v>
      </c>
      <c r="F157" s="20">
        <f t="shared" si="2"/>
        <v>3.3458877193302192E-2</v>
      </c>
    </row>
    <row r="158" spans="1:6" x14ac:dyDescent="0.25">
      <c r="A158" s="7">
        <v>33969</v>
      </c>
      <c r="B158" s="18">
        <v>2.3367384829397781E-2</v>
      </c>
      <c r="C158" s="19">
        <v>1.5300000000000001E-2</v>
      </c>
      <c r="D158" s="19">
        <v>2.5099999999999997E-2</v>
      </c>
      <c r="E158" s="19">
        <v>2.8000000000000004E-3</v>
      </c>
      <c r="F158" s="20">
        <f t="shared" si="2"/>
        <v>2.0567384829397781E-2</v>
      </c>
    </row>
    <row r="159" spans="1:6" x14ac:dyDescent="0.25">
      <c r="A159" s="7">
        <v>33998</v>
      </c>
      <c r="B159" s="18">
        <v>2.3258282780066114E-2</v>
      </c>
      <c r="C159" s="19">
        <v>9.300000000000001E-3</v>
      </c>
      <c r="D159" s="19">
        <v>5.8899999999999994E-2</v>
      </c>
      <c r="E159" s="19">
        <v>2.3E-3</v>
      </c>
      <c r="F159" s="20">
        <f t="shared" si="2"/>
        <v>2.0958282780066114E-2</v>
      </c>
    </row>
    <row r="160" spans="1:6" x14ac:dyDescent="0.25">
      <c r="A160" s="7">
        <v>34026</v>
      </c>
      <c r="B160" s="18">
        <v>2.2811610310373591E-2</v>
      </c>
      <c r="C160" s="19">
        <v>1.2999999999999999E-3</v>
      </c>
      <c r="D160" s="19">
        <v>6.4199999999999993E-2</v>
      </c>
      <c r="E160" s="19">
        <v>2.2000000000000001E-3</v>
      </c>
      <c r="F160" s="20">
        <f t="shared" si="2"/>
        <v>2.061161031037359E-2</v>
      </c>
    </row>
    <row r="161" spans="1:6" x14ac:dyDescent="0.25">
      <c r="A161" s="7">
        <v>34059</v>
      </c>
      <c r="B161" s="18">
        <v>2.922424587144953E-2</v>
      </c>
      <c r="C161" s="19">
        <v>2.3E-2</v>
      </c>
      <c r="D161" s="19">
        <v>1.24E-2</v>
      </c>
      <c r="E161" s="19">
        <v>2.5000000000000001E-3</v>
      </c>
      <c r="F161" s="20">
        <f t="shared" si="2"/>
        <v>2.6724245871449531E-2</v>
      </c>
    </row>
    <row r="162" spans="1:6" x14ac:dyDescent="0.25">
      <c r="A162" s="7">
        <v>34089</v>
      </c>
      <c r="B162" s="18">
        <v>-1.3956712375937387E-2</v>
      </c>
      <c r="C162" s="19">
        <v>-3.0499999999999999E-2</v>
      </c>
      <c r="D162" s="19">
        <v>2.6099999999999998E-2</v>
      </c>
      <c r="E162" s="19">
        <v>2.3999999999999998E-3</v>
      </c>
      <c r="F162" s="20">
        <f t="shared" si="2"/>
        <v>-1.6356712375937388E-2</v>
      </c>
    </row>
    <row r="163" spans="1:6" x14ac:dyDescent="0.25">
      <c r="A163" s="7">
        <v>34120</v>
      </c>
      <c r="B163" s="18">
        <v>2.0273632042979439E-2</v>
      </c>
      <c r="C163" s="19">
        <v>2.8799999999999999E-2</v>
      </c>
      <c r="D163" s="19">
        <v>-3.4200000000000001E-2</v>
      </c>
      <c r="E163" s="19">
        <v>2.2000000000000001E-3</v>
      </c>
      <c r="F163" s="20">
        <f t="shared" si="2"/>
        <v>1.8073632042979439E-2</v>
      </c>
    </row>
    <row r="164" spans="1:6" x14ac:dyDescent="0.25">
      <c r="A164" s="7">
        <v>34150</v>
      </c>
      <c r="B164" s="18">
        <v>1.1582147385668476E-2</v>
      </c>
      <c r="C164" s="19">
        <v>3.0999999999999999E-3</v>
      </c>
      <c r="D164" s="19">
        <v>2.6099999999999998E-2</v>
      </c>
      <c r="E164" s="19">
        <v>2.5000000000000001E-3</v>
      </c>
      <c r="F164" s="20">
        <f t="shared" si="2"/>
        <v>9.0821473856684751E-3</v>
      </c>
    </row>
    <row r="165" spans="1:6" x14ac:dyDescent="0.25">
      <c r="A165" s="7">
        <v>34180</v>
      </c>
      <c r="B165" s="18">
        <v>1.2424038211665307E-2</v>
      </c>
      <c r="C165" s="19">
        <v>-3.4000000000000002E-3</v>
      </c>
      <c r="D165" s="19">
        <v>3.2400000000000005E-2</v>
      </c>
      <c r="E165" s="19">
        <v>2.3999999999999998E-3</v>
      </c>
      <c r="F165" s="20">
        <f t="shared" si="2"/>
        <v>1.0024038211665308E-2</v>
      </c>
    </row>
    <row r="166" spans="1:6" x14ac:dyDescent="0.25">
      <c r="A166" s="7">
        <v>34212</v>
      </c>
      <c r="B166" s="18">
        <v>4.0854444292751688E-2</v>
      </c>
      <c r="C166" s="19">
        <v>3.7200000000000004E-2</v>
      </c>
      <c r="D166" s="19">
        <v>-4.4000000000000003E-3</v>
      </c>
      <c r="E166" s="19">
        <v>2.5000000000000001E-3</v>
      </c>
      <c r="F166" s="20">
        <f t="shared" si="2"/>
        <v>3.8354444292751685E-2</v>
      </c>
    </row>
    <row r="167" spans="1:6" x14ac:dyDescent="0.25">
      <c r="A167" s="7">
        <v>34242</v>
      </c>
      <c r="B167" s="18">
        <v>3.0108108972945703E-3</v>
      </c>
      <c r="C167" s="19">
        <v>-1.1999999999999999E-3</v>
      </c>
      <c r="D167" s="19">
        <v>-4.5000000000000005E-3</v>
      </c>
      <c r="E167" s="19">
        <v>2.5999999999999999E-3</v>
      </c>
      <c r="F167" s="20">
        <f t="shared" si="2"/>
        <v>4.1081089729457041E-4</v>
      </c>
    </row>
    <row r="168" spans="1:6" x14ac:dyDescent="0.25">
      <c r="A168" s="7">
        <v>34271</v>
      </c>
      <c r="B168" s="18">
        <v>1.0697721163343263E-2</v>
      </c>
      <c r="C168" s="19">
        <v>1.41E-2</v>
      </c>
      <c r="D168" s="19">
        <v>-1.55E-2</v>
      </c>
      <c r="E168" s="19">
        <v>2.2000000000000001E-3</v>
      </c>
      <c r="F168" s="20">
        <f t="shared" si="2"/>
        <v>8.4977211633432623E-3</v>
      </c>
    </row>
    <row r="169" spans="1:6" x14ac:dyDescent="0.25">
      <c r="A169" s="7">
        <v>34303</v>
      </c>
      <c r="B169" s="18">
        <v>-1.2629616251318509E-2</v>
      </c>
      <c r="C169" s="19">
        <v>-1.89E-2</v>
      </c>
      <c r="D169" s="19">
        <v>-2.5999999999999999E-3</v>
      </c>
      <c r="E169" s="19">
        <v>2.5000000000000001E-3</v>
      </c>
      <c r="F169" s="20">
        <f t="shared" si="2"/>
        <v>-1.512961625131851E-2</v>
      </c>
    </row>
    <row r="170" spans="1:6" x14ac:dyDescent="0.25">
      <c r="A170" s="7">
        <v>34334</v>
      </c>
      <c r="B170" s="18">
        <v>1.6268559007064677E-2</v>
      </c>
      <c r="C170" s="19">
        <v>1.6500000000000001E-2</v>
      </c>
      <c r="D170" s="19">
        <v>5.6999999999999993E-3</v>
      </c>
      <c r="E170" s="19">
        <v>2.3E-3</v>
      </c>
      <c r="F170" s="20">
        <f t="shared" si="2"/>
        <v>1.3968559007064677E-2</v>
      </c>
    </row>
    <row r="171" spans="1:6" x14ac:dyDescent="0.25">
      <c r="A171" s="7">
        <v>34365</v>
      </c>
      <c r="B171" s="18">
        <v>4.2920606090275808E-2</v>
      </c>
      <c r="C171" s="19">
        <v>2.87E-2</v>
      </c>
      <c r="D171" s="19">
        <v>2.0899999999999998E-2</v>
      </c>
      <c r="E171" s="19">
        <v>2.5000000000000001E-3</v>
      </c>
      <c r="F171" s="20">
        <f t="shared" si="2"/>
        <v>4.0420606090275805E-2</v>
      </c>
    </row>
    <row r="172" spans="1:6" x14ac:dyDescent="0.25">
      <c r="A172" s="7">
        <v>34393</v>
      </c>
      <c r="B172" s="18">
        <v>-2.387916355642623E-2</v>
      </c>
      <c r="C172" s="19">
        <v>-2.5600000000000001E-2</v>
      </c>
      <c r="D172" s="19">
        <v>-1.43E-2</v>
      </c>
      <c r="E172" s="19">
        <v>2.0999999999999999E-3</v>
      </c>
      <c r="F172" s="20">
        <f t="shared" si="2"/>
        <v>-2.5979163556426231E-2</v>
      </c>
    </row>
    <row r="173" spans="1:6" x14ac:dyDescent="0.25">
      <c r="A173" s="7">
        <v>34424</v>
      </c>
      <c r="B173" s="18">
        <v>-4.6321928081937545E-2</v>
      </c>
      <c r="C173" s="19">
        <v>-4.7800000000000002E-2</v>
      </c>
      <c r="D173" s="19">
        <v>1.3100000000000001E-2</v>
      </c>
      <c r="E173" s="19">
        <v>2.7000000000000001E-3</v>
      </c>
      <c r="F173" s="20">
        <f t="shared" si="2"/>
        <v>-4.9021928081937546E-2</v>
      </c>
    </row>
    <row r="174" spans="1:6" x14ac:dyDescent="0.25">
      <c r="A174" s="7">
        <v>34453</v>
      </c>
      <c r="B174" s="18">
        <v>1.2527537781515385E-2</v>
      </c>
      <c r="C174" s="19">
        <v>6.8000000000000005E-3</v>
      </c>
      <c r="D174" s="19">
        <v>1.66E-2</v>
      </c>
      <c r="E174" s="19">
        <v>2.7000000000000001E-3</v>
      </c>
      <c r="F174" s="20">
        <f t="shared" si="2"/>
        <v>9.8275377815153844E-3</v>
      </c>
    </row>
    <row r="175" spans="1:6" x14ac:dyDescent="0.25">
      <c r="A175" s="7">
        <v>34485</v>
      </c>
      <c r="B175" s="18">
        <v>1.2133274828546599E-2</v>
      </c>
      <c r="C175" s="19">
        <v>5.7999999999999996E-3</v>
      </c>
      <c r="D175" s="19">
        <v>1.8E-3</v>
      </c>
      <c r="E175" s="19">
        <v>3.0999999999999999E-3</v>
      </c>
      <c r="F175" s="20">
        <f t="shared" si="2"/>
        <v>9.0332748285465985E-3</v>
      </c>
    </row>
    <row r="176" spans="1:6" x14ac:dyDescent="0.25">
      <c r="A176" s="7">
        <v>34515</v>
      </c>
      <c r="B176" s="18">
        <v>-1.7994502845871542E-2</v>
      </c>
      <c r="C176" s="19">
        <v>-3.0299999999999997E-2</v>
      </c>
      <c r="D176" s="19">
        <v>1.6799999999999999E-2</v>
      </c>
      <c r="E176" s="19">
        <v>3.0999999999999999E-3</v>
      </c>
      <c r="F176" s="20">
        <f t="shared" si="2"/>
        <v>-2.1094502845871541E-2</v>
      </c>
    </row>
    <row r="177" spans="1:6" x14ac:dyDescent="0.25">
      <c r="A177" s="7">
        <v>34544</v>
      </c>
      <c r="B177" s="18">
        <v>3.0753045847816334E-2</v>
      </c>
      <c r="C177" s="19">
        <v>2.8199999999999999E-2</v>
      </c>
      <c r="D177" s="19">
        <v>9.8999999999999991E-3</v>
      </c>
      <c r="E177" s="19">
        <v>2.8000000000000004E-3</v>
      </c>
      <c r="F177" s="20">
        <f t="shared" si="2"/>
        <v>2.7953045847816334E-2</v>
      </c>
    </row>
    <row r="178" spans="1:6" x14ac:dyDescent="0.25">
      <c r="A178" s="7">
        <v>34577</v>
      </c>
      <c r="B178" s="18">
        <v>3.4653016338442512E-2</v>
      </c>
      <c r="C178" s="19">
        <v>4.0099999999999997E-2</v>
      </c>
      <c r="D178" s="19">
        <v>-3.4500000000000003E-2</v>
      </c>
      <c r="E178" s="19">
        <v>3.7000000000000002E-3</v>
      </c>
      <c r="F178" s="20">
        <f t="shared" si="2"/>
        <v>3.095301633844251E-2</v>
      </c>
    </row>
    <row r="179" spans="1:6" x14ac:dyDescent="0.25">
      <c r="A179" s="7">
        <v>34607</v>
      </c>
      <c r="B179" s="18">
        <v>-2.5877284736441641E-2</v>
      </c>
      <c r="C179" s="19">
        <v>-2.3099999999999999E-2</v>
      </c>
      <c r="D179" s="19">
        <v>-1.78E-2</v>
      </c>
      <c r="E179" s="19">
        <v>3.7000000000000002E-3</v>
      </c>
      <c r="F179" s="20">
        <f t="shared" si="2"/>
        <v>-2.9577284736441639E-2</v>
      </c>
    </row>
    <row r="180" spans="1:6" x14ac:dyDescent="0.25">
      <c r="A180" s="7">
        <v>34638</v>
      </c>
      <c r="B180" s="18">
        <v>2.0002677500518273E-2</v>
      </c>
      <c r="C180" s="19">
        <v>1.34E-2</v>
      </c>
      <c r="D180" s="19">
        <v>-2.3599999999999999E-2</v>
      </c>
      <c r="E180" s="19">
        <v>3.8E-3</v>
      </c>
      <c r="F180" s="20">
        <f t="shared" si="2"/>
        <v>1.6202677500518271E-2</v>
      </c>
    </row>
    <row r="181" spans="1:6" x14ac:dyDescent="0.25">
      <c r="A181" s="7">
        <v>34668</v>
      </c>
      <c r="B181" s="18">
        <v>-3.7607315721345846E-2</v>
      </c>
      <c r="C181" s="19">
        <v>-4.0399999999999998E-2</v>
      </c>
      <c r="D181" s="19">
        <v>-4.0000000000000002E-4</v>
      </c>
      <c r="E181" s="19">
        <v>3.7000000000000002E-3</v>
      </c>
      <c r="F181" s="20">
        <f t="shared" si="2"/>
        <v>-4.1307315721345848E-2</v>
      </c>
    </row>
    <row r="182" spans="1:6" x14ac:dyDescent="0.25">
      <c r="A182" s="7">
        <v>34698</v>
      </c>
      <c r="B182" s="18">
        <v>1.056814793628404E-2</v>
      </c>
      <c r="C182" s="19">
        <v>8.6E-3</v>
      </c>
      <c r="D182" s="19">
        <v>2.8000000000000004E-3</v>
      </c>
      <c r="E182" s="19">
        <v>4.4000000000000003E-3</v>
      </c>
      <c r="F182" s="20">
        <f t="shared" si="2"/>
        <v>6.1681479362840396E-3</v>
      </c>
    </row>
    <row r="183" spans="1:6" x14ac:dyDescent="0.25">
      <c r="A183" s="7">
        <v>34730</v>
      </c>
      <c r="B183" s="18">
        <v>2.8944109246544291E-2</v>
      </c>
      <c r="C183" s="19">
        <v>1.8000000000000002E-2</v>
      </c>
      <c r="D183" s="19">
        <v>1.66E-2</v>
      </c>
      <c r="E183" s="19">
        <v>4.1999999999999997E-3</v>
      </c>
      <c r="F183" s="20">
        <f t="shared" si="2"/>
        <v>2.4744109246544292E-2</v>
      </c>
    </row>
    <row r="184" spans="1:6" x14ac:dyDescent="0.25">
      <c r="A184" s="7">
        <v>34758</v>
      </c>
      <c r="B184" s="18">
        <v>4.5374676773327176E-2</v>
      </c>
      <c r="C184" s="19">
        <v>3.6299999999999999E-2</v>
      </c>
      <c r="D184" s="19">
        <v>3.9000000000000003E-3</v>
      </c>
      <c r="E184" s="19">
        <v>4.0000000000000001E-3</v>
      </c>
      <c r="F184" s="20">
        <f t="shared" si="2"/>
        <v>4.1374676773327179E-2</v>
      </c>
    </row>
    <row r="185" spans="1:6" x14ac:dyDescent="0.25">
      <c r="A185" s="7">
        <v>34789</v>
      </c>
      <c r="B185" s="18">
        <v>2.1934310166732193E-2</v>
      </c>
      <c r="C185" s="19">
        <v>2.18E-2</v>
      </c>
      <c r="D185" s="19">
        <v>-2.0400000000000001E-2</v>
      </c>
      <c r="E185" s="19">
        <v>4.5999999999999999E-3</v>
      </c>
      <c r="F185" s="20">
        <f t="shared" si="2"/>
        <v>1.7334310166732193E-2</v>
      </c>
    </row>
    <row r="186" spans="1:6" x14ac:dyDescent="0.25">
      <c r="A186" s="7">
        <v>34817</v>
      </c>
      <c r="B186" s="18">
        <v>2.7529770076383225E-2</v>
      </c>
      <c r="C186" s="19">
        <v>2.1099999999999997E-2</v>
      </c>
      <c r="D186" s="19">
        <v>1.7299999999999999E-2</v>
      </c>
      <c r="E186" s="19">
        <v>4.4000000000000003E-3</v>
      </c>
      <c r="F186" s="20">
        <f t="shared" si="2"/>
        <v>2.3129770076383224E-2</v>
      </c>
    </row>
    <row r="187" spans="1:6" x14ac:dyDescent="0.25">
      <c r="A187" s="7">
        <v>34850</v>
      </c>
      <c r="B187" s="18">
        <v>4.1297325836724318E-2</v>
      </c>
      <c r="C187" s="19">
        <v>2.8999999999999998E-2</v>
      </c>
      <c r="D187" s="19">
        <v>1.9099999999999999E-2</v>
      </c>
      <c r="E187" s="19">
        <v>5.4000000000000003E-3</v>
      </c>
      <c r="F187" s="20">
        <f t="shared" si="2"/>
        <v>3.5897325836724316E-2</v>
      </c>
    </row>
    <row r="188" spans="1:6" x14ac:dyDescent="0.25">
      <c r="A188" s="7">
        <v>34880</v>
      </c>
      <c r="B188" s="18">
        <v>1.9232734494251152E-2</v>
      </c>
      <c r="C188" s="19">
        <v>2.7200000000000002E-2</v>
      </c>
      <c r="D188" s="19">
        <v>-2.9700000000000001E-2</v>
      </c>
      <c r="E188" s="19">
        <v>4.6999999999999993E-3</v>
      </c>
      <c r="F188" s="20">
        <f t="shared" si="2"/>
        <v>1.4532734494251152E-2</v>
      </c>
    </row>
    <row r="189" spans="1:6" x14ac:dyDescent="0.25">
      <c r="A189" s="7">
        <v>34911</v>
      </c>
      <c r="B189" s="18">
        <v>3.3361534482827374E-2</v>
      </c>
      <c r="C189" s="19">
        <v>3.7200000000000004E-2</v>
      </c>
      <c r="D189" s="19">
        <v>-2.2400000000000003E-2</v>
      </c>
      <c r="E189" s="19">
        <v>4.5000000000000005E-3</v>
      </c>
      <c r="F189" s="20">
        <f t="shared" si="2"/>
        <v>2.8861534482827373E-2</v>
      </c>
    </row>
    <row r="190" spans="1:6" x14ac:dyDescent="0.25">
      <c r="A190" s="7">
        <v>34942</v>
      </c>
      <c r="B190" s="18">
        <v>1.1911599482056294E-2</v>
      </c>
      <c r="C190" s="19">
        <v>5.5000000000000005E-3</v>
      </c>
      <c r="D190" s="19">
        <v>1.9599999999999999E-2</v>
      </c>
      <c r="E190" s="19">
        <v>4.6999999999999993E-3</v>
      </c>
      <c r="F190" s="20">
        <f t="shared" si="2"/>
        <v>7.211599482056295E-3</v>
      </c>
    </row>
    <row r="191" spans="1:6" x14ac:dyDescent="0.25">
      <c r="A191" s="7">
        <v>34971</v>
      </c>
      <c r="B191" s="18">
        <v>3.5618692127808826E-2</v>
      </c>
      <c r="C191" s="19">
        <v>3.3500000000000002E-2</v>
      </c>
      <c r="D191" s="19">
        <v>-9.300000000000001E-3</v>
      </c>
      <c r="E191" s="19">
        <v>4.3E-3</v>
      </c>
      <c r="F191" s="20">
        <f t="shared" si="2"/>
        <v>3.1318692127808828E-2</v>
      </c>
    </row>
    <row r="192" spans="1:6" x14ac:dyDescent="0.25">
      <c r="A192" s="7">
        <v>35003</v>
      </c>
      <c r="B192" s="18">
        <v>-1.2992435414084093E-2</v>
      </c>
      <c r="C192" s="19">
        <v>-1.52E-2</v>
      </c>
      <c r="D192" s="19">
        <v>-5.9999999999999995E-4</v>
      </c>
      <c r="E192" s="19">
        <v>4.6999999999999993E-3</v>
      </c>
      <c r="F192" s="20">
        <f t="shared" si="2"/>
        <v>-1.7692435414084093E-2</v>
      </c>
    </row>
    <row r="193" spans="1:6" x14ac:dyDescent="0.25">
      <c r="A193" s="7">
        <v>35033</v>
      </c>
      <c r="B193" s="18">
        <v>4.4179496611967288E-2</v>
      </c>
      <c r="C193" s="19">
        <v>3.95E-2</v>
      </c>
      <c r="D193" s="19">
        <v>3.2000000000000002E-3</v>
      </c>
      <c r="E193" s="19">
        <v>4.1999999999999997E-3</v>
      </c>
      <c r="F193" s="20">
        <f t="shared" si="2"/>
        <v>3.9979496611967286E-2</v>
      </c>
    </row>
    <row r="194" spans="1:6" x14ac:dyDescent="0.25">
      <c r="A194" s="7">
        <v>35062</v>
      </c>
      <c r="B194" s="18">
        <v>1.9641878705716851E-2</v>
      </c>
      <c r="C194" s="19">
        <v>1.03E-2</v>
      </c>
      <c r="D194" s="19">
        <v>1.3999999999999999E-2</v>
      </c>
      <c r="E194" s="19">
        <v>4.8999999999999998E-3</v>
      </c>
      <c r="F194" s="20">
        <f t="shared" si="2"/>
        <v>1.4741878705716851E-2</v>
      </c>
    </row>
    <row r="195" spans="1:6" x14ac:dyDescent="0.25">
      <c r="A195" s="7">
        <v>35095</v>
      </c>
      <c r="B195" s="18">
        <v>2.8639302514260952E-2</v>
      </c>
      <c r="C195" s="19">
        <v>2.2599999999999999E-2</v>
      </c>
      <c r="D195" s="19">
        <v>3.9000000000000003E-3</v>
      </c>
      <c r="E195" s="19">
        <v>4.3E-3</v>
      </c>
      <c r="F195" s="20">
        <f t="shared" ref="F195:F258" si="3">B195-E195</f>
        <v>2.4339302514260953E-2</v>
      </c>
    </row>
    <row r="196" spans="1:6" x14ac:dyDescent="0.25">
      <c r="A196" s="7">
        <v>35124</v>
      </c>
      <c r="B196" s="18">
        <v>1.081181300183485E-2</v>
      </c>
      <c r="C196" s="19">
        <v>1.3300000000000001E-2</v>
      </c>
      <c r="D196" s="19">
        <v>-2.3199999999999998E-2</v>
      </c>
      <c r="E196" s="19">
        <v>3.9000000000000003E-3</v>
      </c>
      <c r="F196" s="20">
        <f t="shared" si="3"/>
        <v>6.9118130018348493E-3</v>
      </c>
    </row>
    <row r="197" spans="1:6" x14ac:dyDescent="0.25">
      <c r="A197" s="7">
        <v>35153</v>
      </c>
      <c r="B197" s="18">
        <v>1.192147747145093E-2</v>
      </c>
      <c r="C197" s="19">
        <v>7.3000000000000001E-3</v>
      </c>
      <c r="D197" s="19">
        <v>1.2699999999999999E-2</v>
      </c>
      <c r="E197" s="19">
        <v>3.9000000000000003E-3</v>
      </c>
      <c r="F197" s="20">
        <f t="shared" si="3"/>
        <v>8.0214774714509295E-3</v>
      </c>
    </row>
    <row r="198" spans="1:6" x14ac:dyDescent="0.25">
      <c r="A198" s="7">
        <v>35185</v>
      </c>
      <c r="B198" s="18">
        <v>1.4240233265412123E-2</v>
      </c>
      <c r="C198" s="19">
        <v>2.06E-2</v>
      </c>
      <c r="D198" s="19">
        <v>-4.0599999999999997E-2</v>
      </c>
      <c r="E198" s="19">
        <v>4.5999999999999999E-3</v>
      </c>
      <c r="F198" s="20">
        <f t="shared" si="3"/>
        <v>9.6402332654121226E-3</v>
      </c>
    </row>
    <row r="199" spans="1:6" x14ac:dyDescent="0.25">
      <c r="A199" s="7">
        <v>35216</v>
      </c>
      <c r="B199" s="18">
        <v>1.6009263120902836E-2</v>
      </c>
      <c r="C199" s="19">
        <v>2.3599999999999999E-2</v>
      </c>
      <c r="D199" s="19">
        <v>-1.3899999999999999E-2</v>
      </c>
      <c r="E199" s="19">
        <v>4.1999999999999997E-3</v>
      </c>
      <c r="F199" s="20">
        <f t="shared" si="3"/>
        <v>1.1809263120902837E-2</v>
      </c>
    </row>
    <row r="200" spans="1:6" x14ac:dyDescent="0.25">
      <c r="A200" s="7">
        <v>35244</v>
      </c>
      <c r="B200" s="18">
        <v>2.7637530652389755E-4</v>
      </c>
      <c r="C200" s="19">
        <v>-1.1399999999999999E-2</v>
      </c>
      <c r="D200" s="19">
        <v>1.9199999999999998E-2</v>
      </c>
      <c r="E200" s="19">
        <v>4.0000000000000001E-3</v>
      </c>
      <c r="F200" s="20">
        <f t="shared" si="3"/>
        <v>-3.7236246934761025E-3</v>
      </c>
    </row>
    <row r="201" spans="1:6" x14ac:dyDescent="0.25">
      <c r="A201" s="7">
        <v>35277</v>
      </c>
      <c r="B201" s="18">
        <v>-5.2296093832521415E-2</v>
      </c>
      <c r="C201" s="19">
        <v>-5.9699999999999996E-2</v>
      </c>
      <c r="D201" s="19">
        <v>4.36E-2</v>
      </c>
      <c r="E201" s="19">
        <v>4.5000000000000005E-3</v>
      </c>
      <c r="F201" s="20">
        <f t="shared" si="3"/>
        <v>-5.6796093832521419E-2</v>
      </c>
    </row>
    <row r="202" spans="1:6" x14ac:dyDescent="0.25">
      <c r="A202" s="7">
        <v>35307</v>
      </c>
      <c r="B202" s="18">
        <v>2.623688778868509E-2</v>
      </c>
      <c r="C202" s="19">
        <v>2.76E-2</v>
      </c>
      <c r="D202" s="19">
        <v>-5.7999999999999996E-3</v>
      </c>
      <c r="E202" s="19">
        <v>4.0999999999999995E-3</v>
      </c>
      <c r="F202" s="20">
        <f t="shared" si="3"/>
        <v>2.213688778868509E-2</v>
      </c>
    </row>
    <row r="203" spans="1:6" x14ac:dyDescent="0.25">
      <c r="A203" s="7">
        <v>35338</v>
      </c>
      <c r="B203" s="18">
        <v>4.2284568282887389E-2</v>
      </c>
      <c r="C203" s="19">
        <v>5.0199999999999995E-2</v>
      </c>
      <c r="D203" s="19">
        <v>-3.7499999999999999E-2</v>
      </c>
      <c r="E203" s="19">
        <v>4.4000000000000003E-3</v>
      </c>
      <c r="F203" s="20">
        <f t="shared" si="3"/>
        <v>3.7884568282887388E-2</v>
      </c>
    </row>
    <row r="204" spans="1:6" x14ac:dyDescent="0.25">
      <c r="A204" s="7">
        <v>35369</v>
      </c>
      <c r="B204" s="18">
        <v>2.7319258135404402E-2</v>
      </c>
      <c r="C204" s="19">
        <v>8.6E-3</v>
      </c>
      <c r="D204" s="19">
        <v>4.7899999999999998E-2</v>
      </c>
      <c r="E204" s="19">
        <v>4.1999999999999997E-3</v>
      </c>
      <c r="F204" s="20">
        <f t="shared" si="3"/>
        <v>2.3119258135404403E-2</v>
      </c>
    </row>
    <row r="205" spans="1:6" x14ac:dyDescent="0.25">
      <c r="A205" s="7">
        <v>35398</v>
      </c>
      <c r="B205" s="18">
        <v>7.6883537678545305E-2</v>
      </c>
      <c r="C205" s="19">
        <v>6.25E-2</v>
      </c>
      <c r="D205" s="19">
        <v>1.5E-3</v>
      </c>
      <c r="E205" s="19">
        <v>4.0999999999999995E-3</v>
      </c>
      <c r="F205" s="20">
        <f t="shared" si="3"/>
        <v>7.2783537678545313E-2</v>
      </c>
    </row>
    <row r="206" spans="1:6" x14ac:dyDescent="0.25">
      <c r="A206" s="7">
        <v>35430</v>
      </c>
      <c r="B206" s="18">
        <v>-1.4117385198924279E-2</v>
      </c>
      <c r="C206" s="19">
        <v>-1.7000000000000001E-2</v>
      </c>
      <c r="D206" s="19">
        <v>1.01E-2</v>
      </c>
      <c r="E206" s="19">
        <v>4.5999999999999999E-3</v>
      </c>
      <c r="F206" s="20">
        <f t="shared" si="3"/>
        <v>-1.8717385198924279E-2</v>
      </c>
    </row>
    <row r="207" spans="1:6" x14ac:dyDescent="0.25">
      <c r="A207" s="7">
        <v>35461</v>
      </c>
      <c r="B207" s="18">
        <v>4.1652745381963452E-2</v>
      </c>
      <c r="C207" s="19">
        <v>4.99E-2</v>
      </c>
      <c r="D207" s="19">
        <v>-2.3599999999999999E-2</v>
      </c>
      <c r="E207" s="19">
        <v>4.5000000000000005E-3</v>
      </c>
      <c r="F207" s="20">
        <f t="shared" si="3"/>
        <v>3.7152745381963448E-2</v>
      </c>
    </row>
    <row r="208" spans="1:6" x14ac:dyDescent="0.25">
      <c r="A208" s="7">
        <v>35489</v>
      </c>
      <c r="B208" s="18">
        <v>1.607790475642977E-2</v>
      </c>
      <c r="C208" s="19">
        <v>-4.8999999999999998E-3</v>
      </c>
      <c r="D208" s="19">
        <v>4.6699999999999998E-2</v>
      </c>
      <c r="E208" s="19">
        <v>3.9000000000000003E-3</v>
      </c>
      <c r="F208" s="20">
        <f t="shared" si="3"/>
        <v>1.2177904756429769E-2</v>
      </c>
    </row>
    <row r="209" spans="1:6" x14ac:dyDescent="0.25">
      <c r="A209" s="7">
        <v>35520</v>
      </c>
      <c r="B209" s="18">
        <v>-3.8819767330610627E-2</v>
      </c>
      <c r="C209" s="19">
        <v>-5.0300000000000004E-2</v>
      </c>
      <c r="D209" s="19">
        <v>3.85E-2</v>
      </c>
      <c r="E209" s="19">
        <v>4.3E-3</v>
      </c>
      <c r="F209" s="20">
        <f t="shared" si="3"/>
        <v>-4.3119767330610625E-2</v>
      </c>
    </row>
    <row r="210" spans="1:6" x14ac:dyDescent="0.25">
      <c r="A210" s="7">
        <v>35550</v>
      </c>
      <c r="B210" s="18">
        <v>3.9342686779749336E-2</v>
      </c>
      <c r="C210" s="19">
        <v>4.0399999999999998E-2</v>
      </c>
      <c r="D210" s="19">
        <v>-1.03E-2</v>
      </c>
      <c r="E210" s="19">
        <v>4.3E-3</v>
      </c>
      <c r="F210" s="20">
        <f t="shared" si="3"/>
        <v>3.5042686779749338E-2</v>
      </c>
    </row>
    <row r="211" spans="1:6" x14ac:dyDescent="0.25">
      <c r="A211" s="7">
        <v>35580</v>
      </c>
      <c r="B211" s="18">
        <v>6.1652519216188466E-2</v>
      </c>
      <c r="C211" s="19">
        <v>6.7400000000000002E-2</v>
      </c>
      <c r="D211" s="19">
        <v>-4.3700000000000003E-2</v>
      </c>
      <c r="E211" s="19">
        <v>4.8999999999999998E-3</v>
      </c>
      <c r="F211" s="20">
        <f t="shared" si="3"/>
        <v>5.6752519216188464E-2</v>
      </c>
    </row>
    <row r="212" spans="1:6" x14ac:dyDescent="0.25">
      <c r="A212" s="7">
        <v>35611</v>
      </c>
      <c r="B212" s="18">
        <v>3.9610513370071675E-2</v>
      </c>
      <c r="C212" s="19">
        <v>4.0999999999999995E-2</v>
      </c>
      <c r="D212" s="19">
        <v>7.6E-3</v>
      </c>
      <c r="E212" s="19">
        <v>3.7000000000000002E-3</v>
      </c>
      <c r="F212" s="20">
        <f t="shared" si="3"/>
        <v>3.5910513370071673E-2</v>
      </c>
    </row>
    <row r="213" spans="1:6" x14ac:dyDescent="0.25">
      <c r="A213" s="7">
        <v>35642</v>
      </c>
      <c r="B213" s="18">
        <v>8.0450325174458423E-2</v>
      </c>
      <c r="C213" s="19">
        <v>7.3300000000000004E-2</v>
      </c>
      <c r="D213" s="19">
        <v>-1.2999999999999999E-3</v>
      </c>
      <c r="E213" s="19">
        <v>4.3E-3</v>
      </c>
      <c r="F213" s="20">
        <f t="shared" si="3"/>
        <v>7.6150325174458425E-2</v>
      </c>
    </row>
    <row r="214" spans="1:6" x14ac:dyDescent="0.25">
      <c r="A214" s="7">
        <v>35671</v>
      </c>
      <c r="B214" s="18">
        <v>-3.3620186286717382E-2</v>
      </c>
      <c r="C214" s="19">
        <v>-4.1500000000000002E-2</v>
      </c>
      <c r="D214" s="19">
        <v>1.3600000000000001E-2</v>
      </c>
      <c r="E214" s="19">
        <v>4.0999999999999995E-3</v>
      </c>
      <c r="F214" s="20">
        <f t="shared" si="3"/>
        <v>-3.7720186286717382E-2</v>
      </c>
    </row>
    <row r="215" spans="1:6" x14ac:dyDescent="0.25">
      <c r="A215" s="7">
        <v>35703</v>
      </c>
      <c r="B215" s="18">
        <v>5.813745793391073E-2</v>
      </c>
      <c r="C215" s="19">
        <v>5.3499999999999999E-2</v>
      </c>
      <c r="D215" s="19">
        <v>-2.2000000000000001E-3</v>
      </c>
      <c r="E215" s="19">
        <v>4.4000000000000003E-3</v>
      </c>
      <c r="F215" s="20">
        <f t="shared" si="3"/>
        <v>5.3737457933910729E-2</v>
      </c>
    </row>
    <row r="216" spans="1:6" x14ac:dyDescent="0.25">
      <c r="A216" s="7">
        <v>35734</v>
      </c>
      <c r="B216" s="18">
        <v>-3.0406903802413857E-2</v>
      </c>
      <c r="C216" s="19">
        <v>-3.7999999999999999E-2</v>
      </c>
      <c r="D216" s="19">
        <v>2.2000000000000002E-2</v>
      </c>
      <c r="E216" s="19">
        <v>4.1999999999999997E-3</v>
      </c>
      <c r="F216" s="20">
        <f t="shared" si="3"/>
        <v>-3.4606903802413859E-2</v>
      </c>
    </row>
    <row r="217" spans="1:6" x14ac:dyDescent="0.25">
      <c r="A217" s="7">
        <v>35762</v>
      </c>
      <c r="B217" s="18">
        <v>4.0215393370454086E-2</v>
      </c>
      <c r="C217" s="19">
        <v>2.98E-2</v>
      </c>
      <c r="D217" s="19">
        <v>9.7999999999999997E-3</v>
      </c>
      <c r="E217" s="19">
        <v>3.9000000000000003E-3</v>
      </c>
      <c r="F217" s="20">
        <f t="shared" si="3"/>
        <v>3.6315393370454085E-2</v>
      </c>
    </row>
    <row r="218" spans="1:6" x14ac:dyDescent="0.25">
      <c r="A218" s="7">
        <v>35795</v>
      </c>
      <c r="B218" s="18">
        <v>2.6147316651429421E-2</v>
      </c>
      <c r="C218" s="19">
        <v>1.32E-2</v>
      </c>
      <c r="D218" s="19">
        <v>3.8199999999999998E-2</v>
      </c>
      <c r="E218" s="19">
        <v>4.7999999999999996E-3</v>
      </c>
      <c r="F218" s="20">
        <f t="shared" si="3"/>
        <v>2.1347316651429422E-2</v>
      </c>
    </row>
    <row r="219" spans="1:6" x14ac:dyDescent="0.25">
      <c r="A219" s="7">
        <v>35825</v>
      </c>
      <c r="B219" s="18">
        <v>-4.3625971959255164E-3</v>
      </c>
      <c r="C219" s="19">
        <v>1.5E-3</v>
      </c>
      <c r="D219" s="19">
        <v>-2.0499999999999997E-2</v>
      </c>
      <c r="E219" s="19">
        <v>4.3E-3</v>
      </c>
      <c r="F219" s="20">
        <f t="shared" si="3"/>
        <v>-8.6625971959255164E-3</v>
      </c>
    </row>
    <row r="220" spans="1:6" x14ac:dyDescent="0.25">
      <c r="A220" s="7">
        <v>35853</v>
      </c>
      <c r="B220" s="18">
        <v>7.4161565117612835E-2</v>
      </c>
      <c r="C220" s="19">
        <v>7.0300000000000001E-2</v>
      </c>
      <c r="D220" s="19">
        <v>-9.1000000000000004E-3</v>
      </c>
      <c r="E220" s="19">
        <v>3.9000000000000003E-3</v>
      </c>
      <c r="F220" s="20">
        <f t="shared" si="3"/>
        <v>7.0261565117612834E-2</v>
      </c>
    </row>
    <row r="221" spans="1:6" x14ac:dyDescent="0.25">
      <c r="A221" s="7">
        <v>35885</v>
      </c>
      <c r="B221" s="18">
        <v>5.5212846512038505E-2</v>
      </c>
      <c r="C221" s="19">
        <v>4.7599999999999996E-2</v>
      </c>
      <c r="D221" s="19">
        <v>1.2500000000000001E-2</v>
      </c>
      <c r="E221" s="19">
        <v>3.9000000000000003E-3</v>
      </c>
      <c r="F221" s="20">
        <f t="shared" si="3"/>
        <v>5.1312846512038504E-2</v>
      </c>
    </row>
    <row r="222" spans="1:6" x14ac:dyDescent="0.25">
      <c r="A222" s="7">
        <v>35915</v>
      </c>
      <c r="B222" s="18">
        <v>1.0370881050944619E-2</v>
      </c>
      <c r="C222" s="19">
        <v>7.3000000000000001E-3</v>
      </c>
      <c r="D222" s="19">
        <v>3.4000000000000002E-3</v>
      </c>
      <c r="E222" s="19">
        <v>4.3E-3</v>
      </c>
      <c r="F222" s="20">
        <f t="shared" si="3"/>
        <v>6.0708810509446185E-3</v>
      </c>
    </row>
    <row r="223" spans="1:6" x14ac:dyDescent="0.25">
      <c r="A223" s="7">
        <v>35944</v>
      </c>
      <c r="B223" s="18">
        <v>-1.4993210587706167E-2</v>
      </c>
      <c r="C223" s="19">
        <v>-3.0699999999999998E-2</v>
      </c>
      <c r="D223" s="19">
        <v>4.1299999999999996E-2</v>
      </c>
      <c r="E223" s="19">
        <v>4.0000000000000001E-3</v>
      </c>
      <c r="F223" s="20">
        <f t="shared" si="3"/>
        <v>-1.8993210587706165E-2</v>
      </c>
    </row>
    <row r="224" spans="1:6" x14ac:dyDescent="0.25">
      <c r="A224" s="7">
        <v>35976</v>
      </c>
      <c r="B224" s="18">
        <v>2.3588996746386127E-2</v>
      </c>
      <c r="C224" s="19">
        <v>3.1800000000000002E-2</v>
      </c>
      <c r="D224" s="19">
        <v>-2.1700000000000001E-2</v>
      </c>
      <c r="E224" s="19">
        <v>4.0999999999999995E-3</v>
      </c>
      <c r="F224" s="20">
        <f t="shared" si="3"/>
        <v>1.9488996746386128E-2</v>
      </c>
    </row>
    <row r="225" spans="1:6" x14ac:dyDescent="0.25">
      <c r="A225" s="7">
        <v>36007</v>
      </c>
      <c r="B225" s="18">
        <v>-1.8962424606743564E-2</v>
      </c>
      <c r="C225" s="19">
        <v>-2.46E-2</v>
      </c>
      <c r="D225" s="19">
        <v>-1.1699999999999999E-2</v>
      </c>
      <c r="E225" s="19">
        <v>4.0000000000000001E-3</v>
      </c>
      <c r="F225" s="20">
        <f t="shared" si="3"/>
        <v>-2.2962424606743564E-2</v>
      </c>
    </row>
    <row r="226" spans="1:6" x14ac:dyDescent="0.25">
      <c r="A226" s="7">
        <v>36038</v>
      </c>
      <c r="B226" s="18">
        <v>-0.13924298788095751</v>
      </c>
      <c r="C226" s="19">
        <v>-0.16079999999999997</v>
      </c>
      <c r="D226" s="19">
        <v>5.1699999999999996E-2</v>
      </c>
      <c r="E226" s="19">
        <v>4.3E-3</v>
      </c>
      <c r="F226" s="20">
        <f t="shared" si="3"/>
        <v>-0.14354298788095751</v>
      </c>
    </row>
    <row r="227" spans="1:6" x14ac:dyDescent="0.25">
      <c r="A227" s="7">
        <v>36068</v>
      </c>
      <c r="B227" s="18">
        <v>5.0585113955967438E-2</v>
      </c>
      <c r="C227" s="19">
        <v>6.1500000000000006E-2</v>
      </c>
      <c r="D227" s="19">
        <v>-3.7999999999999999E-2</v>
      </c>
      <c r="E227" s="19">
        <v>4.5999999999999999E-3</v>
      </c>
      <c r="F227" s="20">
        <f t="shared" si="3"/>
        <v>4.5985113955967438E-2</v>
      </c>
    </row>
    <row r="228" spans="1:6" x14ac:dyDescent="0.25">
      <c r="A228" s="7">
        <v>36098</v>
      </c>
      <c r="B228" s="18">
        <v>7.5261324026703727E-2</v>
      </c>
      <c r="C228" s="19">
        <v>7.1300000000000002E-2</v>
      </c>
      <c r="D228" s="19">
        <v>-2.6699999999999998E-2</v>
      </c>
      <c r="E228" s="19">
        <v>3.2000000000000002E-3</v>
      </c>
      <c r="F228" s="20">
        <f t="shared" si="3"/>
        <v>7.2061324026703732E-2</v>
      </c>
    </row>
    <row r="229" spans="1:6" x14ac:dyDescent="0.25">
      <c r="A229" s="7">
        <v>36129</v>
      </c>
      <c r="B229" s="18">
        <v>5.1703873392007278E-2</v>
      </c>
      <c r="C229" s="19">
        <v>6.0999999999999999E-2</v>
      </c>
      <c r="D229" s="19">
        <v>-3.5200000000000002E-2</v>
      </c>
      <c r="E229" s="19">
        <v>3.0999999999999999E-3</v>
      </c>
      <c r="F229" s="20">
        <f t="shared" si="3"/>
        <v>4.860387339200728E-2</v>
      </c>
    </row>
    <row r="230" spans="1:6" x14ac:dyDescent="0.25">
      <c r="A230" s="7">
        <v>36160</v>
      </c>
      <c r="B230" s="18">
        <v>4.2535305914959853E-2</v>
      </c>
      <c r="C230" s="19">
        <v>6.1600000000000002E-2</v>
      </c>
      <c r="D230" s="19">
        <v>-4.6799999999999994E-2</v>
      </c>
      <c r="E230" s="19">
        <v>3.8E-3</v>
      </c>
      <c r="F230" s="20">
        <f t="shared" si="3"/>
        <v>3.8735305914959856E-2</v>
      </c>
    </row>
    <row r="231" spans="1:6" x14ac:dyDescent="0.25">
      <c r="A231" s="7">
        <v>36189</v>
      </c>
      <c r="B231" s="18">
        <v>9.3584370202016483E-3</v>
      </c>
      <c r="C231" s="19">
        <v>3.5000000000000003E-2</v>
      </c>
      <c r="D231" s="19">
        <v>-5.5999999999999994E-2</v>
      </c>
      <c r="E231" s="19">
        <v>3.4999999999999996E-3</v>
      </c>
      <c r="F231" s="20">
        <f t="shared" si="3"/>
        <v>5.8584370202016487E-3</v>
      </c>
    </row>
    <row r="232" spans="1:6" x14ac:dyDescent="0.25">
      <c r="A232" s="7">
        <v>36217</v>
      </c>
      <c r="B232" s="18">
        <v>-2.6900229185867094E-2</v>
      </c>
      <c r="C232" s="19">
        <v>-4.0800000000000003E-2</v>
      </c>
      <c r="D232" s="19">
        <v>1.6200000000000003E-2</v>
      </c>
      <c r="E232" s="19">
        <v>3.4999999999999996E-3</v>
      </c>
      <c r="F232" s="20">
        <f t="shared" si="3"/>
        <v>-3.0400229185867093E-2</v>
      </c>
    </row>
    <row r="233" spans="1:6" x14ac:dyDescent="0.25">
      <c r="A233" s="7">
        <v>36250</v>
      </c>
      <c r="B233" s="18">
        <v>2.6707510187058126E-2</v>
      </c>
      <c r="C233" s="19">
        <v>3.4500000000000003E-2</v>
      </c>
      <c r="D233" s="19">
        <v>-2.8900000000000002E-2</v>
      </c>
      <c r="E233" s="19">
        <v>4.3E-3</v>
      </c>
      <c r="F233" s="20">
        <f t="shared" si="3"/>
        <v>2.2407510187058124E-2</v>
      </c>
    </row>
    <row r="234" spans="1:6" x14ac:dyDescent="0.25">
      <c r="A234" s="7">
        <v>36280</v>
      </c>
      <c r="B234" s="18">
        <v>7.8212506583931224E-2</v>
      </c>
      <c r="C234" s="19">
        <v>4.3299999999999998E-2</v>
      </c>
      <c r="D234" s="19">
        <v>2.3700000000000002E-2</v>
      </c>
      <c r="E234" s="19">
        <v>3.7000000000000002E-3</v>
      </c>
      <c r="F234" s="20">
        <f t="shared" si="3"/>
        <v>7.4512506583931229E-2</v>
      </c>
    </row>
    <row r="235" spans="1:6" x14ac:dyDescent="0.25">
      <c r="A235" s="7">
        <v>36311</v>
      </c>
      <c r="B235" s="18">
        <v>-9.093897236296734E-3</v>
      </c>
      <c r="C235" s="19">
        <v>-2.46E-2</v>
      </c>
      <c r="D235" s="19">
        <v>2.6699999999999998E-2</v>
      </c>
      <c r="E235" s="19">
        <v>3.4000000000000002E-3</v>
      </c>
      <c r="F235" s="20">
        <f t="shared" si="3"/>
        <v>-1.2493897236296734E-2</v>
      </c>
    </row>
    <row r="236" spans="1:6" x14ac:dyDescent="0.25">
      <c r="A236" s="7">
        <v>36341</v>
      </c>
      <c r="B236" s="18">
        <v>2.8292637419599014E-2</v>
      </c>
      <c r="C236" s="19">
        <v>4.7699999999999992E-2</v>
      </c>
      <c r="D236" s="19">
        <v>-4.1900000000000007E-2</v>
      </c>
      <c r="E236" s="19">
        <v>4.0000000000000001E-3</v>
      </c>
      <c r="F236" s="20">
        <f t="shared" si="3"/>
        <v>2.4292637419599014E-2</v>
      </c>
    </row>
    <row r="237" spans="1:6" x14ac:dyDescent="0.25">
      <c r="A237" s="7">
        <v>36371</v>
      </c>
      <c r="B237" s="18">
        <v>-3.5977800084405112E-2</v>
      </c>
      <c r="C237" s="19">
        <v>-3.4700000000000002E-2</v>
      </c>
      <c r="D237" s="19">
        <v>5.0000000000000001E-3</v>
      </c>
      <c r="E237" s="19">
        <v>3.8E-3</v>
      </c>
      <c r="F237" s="20">
        <f t="shared" si="3"/>
        <v>-3.977780008440511E-2</v>
      </c>
    </row>
    <row r="238" spans="1:6" x14ac:dyDescent="0.25">
      <c r="A238" s="7">
        <v>36403</v>
      </c>
      <c r="B238" s="18">
        <v>-2.0949035446820932E-2</v>
      </c>
      <c r="C238" s="19">
        <v>-1.38E-2</v>
      </c>
      <c r="D238" s="19">
        <v>-8.8000000000000005E-3</v>
      </c>
      <c r="E238" s="19">
        <v>3.9000000000000003E-3</v>
      </c>
      <c r="F238" s="20">
        <f t="shared" si="3"/>
        <v>-2.4849035446820933E-2</v>
      </c>
    </row>
    <row r="239" spans="1:6" x14ac:dyDescent="0.25">
      <c r="A239" s="7">
        <v>36433</v>
      </c>
      <c r="B239" s="18">
        <v>-3.9456019040292632E-2</v>
      </c>
      <c r="C239" s="19">
        <v>-2.81E-2</v>
      </c>
      <c r="D239" s="19">
        <v>-2.9900000000000003E-2</v>
      </c>
      <c r="E239" s="19">
        <v>3.9000000000000003E-3</v>
      </c>
      <c r="F239" s="20">
        <f t="shared" si="3"/>
        <v>-4.3356019040292633E-2</v>
      </c>
    </row>
    <row r="240" spans="1:6" x14ac:dyDescent="0.25">
      <c r="A240" s="7">
        <v>36462</v>
      </c>
      <c r="B240" s="18">
        <v>4.8534634896292478E-2</v>
      </c>
      <c r="C240" s="19">
        <v>6.13E-2</v>
      </c>
      <c r="D240" s="19">
        <v>-3.1300000000000001E-2</v>
      </c>
      <c r="E240" s="19">
        <v>3.9000000000000003E-3</v>
      </c>
      <c r="F240" s="20">
        <f t="shared" si="3"/>
        <v>4.4634634896292477E-2</v>
      </c>
    </row>
    <row r="241" spans="1:6" x14ac:dyDescent="0.25">
      <c r="A241" s="7">
        <v>36494</v>
      </c>
      <c r="B241" s="18">
        <v>8.5847264982582203E-3</v>
      </c>
      <c r="C241" s="19">
        <v>3.3700000000000001E-2</v>
      </c>
      <c r="D241" s="19">
        <v>-8.0100000000000005E-2</v>
      </c>
      <c r="E241" s="19">
        <v>3.5999999999999999E-3</v>
      </c>
      <c r="F241" s="20">
        <f t="shared" si="3"/>
        <v>4.9847264982582204E-3</v>
      </c>
    </row>
    <row r="242" spans="1:6" x14ac:dyDescent="0.25">
      <c r="A242" s="7">
        <v>36525</v>
      </c>
      <c r="B242" s="18">
        <v>3.130029304625899E-2</v>
      </c>
      <c r="C242" s="19">
        <v>7.7199999999999991E-2</v>
      </c>
      <c r="D242" s="19">
        <v>-9.4E-2</v>
      </c>
      <c r="E242" s="19">
        <v>4.4000000000000003E-3</v>
      </c>
      <c r="F242" s="20">
        <f t="shared" si="3"/>
        <v>2.6900293046258988E-2</v>
      </c>
    </row>
    <row r="243" spans="1:6" x14ac:dyDescent="0.25">
      <c r="A243" s="7">
        <v>36556</v>
      </c>
      <c r="B243" s="18">
        <v>-3.2613173550231411E-2</v>
      </c>
      <c r="C243" s="19">
        <v>-4.7400000000000005E-2</v>
      </c>
      <c r="D243" s="19">
        <v>5.9999999999999995E-4</v>
      </c>
      <c r="E243" s="19">
        <v>4.0999999999999995E-3</v>
      </c>
      <c r="F243" s="20">
        <f t="shared" si="3"/>
        <v>-3.6713173550231411E-2</v>
      </c>
    </row>
    <row r="244" spans="1:6" x14ac:dyDescent="0.25">
      <c r="A244" s="7">
        <v>36585</v>
      </c>
      <c r="B244" s="18">
        <v>-7.0792071599879824E-2</v>
      </c>
      <c r="C244" s="19">
        <v>2.4500000000000001E-2</v>
      </c>
      <c r="D244" s="19">
        <v>-0.13109999999999999</v>
      </c>
      <c r="E244" s="19">
        <v>4.3E-3</v>
      </c>
      <c r="F244" s="20">
        <f t="shared" si="3"/>
        <v>-7.5092071599879823E-2</v>
      </c>
    </row>
    <row r="245" spans="1:6" x14ac:dyDescent="0.25">
      <c r="A245" s="7">
        <v>36616</v>
      </c>
      <c r="B245" s="18">
        <v>0.10847182791198874</v>
      </c>
      <c r="C245" s="19">
        <v>5.2000000000000005E-2</v>
      </c>
      <c r="D245" s="19">
        <v>7.9699999999999993E-2</v>
      </c>
      <c r="E245" s="19">
        <v>4.6999999999999993E-3</v>
      </c>
      <c r="F245" s="20">
        <f t="shared" si="3"/>
        <v>0.10377182791198875</v>
      </c>
    </row>
    <row r="246" spans="1:6" x14ac:dyDescent="0.25">
      <c r="A246" s="7">
        <v>36644</v>
      </c>
      <c r="B246" s="18">
        <v>1.4906269007712039E-2</v>
      </c>
      <c r="C246" s="19">
        <v>-6.4000000000000001E-2</v>
      </c>
      <c r="D246" s="19">
        <v>9.2899999999999996E-2</v>
      </c>
      <c r="E246" s="19">
        <v>4.5999999999999999E-3</v>
      </c>
      <c r="F246" s="20">
        <f t="shared" si="3"/>
        <v>1.0306269007712039E-2</v>
      </c>
    </row>
    <row r="247" spans="1:6" x14ac:dyDescent="0.25">
      <c r="A247" s="7">
        <v>36677</v>
      </c>
      <c r="B247" s="18">
        <v>1.5122299241822332E-2</v>
      </c>
      <c r="C247" s="19">
        <v>-4.4199999999999996E-2</v>
      </c>
      <c r="D247" s="19">
        <v>3.8699999999999998E-2</v>
      </c>
      <c r="E247" s="19">
        <v>5.0000000000000001E-3</v>
      </c>
      <c r="F247" s="20">
        <f t="shared" si="3"/>
        <v>1.0122299241822331E-2</v>
      </c>
    </row>
    <row r="248" spans="1:6" x14ac:dyDescent="0.25">
      <c r="A248" s="7">
        <v>36707</v>
      </c>
      <c r="B248" s="18">
        <v>-3.6783979063503697E-2</v>
      </c>
      <c r="C248" s="19">
        <v>4.6399999999999997E-2</v>
      </c>
      <c r="D248" s="19">
        <v>-0.1018</v>
      </c>
      <c r="E248" s="19">
        <v>4.0000000000000001E-3</v>
      </c>
      <c r="F248" s="20">
        <f t="shared" si="3"/>
        <v>-4.07839790635037E-2</v>
      </c>
    </row>
    <row r="249" spans="1:6" x14ac:dyDescent="0.25">
      <c r="A249" s="7">
        <v>36738</v>
      </c>
      <c r="B249" s="18">
        <v>1.5355132400086549E-2</v>
      </c>
      <c r="C249" s="19">
        <v>-2.5099999999999997E-2</v>
      </c>
      <c r="D249" s="19">
        <v>8.5500000000000007E-2</v>
      </c>
      <c r="E249" s="19">
        <v>4.7999999999999996E-3</v>
      </c>
      <c r="F249" s="20">
        <f t="shared" si="3"/>
        <v>1.0555132400086549E-2</v>
      </c>
    </row>
    <row r="250" spans="1:6" x14ac:dyDescent="0.25">
      <c r="A250" s="7">
        <v>36769</v>
      </c>
      <c r="B250" s="18">
        <v>5.853101519547383E-2</v>
      </c>
      <c r="C250" s="19">
        <v>7.0300000000000001E-2</v>
      </c>
      <c r="D250" s="19">
        <v>-1.29E-2</v>
      </c>
      <c r="E250" s="19">
        <v>5.0000000000000001E-3</v>
      </c>
      <c r="F250" s="20">
        <f t="shared" si="3"/>
        <v>5.3531015195473833E-2</v>
      </c>
    </row>
    <row r="251" spans="1:6" x14ac:dyDescent="0.25">
      <c r="A251" s="7">
        <v>36798</v>
      </c>
      <c r="B251" s="18">
        <v>-1.1320369367772004E-3</v>
      </c>
      <c r="C251" s="19">
        <v>-5.45E-2</v>
      </c>
      <c r="D251" s="19">
        <v>6.8199999999999997E-2</v>
      </c>
      <c r="E251" s="19">
        <v>5.1000000000000004E-3</v>
      </c>
      <c r="F251" s="20">
        <f t="shared" si="3"/>
        <v>-6.2320369367772008E-3</v>
      </c>
    </row>
    <row r="252" spans="1:6" x14ac:dyDescent="0.25">
      <c r="A252" s="7">
        <v>36830</v>
      </c>
      <c r="B252" s="18">
        <v>1.6807794853678875E-2</v>
      </c>
      <c r="C252" s="19">
        <v>-2.76E-2</v>
      </c>
      <c r="D252" s="19">
        <v>4.7E-2</v>
      </c>
      <c r="E252" s="19">
        <v>5.6000000000000008E-3</v>
      </c>
      <c r="F252" s="20">
        <f t="shared" si="3"/>
        <v>1.1207794853678874E-2</v>
      </c>
    </row>
    <row r="253" spans="1:6" x14ac:dyDescent="0.25">
      <c r="A253" s="7">
        <v>36860</v>
      </c>
      <c r="B253" s="18">
        <v>-2.7176474237883282E-2</v>
      </c>
      <c r="C253" s="19">
        <v>-0.1072</v>
      </c>
      <c r="D253" s="19">
        <v>0.1229</v>
      </c>
      <c r="E253" s="19">
        <v>5.1000000000000004E-3</v>
      </c>
      <c r="F253" s="20">
        <f t="shared" si="3"/>
        <v>-3.2276474237883282E-2</v>
      </c>
    </row>
    <row r="254" spans="1:6" x14ac:dyDescent="0.25">
      <c r="A254" s="7">
        <v>36889</v>
      </c>
      <c r="B254" s="18">
        <v>5.4238780092325231E-2</v>
      </c>
      <c r="C254" s="19">
        <v>1.1899999999999999E-2</v>
      </c>
      <c r="D254" s="19">
        <v>6.1100000000000002E-2</v>
      </c>
      <c r="E254" s="19">
        <v>5.0000000000000001E-3</v>
      </c>
      <c r="F254" s="20">
        <f t="shared" si="3"/>
        <v>4.9238780092325234E-2</v>
      </c>
    </row>
    <row r="255" spans="1:6" x14ac:dyDescent="0.25">
      <c r="A255" s="7">
        <v>36922</v>
      </c>
      <c r="B255" s="18">
        <v>5.0205111509421488E-2</v>
      </c>
      <c r="C255" s="19">
        <v>3.1300000000000001E-2</v>
      </c>
      <c r="D255" s="19">
        <v>-5.6600000000000004E-2</v>
      </c>
      <c r="E255" s="19">
        <v>5.4000000000000003E-3</v>
      </c>
      <c r="F255" s="20">
        <f t="shared" si="3"/>
        <v>4.4805111509421486E-2</v>
      </c>
    </row>
    <row r="256" spans="1:6" x14ac:dyDescent="0.25">
      <c r="A256" s="7">
        <v>36950</v>
      </c>
      <c r="B256" s="18">
        <v>-2.7949756494841594E-2</v>
      </c>
      <c r="C256" s="19">
        <v>-0.10050000000000001</v>
      </c>
      <c r="D256" s="19">
        <v>0.1391</v>
      </c>
      <c r="E256" s="19">
        <v>3.8E-3</v>
      </c>
      <c r="F256" s="20">
        <f t="shared" si="3"/>
        <v>-3.1749756494841595E-2</v>
      </c>
    </row>
    <row r="257" spans="1:6" x14ac:dyDescent="0.25">
      <c r="A257" s="7">
        <v>36980</v>
      </c>
      <c r="B257" s="18">
        <v>-3.5467733818119004E-2</v>
      </c>
      <c r="C257" s="19">
        <v>-7.2599999999999998E-2</v>
      </c>
      <c r="D257" s="19">
        <v>6.2199999999999998E-2</v>
      </c>
      <c r="E257" s="19">
        <v>4.1999999999999997E-3</v>
      </c>
      <c r="F257" s="20">
        <f t="shared" si="3"/>
        <v>-3.9667733818119007E-2</v>
      </c>
    </row>
    <row r="258" spans="1:6" x14ac:dyDescent="0.25">
      <c r="A258" s="7">
        <v>37011</v>
      </c>
      <c r="B258" s="18">
        <v>6.0887370086720551E-2</v>
      </c>
      <c r="C258" s="19">
        <v>7.9399999999999998E-2</v>
      </c>
      <c r="D258" s="19">
        <v>-4.3799999999999999E-2</v>
      </c>
      <c r="E258" s="19">
        <v>3.9000000000000003E-3</v>
      </c>
      <c r="F258" s="20">
        <f t="shared" si="3"/>
        <v>5.698737008672055E-2</v>
      </c>
    </row>
    <row r="259" spans="1:6" x14ac:dyDescent="0.25">
      <c r="A259" s="7">
        <v>37042</v>
      </c>
      <c r="B259" s="18">
        <v>1.7489000977170533E-2</v>
      </c>
      <c r="C259" s="19">
        <v>7.1999999999999998E-3</v>
      </c>
      <c r="D259" s="19">
        <v>2.8300000000000002E-2</v>
      </c>
      <c r="E259" s="19">
        <v>3.2000000000000002E-3</v>
      </c>
      <c r="F259" s="20">
        <f t="shared" ref="F259:F322" si="4">B259-E259</f>
        <v>1.4289000977170533E-2</v>
      </c>
    </row>
    <row r="260" spans="1:6" x14ac:dyDescent="0.25">
      <c r="A260" s="7">
        <v>37071</v>
      </c>
      <c r="B260" s="18">
        <v>-1.1383951254377193E-2</v>
      </c>
      <c r="C260" s="19">
        <v>-1.9400000000000001E-2</v>
      </c>
      <c r="D260" s="19">
        <v>-2.2799999999999997E-2</v>
      </c>
      <c r="E260" s="19">
        <v>2.8000000000000004E-3</v>
      </c>
      <c r="F260" s="20">
        <f t="shared" si="4"/>
        <v>-1.4183951254377193E-2</v>
      </c>
    </row>
    <row r="261" spans="1:6" x14ac:dyDescent="0.25">
      <c r="A261" s="7">
        <v>37103</v>
      </c>
      <c r="B261" s="18">
        <v>7.3410486848743579E-4</v>
      </c>
      <c r="C261" s="19">
        <v>-2.1299999999999999E-2</v>
      </c>
      <c r="D261" s="19">
        <v>5.5599999999999997E-2</v>
      </c>
      <c r="E261" s="19">
        <v>3.0000000000000001E-3</v>
      </c>
      <c r="F261" s="20">
        <f t="shared" si="4"/>
        <v>-2.2658951315125643E-3</v>
      </c>
    </row>
    <row r="262" spans="1:6" x14ac:dyDescent="0.25">
      <c r="A262" s="7">
        <v>37134</v>
      </c>
      <c r="B262" s="18">
        <v>-3.8086901221971989E-2</v>
      </c>
      <c r="C262" s="19">
        <v>-6.4600000000000005E-2</v>
      </c>
      <c r="D262" s="19">
        <v>3.2799999999999996E-2</v>
      </c>
      <c r="E262" s="19">
        <v>3.0999999999999999E-3</v>
      </c>
      <c r="F262" s="20">
        <f t="shared" si="4"/>
        <v>-4.1186901221971987E-2</v>
      </c>
    </row>
    <row r="263" spans="1:6" x14ac:dyDescent="0.25">
      <c r="A263" s="7">
        <v>37162</v>
      </c>
      <c r="B263" s="18">
        <v>-8.0597134849926769E-2</v>
      </c>
      <c r="C263" s="19">
        <v>-9.2499999999999999E-2</v>
      </c>
      <c r="D263" s="19">
        <v>1.8200000000000001E-2</v>
      </c>
      <c r="E263" s="19">
        <v>2.8000000000000004E-3</v>
      </c>
      <c r="F263" s="20">
        <f t="shared" si="4"/>
        <v>-8.3397134849926766E-2</v>
      </c>
    </row>
    <row r="264" spans="1:6" x14ac:dyDescent="0.25">
      <c r="A264" s="7">
        <v>37195</v>
      </c>
      <c r="B264" s="18">
        <v>3.1273590574884859E-3</v>
      </c>
      <c r="C264" s="19">
        <v>2.46E-2</v>
      </c>
      <c r="D264" s="19">
        <v>-7.1500000000000008E-2</v>
      </c>
      <c r="E264" s="19">
        <v>2.2000000000000001E-3</v>
      </c>
      <c r="F264" s="20">
        <f t="shared" si="4"/>
        <v>9.2735905748848576E-4</v>
      </c>
    </row>
    <row r="265" spans="1:6" x14ac:dyDescent="0.25">
      <c r="A265" s="7">
        <v>37225</v>
      </c>
      <c r="B265" s="18">
        <v>7.2661375030854014E-2</v>
      </c>
      <c r="C265" s="19">
        <v>7.5399999999999995E-2</v>
      </c>
      <c r="D265" s="19">
        <v>6.8999999999999999E-3</v>
      </c>
      <c r="E265" s="19">
        <v>1.7000000000000001E-3</v>
      </c>
      <c r="F265" s="20">
        <f t="shared" si="4"/>
        <v>7.0961375030854007E-2</v>
      </c>
    </row>
    <row r="266" spans="1:6" x14ac:dyDescent="0.25">
      <c r="A266" s="7">
        <v>37256</v>
      </c>
      <c r="B266" s="18">
        <v>2.3726803054328716E-2</v>
      </c>
      <c r="C266" s="19">
        <v>1.61E-2</v>
      </c>
      <c r="D266" s="19">
        <v>4.6999999999999993E-3</v>
      </c>
      <c r="E266" s="19">
        <v>1.5E-3</v>
      </c>
      <c r="F266" s="20">
        <f t="shared" si="4"/>
        <v>2.2226803054328715E-2</v>
      </c>
    </row>
    <row r="267" spans="1:6" x14ac:dyDescent="0.25">
      <c r="A267" s="7">
        <v>37287</v>
      </c>
      <c r="B267" s="18">
        <v>-2.7399698130457124E-3</v>
      </c>
      <c r="C267" s="19">
        <v>-1.44E-2</v>
      </c>
      <c r="D267" s="19">
        <v>3.39E-2</v>
      </c>
      <c r="E267" s="19">
        <v>1.4000000000000002E-3</v>
      </c>
      <c r="F267" s="20">
        <f t="shared" si="4"/>
        <v>-4.1399698130457126E-3</v>
      </c>
    </row>
    <row r="268" spans="1:6" x14ac:dyDescent="0.25">
      <c r="A268" s="7">
        <v>37315</v>
      </c>
      <c r="B268" s="18">
        <v>-6.2911965293865561E-3</v>
      </c>
      <c r="C268" s="19">
        <v>-2.29E-2</v>
      </c>
      <c r="D268" s="19">
        <v>3.8900000000000004E-2</v>
      </c>
      <c r="E268" s="19">
        <v>1.2999999999999999E-3</v>
      </c>
      <c r="F268" s="20">
        <f t="shared" si="4"/>
        <v>-7.591196529386556E-3</v>
      </c>
    </row>
    <row r="269" spans="1:6" x14ac:dyDescent="0.25">
      <c r="A269" s="7">
        <v>37344</v>
      </c>
      <c r="B269" s="18">
        <v>4.6886445701175422E-2</v>
      </c>
      <c r="C269" s="19">
        <v>4.24E-2</v>
      </c>
      <c r="D269" s="19">
        <v>1.1200000000000002E-2</v>
      </c>
      <c r="E269" s="19">
        <v>1.2999999999999999E-3</v>
      </c>
      <c r="F269" s="20">
        <f t="shared" si="4"/>
        <v>4.558644570117542E-2</v>
      </c>
    </row>
    <row r="270" spans="1:6" x14ac:dyDescent="0.25">
      <c r="A270" s="7">
        <v>37376</v>
      </c>
      <c r="B270" s="18">
        <v>-2.7652879852833434E-2</v>
      </c>
      <c r="C270" s="19">
        <v>-5.2000000000000005E-2</v>
      </c>
      <c r="D270" s="19">
        <v>4.2099999999999999E-2</v>
      </c>
      <c r="E270" s="19">
        <v>1.5E-3</v>
      </c>
      <c r="F270" s="20">
        <f t="shared" si="4"/>
        <v>-2.9152879852833435E-2</v>
      </c>
    </row>
    <row r="271" spans="1:6" x14ac:dyDescent="0.25">
      <c r="A271" s="7">
        <v>37407</v>
      </c>
      <c r="B271" s="18">
        <v>-4.5489974367189144E-3</v>
      </c>
      <c r="C271" s="19">
        <v>-1.38E-2</v>
      </c>
      <c r="D271" s="19">
        <v>2.5499999999999998E-2</v>
      </c>
      <c r="E271" s="19">
        <v>1.4000000000000002E-3</v>
      </c>
      <c r="F271" s="20">
        <f t="shared" si="4"/>
        <v>-5.9489974367189146E-3</v>
      </c>
    </row>
    <row r="272" spans="1:6" x14ac:dyDescent="0.25">
      <c r="A272" s="7">
        <v>37435</v>
      </c>
      <c r="B272" s="18">
        <v>-6.7581897612783631E-2</v>
      </c>
      <c r="C272" s="19">
        <v>-7.2099999999999997E-2</v>
      </c>
      <c r="D272" s="19">
        <v>1.4999999999999999E-2</v>
      </c>
      <c r="E272" s="19">
        <v>1.2999999999999999E-3</v>
      </c>
      <c r="F272" s="20">
        <f t="shared" si="4"/>
        <v>-6.8881897612783627E-2</v>
      </c>
    </row>
    <row r="273" spans="1:6" x14ac:dyDescent="0.25">
      <c r="A273" s="7">
        <v>37468</v>
      </c>
      <c r="B273" s="18">
        <v>-8.680896699584198E-2</v>
      </c>
      <c r="C273" s="19">
        <v>-8.1799999999999998E-2</v>
      </c>
      <c r="D273" s="19">
        <v>-3.6200000000000003E-2</v>
      </c>
      <c r="E273" s="19">
        <v>1.5E-3</v>
      </c>
      <c r="F273" s="20">
        <f t="shared" si="4"/>
        <v>-8.8308966995841981E-2</v>
      </c>
    </row>
    <row r="274" spans="1:6" x14ac:dyDescent="0.25">
      <c r="A274" s="7">
        <v>37498</v>
      </c>
      <c r="B274" s="18">
        <v>5.2826921838220568E-3</v>
      </c>
      <c r="C274" s="19">
        <v>5.0000000000000001E-3</v>
      </c>
      <c r="D274" s="19">
        <v>2.29E-2</v>
      </c>
      <c r="E274" s="19">
        <v>1.4000000000000002E-3</v>
      </c>
      <c r="F274" s="20">
        <f t="shared" si="4"/>
        <v>3.8826921838220566E-3</v>
      </c>
    </row>
    <row r="275" spans="1:6" x14ac:dyDescent="0.25">
      <c r="A275" s="7">
        <v>37529</v>
      </c>
      <c r="B275" s="18">
        <v>-0.10800469096862744</v>
      </c>
      <c r="C275" s="19">
        <v>-0.10349999999999999</v>
      </c>
      <c r="D275" s="19">
        <v>1.3100000000000001E-2</v>
      </c>
      <c r="E275" s="19">
        <v>1.4000000000000002E-3</v>
      </c>
      <c r="F275" s="20">
        <f t="shared" si="4"/>
        <v>-0.10940469096862744</v>
      </c>
    </row>
    <row r="276" spans="1:6" x14ac:dyDescent="0.25">
      <c r="A276" s="7">
        <v>37560</v>
      </c>
      <c r="B276" s="18">
        <v>5.4145954109244963E-2</v>
      </c>
      <c r="C276" s="19">
        <v>7.8399999999999997E-2</v>
      </c>
      <c r="D276" s="19">
        <v>-6.4500000000000002E-2</v>
      </c>
      <c r="E276" s="19">
        <v>1.4000000000000002E-3</v>
      </c>
      <c r="F276" s="20">
        <f t="shared" si="4"/>
        <v>5.2745954109244965E-2</v>
      </c>
    </row>
    <row r="277" spans="1:6" x14ac:dyDescent="0.25">
      <c r="A277" s="7">
        <v>37589</v>
      </c>
      <c r="B277" s="18">
        <v>7.6898466720015254E-2</v>
      </c>
      <c r="C277" s="19">
        <v>5.96E-2</v>
      </c>
      <c r="D277" s="19">
        <v>-1.5900000000000001E-2</v>
      </c>
      <c r="E277" s="19">
        <v>1.1999999999999999E-3</v>
      </c>
      <c r="F277" s="20">
        <f t="shared" si="4"/>
        <v>7.5698466720015248E-2</v>
      </c>
    </row>
    <row r="278" spans="1:6" x14ac:dyDescent="0.25">
      <c r="A278" s="7">
        <v>37621</v>
      </c>
      <c r="B278" s="18">
        <v>-4.7527118901887641E-2</v>
      </c>
      <c r="C278" s="19">
        <v>-5.7599999999999998E-2</v>
      </c>
      <c r="D278" s="19">
        <v>3.8800000000000001E-2</v>
      </c>
      <c r="E278" s="19">
        <v>1.1000000000000001E-3</v>
      </c>
      <c r="F278" s="20">
        <f t="shared" si="4"/>
        <v>-4.8627118901887638E-2</v>
      </c>
    </row>
    <row r="279" spans="1:6" x14ac:dyDescent="0.25">
      <c r="A279" s="7">
        <v>37652</v>
      </c>
      <c r="B279" s="18">
        <v>-3.2293138640090084E-2</v>
      </c>
      <c r="C279" s="19">
        <v>-2.5699999999999997E-2</v>
      </c>
      <c r="D279" s="19">
        <v>-8.199999999999999E-3</v>
      </c>
      <c r="E279" s="19">
        <v>1E-3</v>
      </c>
      <c r="F279" s="20">
        <f t="shared" si="4"/>
        <v>-3.3293138640090085E-2</v>
      </c>
    </row>
    <row r="280" spans="1:6" x14ac:dyDescent="0.25">
      <c r="A280" s="7">
        <v>37680</v>
      </c>
      <c r="B280" s="18">
        <v>-3.130008308259797E-2</v>
      </c>
      <c r="C280" s="19">
        <v>-1.8799999999999997E-2</v>
      </c>
      <c r="D280" s="19">
        <v>-1.4499999999999999E-2</v>
      </c>
      <c r="E280" s="19">
        <v>8.9999999999999998E-4</v>
      </c>
      <c r="F280" s="20">
        <f t="shared" si="4"/>
        <v>-3.2200083082597968E-2</v>
      </c>
    </row>
    <row r="281" spans="1:6" x14ac:dyDescent="0.25">
      <c r="A281" s="7">
        <v>37711</v>
      </c>
      <c r="B281" s="18">
        <v>4.2668710322968529E-3</v>
      </c>
      <c r="C281" s="19">
        <v>1.09E-2</v>
      </c>
      <c r="D281" s="19">
        <v>-1.5800000000000002E-2</v>
      </c>
      <c r="E281" s="19">
        <v>1E-3</v>
      </c>
      <c r="F281" s="20">
        <f t="shared" si="4"/>
        <v>3.2668710322968529E-3</v>
      </c>
    </row>
    <row r="282" spans="1:6" x14ac:dyDescent="0.25">
      <c r="A282" s="7">
        <v>37741</v>
      </c>
      <c r="B282" s="18">
        <v>0.1009542196522963</v>
      </c>
      <c r="C282" s="19">
        <v>8.2200000000000009E-2</v>
      </c>
      <c r="D282" s="19">
        <v>-8.9999999999999998E-4</v>
      </c>
      <c r="E282" s="19">
        <v>1E-3</v>
      </c>
      <c r="F282" s="20">
        <f t="shared" si="4"/>
        <v>9.9954219652296297E-2</v>
      </c>
    </row>
    <row r="283" spans="1:6" x14ac:dyDescent="0.25">
      <c r="A283" s="7">
        <v>37771</v>
      </c>
      <c r="B283" s="18">
        <v>7.411556068555894E-2</v>
      </c>
      <c r="C283" s="19">
        <v>6.0499999999999998E-2</v>
      </c>
      <c r="D283" s="19">
        <v>8.9999999999999998E-4</v>
      </c>
      <c r="E283" s="19">
        <v>8.9999999999999998E-4</v>
      </c>
      <c r="F283" s="20">
        <f t="shared" si="4"/>
        <v>7.3215560685558942E-2</v>
      </c>
    </row>
    <row r="284" spans="1:6" x14ac:dyDescent="0.25">
      <c r="A284" s="7">
        <v>37802</v>
      </c>
      <c r="B284" s="18">
        <v>1.4145391116749265E-2</v>
      </c>
      <c r="C284" s="19">
        <v>1.4199999999999999E-2</v>
      </c>
      <c r="D284" s="19">
        <v>7.0999999999999995E-3</v>
      </c>
      <c r="E284" s="19">
        <v>1E-3</v>
      </c>
      <c r="F284" s="20">
        <f t="shared" si="4"/>
        <v>1.3145391116749266E-2</v>
      </c>
    </row>
    <row r="285" spans="1:6" x14ac:dyDescent="0.25">
      <c r="A285" s="7">
        <v>37833</v>
      </c>
      <c r="B285" s="18">
        <v>1.3504334247484385E-2</v>
      </c>
      <c r="C285" s="19">
        <v>2.35E-2</v>
      </c>
      <c r="D285" s="19">
        <v>-2.0400000000000001E-2</v>
      </c>
      <c r="E285" s="19">
        <v>7.000000000000001E-4</v>
      </c>
      <c r="F285" s="20">
        <f t="shared" si="4"/>
        <v>1.2804334247484384E-2</v>
      </c>
    </row>
    <row r="286" spans="1:6" x14ac:dyDescent="0.25">
      <c r="A286" s="7">
        <v>37862</v>
      </c>
      <c r="B286" s="18">
        <v>3.7278509631991363E-2</v>
      </c>
      <c r="C286" s="19">
        <v>2.3399999999999997E-2</v>
      </c>
      <c r="D286" s="19">
        <v>1.7600000000000001E-2</v>
      </c>
      <c r="E286" s="19">
        <v>7.000000000000001E-4</v>
      </c>
      <c r="F286" s="20">
        <f t="shared" si="4"/>
        <v>3.6578509631991364E-2</v>
      </c>
    </row>
    <row r="287" spans="1:6" x14ac:dyDescent="0.25">
      <c r="A287" s="7">
        <v>37894</v>
      </c>
      <c r="B287" s="18">
        <v>-1.706632488158482E-2</v>
      </c>
      <c r="C287" s="19">
        <v>-1.24E-2</v>
      </c>
      <c r="D287" s="19">
        <v>9.300000000000001E-3</v>
      </c>
      <c r="E287" s="19">
        <v>8.0000000000000004E-4</v>
      </c>
      <c r="F287" s="20">
        <f t="shared" si="4"/>
        <v>-1.7866324881584818E-2</v>
      </c>
    </row>
    <row r="288" spans="1:6" x14ac:dyDescent="0.25">
      <c r="A288" s="7">
        <v>37925</v>
      </c>
      <c r="B288" s="18">
        <v>6.1727218763255064E-2</v>
      </c>
      <c r="C288" s="19">
        <v>6.08E-2</v>
      </c>
      <c r="D288" s="19">
        <v>1.6899999999999998E-2</v>
      </c>
      <c r="E288" s="19">
        <v>7.000000000000001E-4</v>
      </c>
      <c r="F288" s="20">
        <f t="shared" si="4"/>
        <v>6.1027218763255064E-2</v>
      </c>
    </row>
    <row r="289" spans="1:6" x14ac:dyDescent="0.25">
      <c r="A289" s="7">
        <v>37953</v>
      </c>
      <c r="B289" s="18">
        <v>1.4740703456734157E-2</v>
      </c>
      <c r="C289" s="19">
        <v>1.3500000000000002E-2</v>
      </c>
      <c r="D289" s="19">
        <v>1.3899999999999999E-2</v>
      </c>
      <c r="E289" s="19">
        <v>7.000000000000001E-4</v>
      </c>
      <c r="F289" s="20">
        <f t="shared" si="4"/>
        <v>1.4040703456734156E-2</v>
      </c>
    </row>
    <row r="290" spans="1:6" x14ac:dyDescent="0.25">
      <c r="A290" s="7">
        <v>37986</v>
      </c>
      <c r="B290" s="18">
        <v>5.2219978827076588E-2</v>
      </c>
      <c r="C290" s="19">
        <v>4.2900000000000001E-2</v>
      </c>
      <c r="D290" s="19">
        <v>2.7799999999999998E-2</v>
      </c>
      <c r="E290" s="19">
        <v>8.0000000000000004E-4</v>
      </c>
      <c r="F290" s="20">
        <f t="shared" si="4"/>
        <v>5.1419978827076586E-2</v>
      </c>
    </row>
    <row r="291" spans="1:6" x14ac:dyDescent="0.25">
      <c r="A291" s="7">
        <v>38016</v>
      </c>
      <c r="B291" s="18">
        <v>2.012783108820259E-2</v>
      </c>
      <c r="C291" s="19">
        <v>2.1499999999999998E-2</v>
      </c>
      <c r="D291" s="19">
        <v>1.66E-2</v>
      </c>
      <c r="E291" s="19">
        <v>7.000000000000001E-4</v>
      </c>
      <c r="F291" s="20">
        <f t="shared" si="4"/>
        <v>1.9427831088202591E-2</v>
      </c>
    </row>
    <row r="292" spans="1:6" x14ac:dyDescent="0.25">
      <c r="A292" s="7">
        <v>38044</v>
      </c>
      <c r="B292" s="18">
        <v>1.9303064682982748E-2</v>
      </c>
      <c r="C292" s="19">
        <v>1.3999999999999999E-2</v>
      </c>
      <c r="D292" s="19">
        <v>4.4000000000000003E-3</v>
      </c>
      <c r="E292" s="19">
        <v>5.9999999999999995E-4</v>
      </c>
      <c r="F292" s="20">
        <f t="shared" si="4"/>
        <v>1.8703064682982749E-2</v>
      </c>
    </row>
    <row r="293" spans="1:6" x14ac:dyDescent="0.25">
      <c r="A293" s="7">
        <v>38077</v>
      </c>
      <c r="B293" s="18">
        <v>-1.2239977351422272E-2</v>
      </c>
      <c r="C293" s="19">
        <v>-1.32E-2</v>
      </c>
      <c r="D293" s="19">
        <v>-5.0000000000000001E-4</v>
      </c>
      <c r="E293" s="19">
        <v>8.9999999999999998E-4</v>
      </c>
      <c r="F293" s="20">
        <f t="shared" si="4"/>
        <v>-1.3139977351422272E-2</v>
      </c>
    </row>
    <row r="294" spans="1:6" x14ac:dyDescent="0.25">
      <c r="A294" s="7">
        <v>38107</v>
      </c>
      <c r="B294" s="18">
        <v>-1.8111839649381026E-2</v>
      </c>
      <c r="C294" s="19">
        <v>-1.83E-2</v>
      </c>
      <c r="D294" s="19">
        <v>-1.67E-2</v>
      </c>
      <c r="E294" s="19">
        <v>8.0000000000000004E-4</v>
      </c>
      <c r="F294" s="20">
        <f t="shared" si="4"/>
        <v>-1.8911839649381024E-2</v>
      </c>
    </row>
    <row r="295" spans="1:6" x14ac:dyDescent="0.25">
      <c r="A295" s="7">
        <v>38138</v>
      </c>
      <c r="B295" s="18">
        <v>1.0452567514697635E-2</v>
      </c>
      <c r="C295" s="19">
        <v>1.1699999999999999E-2</v>
      </c>
      <c r="D295" s="19">
        <v>-2.5999999999999999E-3</v>
      </c>
      <c r="E295" s="19">
        <v>5.9999999999999995E-4</v>
      </c>
      <c r="F295" s="20">
        <f t="shared" si="4"/>
        <v>9.8525675146976348E-3</v>
      </c>
    </row>
    <row r="296" spans="1:6" x14ac:dyDescent="0.25">
      <c r="A296" s="7">
        <v>38168</v>
      </c>
      <c r="B296" s="18">
        <v>2.7904229716867138E-2</v>
      </c>
      <c r="C296" s="19">
        <v>1.8600000000000002E-2</v>
      </c>
      <c r="D296" s="19">
        <v>1.6299999999999999E-2</v>
      </c>
      <c r="E296" s="19">
        <v>8.0000000000000004E-4</v>
      </c>
      <c r="F296" s="20">
        <f t="shared" si="4"/>
        <v>2.7104229716867139E-2</v>
      </c>
    </row>
    <row r="297" spans="1:6" x14ac:dyDescent="0.25">
      <c r="A297" s="7">
        <v>38198</v>
      </c>
      <c r="B297" s="18">
        <v>-2.2942981296076401E-2</v>
      </c>
      <c r="C297" s="19">
        <v>-4.0599999999999997E-2</v>
      </c>
      <c r="D297" s="19">
        <v>4.5599999999999995E-2</v>
      </c>
      <c r="E297" s="19">
        <v>1E-3</v>
      </c>
      <c r="F297" s="20">
        <f t="shared" si="4"/>
        <v>-2.3942981296076402E-2</v>
      </c>
    </row>
    <row r="298" spans="1:6" x14ac:dyDescent="0.25">
      <c r="A298" s="7">
        <v>38230</v>
      </c>
      <c r="B298" s="18">
        <v>9.6624374125455145E-3</v>
      </c>
      <c r="C298" s="19">
        <v>8.0000000000000004E-4</v>
      </c>
      <c r="D298" s="19">
        <v>1.24E-2</v>
      </c>
      <c r="E298" s="19">
        <v>1.1000000000000001E-3</v>
      </c>
      <c r="F298" s="20">
        <f t="shared" si="4"/>
        <v>8.5624374125455142E-3</v>
      </c>
    </row>
    <row r="299" spans="1:6" x14ac:dyDescent="0.25">
      <c r="A299" s="7">
        <v>38260</v>
      </c>
      <c r="B299" s="18">
        <v>1.0623061124345787E-2</v>
      </c>
      <c r="C299" s="19">
        <v>1.6E-2</v>
      </c>
      <c r="D299" s="19">
        <v>4.6999999999999993E-3</v>
      </c>
      <c r="E299" s="19">
        <v>1.1000000000000001E-3</v>
      </c>
      <c r="F299" s="20">
        <f t="shared" si="4"/>
        <v>9.5230611243457865E-3</v>
      </c>
    </row>
    <row r="300" spans="1:6" x14ac:dyDescent="0.25">
      <c r="A300" s="7">
        <v>38289</v>
      </c>
      <c r="B300" s="18">
        <v>1.7612484453200853E-2</v>
      </c>
      <c r="C300" s="19">
        <v>1.43E-2</v>
      </c>
      <c r="D300" s="19">
        <v>-8.199999999999999E-3</v>
      </c>
      <c r="E300" s="19">
        <v>1.1000000000000001E-3</v>
      </c>
      <c r="F300" s="20">
        <f t="shared" si="4"/>
        <v>1.6512484453200853E-2</v>
      </c>
    </row>
    <row r="301" spans="1:6" x14ac:dyDescent="0.25">
      <c r="A301" s="7">
        <v>38321</v>
      </c>
      <c r="B301" s="18">
        <v>5.2443618860832389E-2</v>
      </c>
      <c r="C301" s="19">
        <v>4.5400000000000003E-2</v>
      </c>
      <c r="D301" s="19">
        <v>1.9400000000000001E-2</v>
      </c>
      <c r="E301" s="19">
        <v>1.5E-3</v>
      </c>
      <c r="F301" s="20">
        <f t="shared" si="4"/>
        <v>5.0943618860832388E-2</v>
      </c>
    </row>
    <row r="302" spans="1:6" x14ac:dyDescent="0.25">
      <c r="A302" s="7">
        <v>38352</v>
      </c>
      <c r="B302" s="18">
        <v>3.4034001073643086E-2</v>
      </c>
      <c r="C302" s="19">
        <v>3.4300000000000004E-2</v>
      </c>
      <c r="D302" s="19">
        <v>-3.7000000000000002E-3</v>
      </c>
      <c r="E302" s="19">
        <v>1.6000000000000001E-3</v>
      </c>
      <c r="F302" s="20">
        <f t="shared" si="4"/>
        <v>3.2434001073643089E-2</v>
      </c>
    </row>
    <row r="303" spans="1:6" x14ac:dyDescent="0.25">
      <c r="A303" s="7">
        <v>38383</v>
      </c>
      <c r="B303" s="18">
        <v>-2.9063389005040727E-2</v>
      </c>
      <c r="C303" s="19">
        <v>-2.76E-2</v>
      </c>
      <c r="D303" s="19">
        <v>2.7300000000000001E-2</v>
      </c>
      <c r="E303" s="19">
        <v>1.6000000000000001E-3</v>
      </c>
      <c r="F303" s="20">
        <f t="shared" si="4"/>
        <v>-3.0663389005040727E-2</v>
      </c>
    </row>
    <row r="304" spans="1:6" x14ac:dyDescent="0.25">
      <c r="A304" s="7">
        <v>38411</v>
      </c>
      <c r="B304" s="18">
        <v>2.5318704726825632E-2</v>
      </c>
      <c r="C304" s="19">
        <v>1.89E-2</v>
      </c>
      <c r="D304" s="19">
        <v>2.8399999999999998E-2</v>
      </c>
      <c r="E304" s="19">
        <v>1.6000000000000001E-3</v>
      </c>
      <c r="F304" s="20">
        <f t="shared" si="4"/>
        <v>2.3718704726825631E-2</v>
      </c>
    </row>
    <row r="305" spans="1:6" x14ac:dyDescent="0.25">
      <c r="A305" s="7">
        <v>38442</v>
      </c>
      <c r="B305" s="18">
        <v>-1.8971104777319642E-2</v>
      </c>
      <c r="C305" s="19">
        <v>-1.9699999999999999E-2</v>
      </c>
      <c r="D305" s="19">
        <v>1.7000000000000001E-2</v>
      </c>
      <c r="E305" s="19">
        <v>2.0999999999999999E-3</v>
      </c>
      <c r="F305" s="20">
        <f t="shared" si="4"/>
        <v>-2.1071104777319643E-2</v>
      </c>
    </row>
    <row r="306" spans="1:6" x14ac:dyDescent="0.25">
      <c r="A306" s="7">
        <v>38471</v>
      </c>
      <c r="B306" s="18">
        <v>-2.2642964800828728E-2</v>
      </c>
      <c r="C306" s="19">
        <v>-2.6099999999999998E-2</v>
      </c>
      <c r="D306" s="19">
        <v>-4.5000000000000005E-3</v>
      </c>
      <c r="E306" s="19">
        <v>2.0999999999999999E-3</v>
      </c>
      <c r="F306" s="20">
        <f t="shared" si="4"/>
        <v>-2.4742964800828729E-2</v>
      </c>
    </row>
    <row r="307" spans="1:6" x14ac:dyDescent="0.25">
      <c r="A307" s="7">
        <v>38503</v>
      </c>
      <c r="B307" s="18">
        <v>3.6732990594454881E-2</v>
      </c>
      <c r="C307" s="19">
        <v>3.6499999999999998E-2</v>
      </c>
      <c r="D307" s="19">
        <v>-1.21E-2</v>
      </c>
      <c r="E307" s="19">
        <v>2.3999999999999998E-3</v>
      </c>
      <c r="F307" s="20">
        <f t="shared" si="4"/>
        <v>3.4332990594454882E-2</v>
      </c>
    </row>
    <row r="308" spans="1:6" x14ac:dyDescent="0.25">
      <c r="A308" s="7">
        <v>38533</v>
      </c>
      <c r="B308" s="18">
        <v>1.72362849097875E-2</v>
      </c>
      <c r="C308" s="19">
        <v>5.6999999999999993E-3</v>
      </c>
      <c r="D308" s="19">
        <v>2.7900000000000001E-2</v>
      </c>
      <c r="E308" s="19">
        <v>2.3E-3</v>
      </c>
      <c r="F308" s="20">
        <f t="shared" si="4"/>
        <v>1.49362849097875E-2</v>
      </c>
    </row>
    <row r="309" spans="1:6" x14ac:dyDescent="0.25">
      <c r="A309" s="7">
        <v>38562</v>
      </c>
      <c r="B309" s="18">
        <v>3.9867847402163141E-2</v>
      </c>
      <c r="C309" s="19">
        <v>3.9199999999999999E-2</v>
      </c>
      <c r="D309" s="19">
        <v>-4.6999999999999993E-3</v>
      </c>
      <c r="E309" s="19">
        <v>2.3999999999999998E-3</v>
      </c>
      <c r="F309" s="20">
        <f t="shared" si="4"/>
        <v>3.7467847402163142E-2</v>
      </c>
    </row>
    <row r="310" spans="1:6" x14ac:dyDescent="0.25">
      <c r="A310" s="7">
        <v>38595</v>
      </c>
      <c r="B310" s="18">
        <v>-1.3579439996722269E-2</v>
      </c>
      <c r="C310" s="19">
        <v>-1.2199999999999999E-2</v>
      </c>
      <c r="D310" s="19">
        <v>1.47E-2</v>
      </c>
      <c r="E310" s="19">
        <v>3.0000000000000001E-3</v>
      </c>
      <c r="F310" s="20">
        <f t="shared" si="4"/>
        <v>-1.6579439996722269E-2</v>
      </c>
    </row>
    <row r="311" spans="1:6" x14ac:dyDescent="0.25">
      <c r="A311" s="7">
        <v>38625</v>
      </c>
      <c r="B311" s="18">
        <v>1.0262082504557814E-2</v>
      </c>
      <c r="C311" s="19">
        <v>4.8999999999999998E-3</v>
      </c>
      <c r="D311" s="19">
        <v>1.11E-2</v>
      </c>
      <c r="E311" s="19">
        <v>2.8999999999999998E-3</v>
      </c>
      <c r="F311" s="20">
        <f t="shared" si="4"/>
        <v>7.3620825045578146E-3</v>
      </c>
    </row>
    <row r="312" spans="1:6" x14ac:dyDescent="0.25">
      <c r="A312" s="7">
        <v>38656</v>
      </c>
      <c r="B312" s="18">
        <v>-2.0757201967098533E-2</v>
      </c>
      <c r="C312" s="19">
        <v>-2.0199999999999999E-2</v>
      </c>
      <c r="D312" s="19">
        <v>-6.7000000000000002E-3</v>
      </c>
      <c r="E312" s="19">
        <v>2.7000000000000001E-3</v>
      </c>
      <c r="F312" s="20">
        <f t="shared" si="4"/>
        <v>-2.3457201967098534E-2</v>
      </c>
    </row>
    <row r="313" spans="1:6" x14ac:dyDescent="0.25">
      <c r="A313" s="7">
        <v>38686</v>
      </c>
      <c r="B313" s="18">
        <v>3.573640262806594E-2</v>
      </c>
      <c r="C313" s="19">
        <v>3.61E-2</v>
      </c>
      <c r="D313" s="19">
        <v>-1.8500000000000003E-2</v>
      </c>
      <c r="E313" s="19">
        <v>3.0999999999999999E-3</v>
      </c>
      <c r="F313" s="20">
        <f t="shared" si="4"/>
        <v>3.2636402628065941E-2</v>
      </c>
    </row>
    <row r="314" spans="1:6" x14ac:dyDescent="0.25">
      <c r="A314" s="7">
        <v>38716</v>
      </c>
      <c r="B314" s="18">
        <v>4.4816774255590115E-3</v>
      </c>
      <c r="C314" s="19">
        <v>-2.5000000000000001E-3</v>
      </c>
      <c r="D314" s="19">
        <v>5.0000000000000001E-3</v>
      </c>
      <c r="E314" s="19">
        <v>3.2000000000000002E-3</v>
      </c>
      <c r="F314" s="20">
        <f t="shared" si="4"/>
        <v>1.2816774255590114E-3</v>
      </c>
    </row>
    <row r="315" spans="1:6" x14ac:dyDescent="0.25">
      <c r="A315" s="7">
        <v>38748</v>
      </c>
      <c r="B315" s="18">
        <v>3.2368320563138646E-2</v>
      </c>
      <c r="C315" s="19">
        <v>3.04E-2</v>
      </c>
      <c r="D315" s="19">
        <v>1.1699999999999999E-2</v>
      </c>
      <c r="E315" s="19">
        <v>3.4999999999999996E-3</v>
      </c>
      <c r="F315" s="20">
        <f t="shared" si="4"/>
        <v>2.8868320563138646E-2</v>
      </c>
    </row>
    <row r="316" spans="1:6" x14ac:dyDescent="0.25">
      <c r="A316" s="7">
        <v>38776</v>
      </c>
      <c r="B316" s="18">
        <v>4.5941405887650714E-3</v>
      </c>
      <c r="C316" s="19">
        <v>-3.0000000000000001E-3</v>
      </c>
      <c r="D316" s="19">
        <v>-8.5000000000000006E-3</v>
      </c>
      <c r="E316" s="19">
        <v>3.4000000000000002E-3</v>
      </c>
      <c r="F316" s="20">
        <f t="shared" si="4"/>
        <v>1.1941405887650712E-3</v>
      </c>
    </row>
    <row r="317" spans="1:6" x14ac:dyDescent="0.25">
      <c r="A317" s="7">
        <v>38807</v>
      </c>
      <c r="B317" s="18">
        <v>1.5544367163669245E-2</v>
      </c>
      <c r="C317" s="19">
        <v>1.46E-2</v>
      </c>
      <c r="D317" s="19">
        <v>-1.4000000000000002E-3</v>
      </c>
      <c r="E317" s="19">
        <v>3.7000000000000002E-3</v>
      </c>
      <c r="F317" s="20">
        <f t="shared" si="4"/>
        <v>1.1844367163669245E-2</v>
      </c>
    </row>
    <row r="318" spans="1:6" x14ac:dyDescent="0.25">
      <c r="A318" s="7">
        <v>38835</v>
      </c>
      <c r="B318" s="18">
        <v>1.2918761581051045E-2</v>
      </c>
      <c r="C318" s="19">
        <v>7.3000000000000001E-3</v>
      </c>
      <c r="D318" s="19">
        <v>3.0600000000000002E-2</v>
      </c>
      <c r="E318" s="19">
        <v>3.5999999999999999E-3</v>
      </c>
      <c r="F318" s="20">
        <f t="shared" si="4"/>
        <v>9.3187615810510459E-3</v>
      </c>
    </row>
    <row r="319" spans="1:6" x14ac:dyDescent="0.25">
      <c r="A319" s="7">
        <v>38868</v>
      </c>
      <c r="B319" s="18">
        <v>-1.692247239551423E-2</v>
      </c>
      <c r="C319" s="19">
        <v>-3.5699999999999996E-2</v>
      </c>
      <c r="D319" s="19">
        <v>2.7900000000000001E-2</v>
      </c>
      <c r="E319" s="19">
        <v>4.3E-3</v>
      </c>
      <c r="F319" s="20">
        <f t="shared" si="4"/>
        <v>-2.1222472395514232E-2</v>
      </c>
    </row>
    <row r="320" spans="1:6" x14ac:dyDescent="0.25">
      <c r="A320" s="7">
        <v>38898</v>
      </c>
      <c r="B320" s="18">
        <v>5.3401085352553414E-3</v>
      </c>
      <c r="C320" s="19">
        <v>-3.4999999999999996E-3</v>
      </c>
      <c r="D320" s="19">
        <v>1.49E-2</v>
      </c>
      <c r="E320" s="19">
        <v>4.0000000000000001E-3</v>
      </c>
      <c r="F320" s="20">
        <f t="shared" si="4"/>
        <v>1.3401085352553414E-3</v>
      </c>
    </row>
    <row r="321" spans="1:6" x14ac:dyDescent="0.25">
      <c r="A321" s="7">
        <v>38929</v>
      </c>
      <c r="B321" s="18">
        <v>9.4975291965902642E-3</v>
      </c>
      <c r="C321" s="19">
        <v>-7.8000000000000005E-3</v>
      </c>
      <c r="D321" s="19">
        <v>3.4200000000000001E-2</v>
      </c>
      <c r="E321" s="19">
        <v>4.0000000000000001E-3</v>
      </c>
      <c r="F321" s="20">
        <f t="shared" si="4"/>
        <v>5.4975291965902642E-3</v>
      </c>
    </row>
    <row r="322" spans="1:6" x14ac:dyDescent="0.25">
      <c r="A322" s="7">
        <v>38960</v>
      </c>
      <c r="B322" s="18">
        <v>2.184095861727765E-2</v>
      </c>
      <c r="C322" s="19">
        <v>2.0299999999999999E-2</v>
      </c>
      <c r="D322" s="19">
        <v>-1.78E-2</v>
      </c>
      <c r="E322" s="19">
        <v>4.1999999999999997E-3</v>
      </c>
      <c r="F322" s="20">
        <f t="shared" si="4"/>
        <v>1.7640958617277651E-2</v>
      </c>
    </row>
    <row r="323" spans="1:6" x14ac:dyDescent="0.25">
      <c r="A323" s="7">
        <v>38989</v>
      </c>
      <c r="B323" s="18">
        <v>2.1541593638422452E-2</v>
      </c>
      <c r="C323" s="19">
        <v>1.84E-2</v>
      </c>
      <c r="D323" s="19">
        <v>-5.0000000000000001E-3</v>
      </c>
      <c r="E323" s="19">
        <v>4.0999999999999995E-3</v>
      </c>
      <c r="F323" s="20">
        <f t="shared" ref="F323:F386" si="5">B323-E323</f>
        <v>1.7441593638422452E-2</v>
      </c>
    </row>
    <row r="324" spans="1:6" x14ac:dyDescent="0.25">
      <c r="A324" s="7">
        <v>39021</v>
      </c>
      <c r="B324" s="18">
        <v>3.5997725670595046E-2</v>
      </c>
      <c r="C324" s="19">
        <v>3.2300000000000002E-2</v>
      </c>
      <c r="D324" s="19">
        <v>5.1999999999999998E-3</v>
      </c>
      <c r="E324" s="19">
        <v>4.0999999999999995E-3</v>
      </c>
      <c r="F324" s="20">
        <f t="shared" si="5"/>
        <v>3.1897725670595047E-2</v>
      </c>
    </row>
    <row r="325" spans="1:6" x14ac:dyDescent="0.25">
      <c r="A325" s="7">
        <v>39051</v>
      </c>
      <c r="B325" s="18">
        <v>1.3376856158350743E-2</v>
      </c>
      <c r="C325" s="19">
        <v>1.7100000000000001E-2</v>
      </c>
      <c r="D325" s="19">
        <v>5.3E-3</v>
      </c>
      <c r="E325" s="19">
        <v>4.1999999999999997E-3</v>
      </c>
      <c r="F325" s="20">
        <f t="shared" si="5"/>
        <v>9.1768561583507428E-3</v>
      </c>
    </row>
    <row r="326" spans="1:6" x14ac:dyDescent="0.25">
      <c r="A326" s="7">
        <v>39080</v>
      </c>
      <c r="B326" s="18">
        <v>1.8692618383758398E-2</v>
      </c>
      <c r="C326" s="19">
        <v>8.6999999999999994E-3</v>
      </c>
      <c r="D326" s="19">
        <v>2.5499999999999998E-2</v>
      </c>
      <c r="E326" s="19">
        <v>4.0000000000000001E-3</v>
      </c>
      <c r="F326" s="20">
        <f t="shared" si="5"/>
        <v>1.4692618383758398E-2</v>
      </c>
    </row>
    <row r="327" spans="1:6" x14ac:dyDescent="0.25">
      <c r="A327" s="7">
        <v>39113</v>
      </c>
      <c r="B327" s="18">
        <v>1.8648448175410635E-2</v>
      </c>
      <c r="C327" s="19">
        <v>1.3999999999999999E-2</v>
      </c>
      <c r="D327" s="19">
        <v>-5.0000000000000001E-4</v>
      </c>
      <c r="E327" s="19">
        <v>4.4000000000000003E-3</v>
      </c>
      <c r="F327" s="20">
        <f t="shared" si="5"/>
        <v>1.4248448175410634E-2</v>
      </c>
    </row>
    <row r="328" spans="1:6" x14ac:dyDescent="0.25">
      <c r="A328" s="7">
        <v>39141</v>
      </c>
      <c r="B328" s="18">
        <v>-1.5708456442184399E-2</v>
      </c>
      <c r="C328" s="19">
        <v>-1.9599999999999999E-2</v>
      </c>
      <c r="D328" s="19">
        <v>2.3E-3</v>
      </c>
      <c r="E328" s="19">
        <v>3.8E-3</v>
      </c>
      <c r="F328" s="20">
        <f t="shared" si="5"/>
        <v>-1.9508456442184401E-2</v>
      </c>
    </row>
    <row r="329" spans="1:6" x14ac:dyDescent="0.25">
      <c r="A329" s="7">
        <v>39171</v>
      </c>
      <c r="B329" s="18">
        <v>6.3654611353427615E-3</v>
      </c>
      <c r="C329" s="19">
        <v>6.8000000000000005E-3</v>
      </c>
      <c r="D329" s="19">
        <v>3.7000000000000002E-3</v>
      </c>
      <c r="E329" s="19">
        <v>4.3E-3</v>
      </c>
      <c r="F329" s="20">
        <f t="shared" si="5"/>
        <v>2.0654611353427615E-3</v>
      </c>
    </row>
    <row r="330" spans="1:6" x14ac:dyDescent="0.25">
      <c r="A330" s="7">
        <v>39202</v>
      </c>
      <c r="B330" s="18">
        <v>4.0635703337545299E-2</v>
      </c>
      <c r="C330" s="19">
        <v>3.49E-2</v>
      </c>
      <c r="D330" s="19">
        <v>-9.8999999999999991E-3</v>
      </c>
      <c r="E330" s="19">
        <v>4.4000000000000003E-3</v>
      </c>
      <c r="F330" s="20">
        <f t="shared" si="5"/>
        <v>3.6235703337545298E-2</v>
      </c>
    </row>
    <row r="331" spans="1:6" x14ac:dyDescent="0.25">
      <c r="A331" s="7">
        <v>39233</v>
      </c>
      <c r="B331" s="18">
        <v>3.5748520484769744E-2</v>
      </c>
      <c r="C331" s="19">
        <v>3.2400000000000005E-2</v>
      </c>
      <c r="D331" s="19">
        <v>-1.7000000000000001E-3</v>
      </c>
      <c r="E331" s="19">
        <v>4.0999999999999995E-3</v>
      </c>
      <c r="F331" s="20">
        <f t="shared" si="5"/>
        <v>3.1648520484769745E-2</v>
      </c>
    </row>
    <row r="332" spans="1:6" x14ac:dyDescent="0.25">
      <c r="A332" s="7">
        <v>39262</v>
      </c>
      <c r="B332" s="18">
        <v>-1.1536355142638973E-2</v>
      </c>
      <c r="C332" s="19">
        <v>-1.9599999999999999E-2</v>
      </c>
      <c r="D332" s="19">
        <v>-1.03E-2</v>
      </c>
      <c r="E332" s="19">
        <v>4.0000000000000001E-3</v>
      </c>
      <c r="F332" s="20">
        <f t="shared" si="5"/>
        <v>-1.5536355142638974E-2</v>
      </c>
    </row>
    <row r="333" spans="1:6" x14ac:dyDescent="0.25">
      <c r="A333" s="7">
        <v>39294</v>
      </c>
      <c r="B333" s="18">
        <v>-4.2177289244339097E-2</v>
      </c>
      <c r="C333" s="19">
        <v>-3.73E-2</v>
      </c>
      <c r="D333" s="19">
        <v>-2.9900000000000003E-2</v>
      </c>
      <c r="E333" s="19">
        <v>4.0000000000000001E-3</v>
      </c>
      <c r="F333" s="20">
        <f t="shared" si="5"/>
        <v>-4.6177289244339101E-2</v>
      </c>
    </row>
    <row r="334" spans="1:6" x14ac:dyDescent="0.25">
      <c r="A334" s="7">
        <v>39325</v>
      </c>
      <c r="B334" s="18">
        <v>9.2114439300231311E-3</v>
      </c>
      <c r="C334" s="19">
        <v>9.1999999999999998E-3</v>
      </c>
      <c r="D334" s="19">
        <v>-2.3199999999999998E-2</v>
      </c>
      <c r="E334" s="19">
        <v>4.1999999999999997E-3</v>
      </c>
      <c r="F334" s="20">
        <f t="shared" si="5"/>
        <v>5.0114439300231314E-3</v>
      </c>
    </row>
    <row r="335" spans="1:6" x14ac:dyDescent="0.25">
      <c r="A335" s="7">
        <v>39353</v>
      </c>
      <c r="B335" s="18">
        <v>2.5088632442308328E-2</v>
      </c>
      <c r="C335" s="19">
        <v>3.2199999999999999E-2</v>
      </c>
      <c r="D335" s="19">
        <v>-2.1099999999999997E-2</v>
      </c>
      <c r="E335" s="19">
        <v>3.2000000000000002E-3</v>
      </c>
      <c r="F335" s="20">
        <f t="shared" si="5"/>
        <v>2.1888632442308327E-2</v>
      </c>
    </row>
    <row r="336" spans="1:6" x14ac:dyDescent="0.25">
      <c r="A336" s="7">
        <v>39386</v>
      </c>
      <c r="B336" s="18">
        <v>8.5089160625299483E-3</v>
      </c>
      <c r="C336" s="19">
        <v>1.8000000000000002E-2</v>
      </c>
      <c r="D336" s="19">
        <v>-2.1099999999999997E-2</v>
      </c>
      <c r="E336" s="19">
        <v>3.2000000000000002E-3</v>
      </c>
      <c r="F336" s="20">
        <f t="shared" si="5"/>
        <v>5.3089160625299486E-3</v>
      </c>
    </row>
    <row r="337" spans="1:6" x14ac:dyDescent="0.25">
      <c r="A337" s="7">
        <v>39416</v>
      </c>
      <c r="B337" s="18">
        <v>-4.7363651558981791E-2</v>
      </c>
      <c r="C337" s="19">
        <v>-4.8300000000000003E-2</v>
      </c>
      <c r="D337" s="19">
        <v>-1.0200000000000001E-2</v>
      </c>
      <c r="E337" s="19">
        <v>3.4000000000000002E-3</v>
      </c>
      <c r="F337" s="20">
        <f t="shared" si="5"/>
        <v>-5.0763651558981791E-2</v>
      </c>
    </row>
    <row r="338" spans="1:6" x14ac:dyDescent="0.25">
      <c r="A338" s="7">
        <v>39447</v>
      </c>
      <c r="B338" s="18">
        <v>-1.0451294751507613E-2</v>
      </c>
      <c r="C338" s="19">
        <v>-8.6999999999999994E-3</v>
      </c>
      <c r="D338" s="19">
        <v>-1E-4</v>
      </c>
      <c r="E338" s="19">
        <v>2.7000000000000001E-3</v>
      </c>
      <c r="F338" s="20">
        <f t="shared" si="5"/>
        <v>-1.3151294751507614E-2</v>
      </c>
    </row>
    <row r="339" spans="1:6" x14ac:dyDescent="0.25">
      <c r="A339" s="7">
        <v>39478</v>
      </c>
      <c r="B339" s="18">
        <v>-4.5064868653085968E-2</v>
      </c>
      <c r="C339" s="19">
        <v>-6.3600000000000004E-2</v>
      </c>
      <c r="D339" s="19">
        <v>3.0499999999999999E-2</v>
      </c>
      <c r="E339" s="19">
        <v>2.0999999999999999E-3</v>
      </c>
      <c r="F339" s="20">
        <f t="shared" si="5"/>
        <v>-4.7164868653085966E-2</v>
      </c>
    </row>
    <row r="340" spans="1:6" x14ac:dyDescent="0.25">
      <c r="A340" s="7">
        <v>39507</v>
      </c>
      <c r="B340" s="18">
        <v>-3.3894318626204595E-2</v>
      </c>
      <c r="C340" s="19">
        <v>-3.0899999999999997E-2</v>
      </c>
      <c r="D340" s="19">
        <v>1E-4</v>
      </c>
      <c r="E340" s="19">
        <v>1.2999999999999999E-3</v>
      </c>
      <c r="F340" s="20">
        <f t="shared" si="5"/>
        <v>-3.5194318626204597E-2</v>
      </c>
    </row>
    <row r="341" spans="1:6" x14ac:dyDescent="0.25">
      <c r="A341" s="7">
        <v>39538</v>
      </c>
      <c r="B341" s="18">
        <v>-1.7512094636443667E-2</v>
      </c>
      <c r="C341" s="19">
        <v>-9.300000000000001E-3</v>
      </c>
      <c r="D341" s="19">
        <v>2.3999999999999998E-3</v>
      </c>
      <c r="E341" s="19">
        <v>1.7000000000000001E-3</v>
      </c>
      <c r="F341" s="20">
        <f t="shared" si="5"/>
        <v>-1.9212094636443668E-2</v>
      </c>
    </row>
    <row r="342" spans="1:6" x14ac:dyDescent="0.25">
      <c r="A342" s="7">
        <v>39568</v>
      </c>
      <c r="B342" s="18">
        <v>5.037597842689398E-2</v>
      </c>
      <c r="C342" s="19">
        <v>4.5999999999999999E-2</v>
      </c>
      <c r="D342" s="19">
        <v>-2.9999999999999997E-4</v>
      </c>
      <c r="E342" s="19">
        <v>1.8E-3</v>
      </c>
      <c r="F342" s="20">
        <f t="shared" si="5"/>
        <v>4.8575978426893977E-2</v>
      </c>
    </row>
    <row r="343" spans="1:6" x14ac:dyDescent="0.25">
      <c r="A343" s="7">
        <v>39598</v>
      </c>
      <c r="B343" s="18">
        <v>1.1274726018782682E-3</v>
      </c>
      <c r="C343" s="19">
        <v>1.8600000000000002E-2</v>
      </c>
      <c r="D343" s="19">
        <v>-4.0999999999999995E-3</v>
      </c>
      <c r="E343" s="19">
        <v>1.8E-3</v>
      </c>
      <c r="F343" s="20">
        <f t="shared" si="5"/>
        <v>-6.7252739812173178E-4</v>
      </c>
    </row>
    <row r="344" spans="1:6" x14ac:dyDescent="0.25">
      <c r="A344" s="7">
        <v>39629</v>
      </c>
      <c r="B344" s="18">
        <v>-0.10890891388153759</v>
      </c>
      <c r="C344" s="19">
        <v>-8.4399999999999989E-2</v>
      </c>
      <c r="D344" s="19">
        <v>-1.0200000000000001E-2</v>
      </c>
      <c r="E344" s="19">
        <v>1.7000000000000001E-3</v>
      </c>
      <c r="F344" s="20">
        <f t="shared" si="5"/>
        <v>-0.1106089138815376</v>
      </c>
    </row>
    <row r="345" spans="1:6" x14ac:dyDescent="0.25">
      <c r="A345" s="7">
        <v>39660</v>
      </c>
      <c r="B345" s="18">
        <v>7.2015820534612474E-3</v>
      </c>
      <c r="C345" s="19">
        <v>-7.7000000000000002E-3</v>
      </c>
      <c r="D345" s="19">
        <v>3.6400000000000002E-2</v>
      </c>
      <c r="E345" s="19">
        <v>1.5E-3</v>
      </c>
      <c r="F345" s="20">
        <f t="shared" si="5"/>
        <v>5.7015820534612478E-3</v>
      </c>
    </row>
    <row r="346" spans="1:6" x14ac:dyDescent="0.25">
      <c r="A346" s="7">
        <v>39689</v>
      </c>
      <c r="B346" s="18">
        <v>2.0348133723794952E-2</v>
      </c>
      <c r="C346" s="19">
        <v>1.5300000000000001E-2</v>
      </c>
      <c r="D346" s="19">
        <v>1.61E-2</v>
      </c>
      <c r="E346" s="19">
        <v>1.2999999999999999E-3</v>
      </c>
      <c r="F346" s="20">
        <f t="shared" si="5"/>
        <v>1.9048133723794953E-2</v>
      </c>
    </row>
    <row r="347" spans="1:6" x14ac:dyDescent="0.25">
      <c r="A347" s="7">
        <v>39721</v>
      </c>
      <c r="B347" s="18">
        <v>-8.44107440537369E-2</v>
      </c>
      <c r="C347" s="19">
        <v>-9.2399999999999996E-2</v>
      </c>
      <c r="D347" s="19">
        <v>4.36E-2</v>
      </c>
      <c r="E347" s="19">
        <v>1.5E-3</v>
      </c>
      <c r="F347" s="20">
        <f t="shared" si="5"/>
        <v>-8.5910744053736901E-2</v>
      </c>
    </row>
    <row r="348" spans="1:6" x14ac:dyDescent="0.25">
      <c r="A348" s="7">
        <v>39752</v>
      </c>
      <c r="B348" s="18">
        <v>-0.18675588756901818</v>
      </c>
      <c r="C348" s="19">
        <v>-0.17230000000000001</v>
      </c>
      <c r="D348" s="19">
        <v>-2.9600000000000001E-2</v>
      </c>
      <c r="E348" s="19">
        <v>8.0000000000000004E-4</v>
      </c>
      <c r="F348" s="20">
        <f t="shared" si="5"/>
        <v>-0.18755588756901817</v>
      </c>
    </row>
    <row r="349" spans="1:6" x14ac:dyDescent="0.25">
      <c r="A349" s="7">
        <v>39780</v>
      </c>
      <c r="B349" s="18">
        <v>-8.717634403752024E-2</v>
      </c>
      <c r="C349" s="19">
        <v>-7.8600000000000003E-2</v>
      </c>
      <c r="D349" s="19">
        <v>-5.0199999999999995E-2</v>
      </c>
      <c r="E349" s="19">
        <v>2.9999999999999997E-4</v>
      </c>
      <c r="F349" s="20">
        <f t="shared" si="5"/>
        <v>-8.7476344037520234E-2</v>
      </c>
    </row>
    <row r="350" spans="1:6" x14ac:dyDescent="0.25">
      <c r="A350" s="7">
        <v>39813</v>
      </c>
      <c r="B350" s="18">
        <v>1.6010157616373324E-2</v>
      </c>
      <c r="C350" s="19">
        <v>1.7399999999999999E-2</v>
      </c>
      <c r="D350" s="19">
        <v>-1.1899999999999999E-2</v>
      </c>
      <c r="E350" s="19">
        <v>0</v>
      </c>
      <c r="F350" s="20">
        <f t="shared" si="5"/>
        <v>1.6010157616373324E-2</v>
      </c>
    </row>
    <row r="351" spans="1:6" x14ac:dyDescent="0.25">
      <c r="A351" s="7">
        <v>39843</v>
      </c>
      <c r="B351" s="18">
        <v>-0.10624825074279098</v>
      </c>
      <c r="C351" s="19">
        <v>-8.1199999999999994E-2</v>
      </c>
      <c r="D351" s="19">
        <v>-9.6699999999999994E-2</v>
      </c>
      <c r="E351" s="19">
        <v>0</v>
      </c>
      <c r="F351" s="20">
        <f t="shared" si="5"/>
        <v>-0.10624825074279098</v>
      </c>
    </row>
    <row r="352" spans="1:6" x14ac:dyDescent="0.25">
      <c r="A352" s="7">
        <v>39871</v>
      </c>
      <c r="B352" s="18">
        <v>-0.12218013749899956</v>
      </c>
      <c r="C352" s="19">
        <v>-0.10099999999999999</v>
      </c>
      <c r="D352" s="19">
        <v>-6.9000000000000006E-2</v>
      </c>
      <c r="E352" s="19">
        <v>1E-4</v>
      </c>
      <c r="F352" s="20">
        <f t="shared" si="5"/>
        <v>-0.12228013749899956</v>
      </c>
    </row>
    <row r="353" spans="1:6" x14ac:dyDescent="0.25">
      <c r="A353" s="7">
        <v>39903</v>
      </c>
      <c r="B353" s="18">
        <v>8.7995933815197713E-2</v>
      </c>
      <c r="C353" s="19">
        <v>8.9499999999999996E-2</v>
      </c>
      <c r="D353" s="19">
        <v>2.5399999999999999E-2</v>
      </c>
      <c r="E353" s="19">
        <v>2.0000000000000001E-4</v>
      </c>
      <c r="F353" s="20">
        <f t="shared" si="5"/>
        <v>8.7795933815197708E-2</v>
      </c>
    </row>
    <row r="354" spans="1:6" x14ac:dyDescent="0.25">
      <c r="A354" s="7">
        <v>39933</v>
      </c>
      <c r="B354" s="18">
        <v>0.19717470579487606</v>
      </c>
      <c r="C354" s="19">
        <v>0.10189999999999999</v>
      </c>
      <c r="D354" s="19">
        <v>5.2199999999999996E-2</v>
      </c>
      <c r="E354" s="19">
        <v>1E-4</v>
      </c>
      <c r="F354" s="20">
        <f t="shared" si="5"/>
        <v>0.19707470579487607</v>
      </c>
    </row>
    <row r="355" spans="1:6" x14ac:dyDescent="0.25">
      <c r="A355" s="7">
        <v>39962</v>
      </c>
      <c r="B355" s="18">
        <v>7.796961004350729E-2</v>
      </c>
      <c r="C355" s="19">
        <v>5.21E-2</v>
      </c>
      <c r="D355" s="19">
        <v>5.7999999999999996E-3</v>
      </c>
      <c r="E355" s="19">
        <v>0</v>
      </c>
      <c r="F355" s="20">
        <f t="shared" si="5"/>
        <v>7.796961004350729E-2</v>
      </c>
    </row>
    <row r="356" spans="1:6" x14ac:dyDescent="0.25">
      <c r="A356" s="7">
        <v>39994</v>
      </c>
      <c r="B356" s="18">
        <v>-1.1441856086497736E-2</v>
      </c>
      <c r="C356" s="19">
        <v>4.3E-3</v>
      </c>
      <c r="D356" s="19">
        <v>-2.3900000000000001E-2</v>
      </c>
      <c r="E356" s="19">
        <v>1E-4</v>
      </c>
      <c r="F356" s="20">
        <f t="shared" si="5"/>
        <v>-1.1541856086497736E-2</v>
      </c>
    </row>
    <row r="357" spans="1:6" x14ac:dyDescent="0.25">
      <c r="A357" s="7">
        <v>40025</v>
      </c>
      <c r="B357" s="18">
        <v>0.11015811759788825</v>
      </c>
      <c r="C357" s="19">
        <v>7.7199999999999991E-2</v>
      </c>
      <c r="D357" s="19">
        <v>4.7300000000000002E-2</v>
      </c>
      <c r="E357" s="19">
        <v>1E-4</v>
      </c>
      <c r="F357" s="20">
        <f t="shared" si="5"/>
        <v>0.11005811759788825</v>
      </c>
    </row>
    <row r="358" spans="1:6" x14ac:dyDescent="0.25">
      <c r="A358" s="7">
        <v>40056</v>
      </c>
      <c r="B358" s="18">
        <v>9.9756584927775754E-2</v>
      </c>
      <c r="C358" s="19">
        <v>3.3300000000000003E-2</v>
      </c>
      <c r="D358" s="19">
        <v>7.6499999999999999E-2</v>
      </c>
      <c r="E358" s="19">
        <v>1E-4</v>
      </c>
      <c r="F358" s="20">
        <f t="shared" si="5"/>
        <v>9.9656584927775752E-2</v>
      </c>
    </row>
    <row r="359" spans="1:6" x14ac:dyDescent="0.25">
      <c r="A359" s="7">
        <v>40086</v>
      </c>
      <c r="B359" s="18">
        <v>4.3854489346189032E-2</v>
      </c>
      <c r="C359" s="19">
        <v>4.0800000000000003E-2</v>
      </c>
      <c r="D359" s="19">
        <v>1.3500000000000002E-2</v>
      </c>
      <c r="E359" s="19">
        <v>1E-4</v>
      </c>
      <c r="F359" s="20">
        <f t="shared" si="5"/>
        <v>4.3754489346189029E-2</v>
      </c>
    </row>
    <row r="360" spans="1:6" x14ac:dyDescent="0.25">
      <c r="A360" s="7">
        <v>40116</v>
      </c>
      <c r="B360" s="18">
        <v>-6.3905712721310209E-2</v>
      </c>
      <c r="C360" s="19">
        <v>-2.5899999999999999E-2</v>
      </c>
      <c r="D360" s="19">
        <v>-4.3499999999999997E-2</v>
      </c>
      <c r="E360" s="19">
        <v>0</v>
      </c>
      <c r="F360" s="20">
        <f t="shared" si="5"/>
        <v>-6.3905712721310209E-2</v>
      </c>
    </row>
    <row r="361" spans="1:6" x14ac:dyDescent="0.25">
      <c r="A361" s="7">
        <v>40147</v>
      </c>
      <c r="B361" s="18">
        <v>6.008729177617083E-2</v>
      </c>
      <c r="C361" s="19">
        <v>5.5599999999999997E-2</v>
      </c>
      <c r="D361" s="19">
        <v>2.3E-3</v>
      </c>
      <c r="E361" s="19">
        <v>0</v>
      </c>
      <c r="F361" s="20">
        <f t="shared" si="5"/>
        <v>6.008729177617083E-2</v>
      </c>
    </row>
    <row r="362" spans="1:6" x14ac:dyDescent="0.25">
      <c r="A362" s="7">
        <v>40178</v>
      </c>
      <c r="B362" s="18">
        <v>1.9708431919613332E-2</v>
      </c>
      <c r="C362" s="19">
        <v>2.75E-2</v>
      </c>
      <c r="D362" s="19">
        <v>7.1999999999999998E-3</v>
      </c>
      <c r="E362" s="19">
        <v>1E-4</v>
      </c>
      <c r="F362" s="20">
        <f t="shared" si="5"/>
        <v>1.9608431919613332E-2</v>
      </c>
    </row>
    <row r="363" spans="1:6" x14ac:dyDescent="0.25">
      <c r="A363" s="7">
        <v>40207</v>
      </c>
      <c r="B363" s="18">
        <v>-1.695470827574936E-2</v>
      </c>
      <c r="C363" s="19">
        <v>-3.3599999999999998E-2</v>
      </c>
      <c r="D363" s="19">
        <v>6.0999999999999995E-3</v>
      </c>
      <c r="E363" s="19">
        <v>0</v>
      </c>
      <c r="F363" s="20">
        <f t="shared" si="5"/>
        <v>-1.695470827574936E-2</v>
      </c>
    </row>
    <row r="364" spans="1:6" x14ac:dyDescent="0.25">
      <c r="A364" s="7">
        <v>40235</v>
      </c>
      <c r="B364" s="18">
        <v>3.8713740773406724E-2</v>
      </c>
      <c r="C364" s="19">
        <v>3.4000000000000002E-2</v>
      </c>
      <c r="D364" s="19">
        <v>2.7400000000000001E-2</v>
      </c>
      <c r="E364" s="19">
        <v>0</v>
      </c>
      <c r="F364" s="20">
        <f t="shared" si="5"/>
        <v>3.8713740773406724E-2</v>
      </c>
    </row>
    <row r="365" spans="1:6" x14ac:dyDescent="0.25">
      <c r="A365" s="7">
        <v>40268</v>
      </c>
      <c r="B365" s="18">
        <v>7.4679318239540285E-2</v>
      </c>
      <c r="C365" s="19">
        <v>6.3099999999999989E-2</v>
      </c>
      <c r="D365" s="19">
        <v>2.0099999999999996E-2</v>
      </c>
      <c r="E365" s="19">
        <v>1E-4</v>
      </c>
      <c r="F365" s="20">
        <f t="shared" si="5"/>
        <v>7.4579318239540282E-2</v>
      </c>
    </row>
    <row r="366" spans="1:6" x14ac:dyDescent="0.25">
      <c r="A366" s="7">
        <v>40298</v>
      </c>
      <c r="B366" s="18">
        <v>2.1907851556221949E-2</v>
      </c>
      <c r="C366" s="19">
        <v>0.02</v>
      </c>
      <c r="D366" s="19">
        <v>3.1200000000000002E-2</v>
      </c>
      <c r="E366" s="19">
        <v>1E-4</v>
      </c>
      <c r="F366" s="20">
        <f t="shared" si="5"/>
        <v>2.180785155622195E-2</v>
      </c>
    </row>
    <row r="367" spans="1:6" x14ac:dyDescent="0.25">
      <c r="A367" s="7">
        <v>40329</v>
      </c>
      <c r="B367" s="18">
        <v>-8.2472660123952241E-2</v>
      </c>
      <c r="C367" s="19">
        <v>-7.8899999999999998E-2</v>
      </c>
      <c r="D367" s="19">
        <v>-2.3199999999999998E-2</v>
      </c>
      <c r="E367" s="19">
        <v>1E-4</v>
      </c>
      <c r="F367" s="20">
        <f t="shared" si="5"/>
        <v>-8.2572660123952243E-2</v>
      </c>
    </row>
    <row r="368" spans="1:6" x14ac:dyDescent="0.25">
      <c r="A368" s="7">
        <v>40359</v>
      </c>
      <c r="B368" s="18">
        <v>-5.7329522034958752E-2</v>
      </c>
      <c r="C368" s="19">
        <v>-5.5599999999999997E-2</v>
      </c>
      <c r="D368" s="19">
        <v>-4.2699999999999995E-2</v>
      </c>
      <c r="E368" s="19">
        <v>1E-4</v>
      </c>
      <c r="F368" s="20">
        <f t="shared" si="5"/>
        <v>-5.7429522034958755E-2</v>
      </c>
    </row>
    <row r="369" spans="1:6" x14ac:dyDescent="0.25">
      <c r="A369" s="7">
        <v>40389</v>
      </c>
      <c r="B369" s="18">
        <v>7.5291071856744191E-2</v>
      </c>
      <c r="C369" s="19">
        <v>6.93E-2</v>
      </c>
      <c r="D369" s="19">
        <v>4.0000000000000002E-4</v>
      </c>
      <c r="E369" s="19">
        <v>1E-4</v>
      </c>
      <c r="F369" s="20">
        <f t="shared" si="5"/>
        <v>7.5191071856744188E-2</v>
      </c>
    </row>
    <row r="370" spans="1:6" x14ac:dyDescent="0.25">
      <c r="A370" s="7">
        <v>40421</v>
      </c>
      <c r="B370" s="18">
        <v>-4.3246125101958612E-2</v>
      </c>
      <c r="C370" s="19">
        <v>-4.7699999999999992E-2</v>
      </c>
      <c r="D370" s="19">
        <v>-1.5100000000000001E-2</v>
      </c>
      <c r="E370" s="19">
        <v>1E-4</v>
      </c>
      <c r="F370" s="20">
        <f t="shared" si="5"/>
        <v>-4.3346125101958614E-2</v>
      </c>
    </row>
    <row r="371" spans="1:6" x14ac:dyDescent="0.25">
      <c r="A371" s="7">
        <v>40451</v>
      </c>
      <c r="B371" s="18">
        <v>9.0727758228844685E-2</v>
      </c>
      <c r="C371" s="19">
        <v>9.5399999999999985E-2</v>
      </c>
      <c r="D371" s="19">
        <v>-2.9399999999999999E-2</v>
      </c>
      <c r="E371" s="19">
        <v>1E-4</v>
      </c>
      <c r="F371" s="20">
        <f t="shared" si="5"/>
        <v>9.0627758228844682E-2</v>
      </c>
    </row>
    <row r="372" spans="1:6" x14ac:dyDescent="0.25">
      <c r="A372" s="7">
        <v>40480</v>
      </c>
      <c r="B372" s="18">
        <v>3.666497539824131E-2</v>
      </c>
      <c r="C372" s="19">
        <v>3.8800000000000001E-2</v>
      </c>
      <c r="D372" s="19">
        <v>-2.23E-2</v>
      </c>
      <c r="E372" s="19">
        <v>1E-4</v>
      </c>
      <c r="F372" s="20">
        <f t="shared" si="5"/>
        <v>3.6564975398241308E-2</v>
      </c>
    </row>
    <row r="373" spans="1:6" x14ac:dyDescent="0.25">
      <c r="A373" s="7">
        <v>40512</v>
      </c>
      <c r="B373" s="18">
        <v>-1.4276618215244875E-3</v>
      </c>
      <c r="C373" s="19">
        <v>6.0000000000000001E-3</v>
      </c>
      <c r="D373" s="19">
        <v>-5.7999999999999996E-3</v>
      </c>
      <c r="E373" s="19">
        <v>1E-4</v>
      </c>
      <c r="F373" s="20">
        <f t="shared" si="5"/>
        <v>-1.5276618215244876E-3</v>
      </c>
    </row>
    <row r="374" spans="1:6" x14ac:dyDescent="0.25">
      <c r="A374" s="7">
        <v>40543</v>
      </c>
      <c r="B374" s="18">
        <v>7.8197711588930421E-2</v>
      </c>
      <c r="C374" s="19">
        <v>6.8199999999999997E-2</v>
      </c>
      <c r="D374" s="19">
        <v>3.4700000000000002E-2</v>
      </c>
      <c r="E374" s="19">
        <v>1E-4</v>
      </c>
      <c r="F374" s="20">
        <f t="shared" si="5"/>
        <v>7.8097711588930419E-2</v>
      </c>
    </row>
    <row r="375" spans="1:6" x14ac:dyDescent="0.25">
      <c r="A375" s="7">
        <v>40574</v>
      </c>
      <c r="B375" s="18">
        <v>2.4910663648627929E-2</v>
      </c>
      <c r="C375" s="19">
        <v>1.9900000000000001E-2</v>
      </c>
      <c r="D375" s="19">
        <v>6.8000000000000005E-3</v>
      </c>
      <c r="E375" s="19">
        <v>1E-4</v>
      </c>
      <c r="F375" s="20">
        <f t="shared" si="5"/>
        <v>2.4810663648627929E-2</v>
      </c>
    </row>
    <row r="376" spans="1:6" x14ac:dyDescent="0.25">
      <c r="A376" s="7">
        <v>40602</v>
      </c>
      <c r="B376" s="18">
        <v>3.3477451098140355E-2</v>
      </c>
      <c r="C376" s="19">
        <v>3.49E-2</v>
      </c>
      <c r="D376" s="19">
        <v>1.7299999999999999E-2</v>
      </c>
      <c r="E376" s="19">
        <v>1E-4</v>
      </c>
      <c r="F376" s="20">
        <f t="shared" si="5"/>
        <v>3.3377451098140352E-2</v>
      </c>
    </row>
    <row r="377" spans="1:6" x14ac:dyDescent="0.25">
      <c r="A377" s="7">
        <v>40633</v>
      </c>
      <c r="B377" s="18">
        <v>2.4552340944617689E-3</v>
      </c>
      <c r="C377" s="19">
        <v>4.5000000000000005E-3</v>
      </c>
      <c r="D377" s="19">
        <v>-1.1599999999999999E-2</v>
      </c>
      <c r="E377" s="19">
        <v>1E-4</v>
      </c>
      <c r="F377" s="20">
        <f t="shared" si="5"/>
        <v>2.355234094461769E-3</v>
      </c>
    </row>
    <row r="378" spans="1:6" x14ac:dyDescent="0.25">
      <c r="A378" s="7">
        <v>40662</v>
      </c>
      <c r="B378" s="18">
        <v>2.4880306989720498E-2</v>
      </c>
      <c r="C378" s="19">
        <v>2.8999999999999998E-2</v>
      </c>
      <c r="D378" s="19">
        <v>-2.1499999999999998E-2</v>
      </c>
      <c r="E378" s="19">
        <v>0</v>
      </c>
      <c r="F378" s="20">
        <f t="shared" si="5"/>
        <v>2.4880306989720498E-2</v>
      </c>
    </row>
    <row r="379" spans="1:6" x14ac:dyDescent="0.25">
      <c r="A379" s="7">
        <v>40694</v>
      </c>
      <c r="B379" s="18">
        <v>-1.1728891947586261E-2</v>
      </c>
      <c r="C379" s="19">
        <v>-1.2699999999999999E-2</v>
      </c>
      <c r="D379" s="19">
        <v>-2.12E-2</v>
      </c>
      <c r="E379" s="19">
        <v>0</v>
      </c>
      <c r="F379" s="20">
        <f t="shared" si="5"/>
        <v>-1.1728891947586261E-2</v>
      </c>
    </row>
    <row r="380" spans="1:6" x14ac:dyDescent="0.25">
      <c r="A380" s="7">
        <v>40724</v>
      </c>
      <c r="B380" s="18">
        <v>-1.9702807098191381E-2</v>
      </c>
      <c r="C380" s="19">
        <v>-1.7500000000000002E-2</v>
      </c>
      <c r="D380" s="19">
        <v>-2.5999999999999999E-3</v>
      </c>
      <c r="E380" s="19">
        <v>0</v>
      </c>
      <c r="F380" s="20">
        <f t="shared" si="5"/>
        <v>-1.9702807098191381E-2</v>
      </c>
    </row>
    <row r="381" spans="1:6" x14ac:dyDescent="0.25">
      <c r="A381" s="7">
        <v>40753</v>
      </c>
      <c r="B381" s="18">
        <v>-3.2917067855632559E-2</v>
      </c>
      <c r="C381" s="19">
        <v>-2.3599999999999999E-2</v>
      </c>
      <c r="D381" s="19">
        <v>-1.18E-2</v>
      </c>
      <c r="E381" s="19">
        <v>0</v>
      </c>
      <c r="F381" s="20">
        <f t="shared" si="5"/>
        <v>-3.2917067855632559E-2</v>
      </c>
    </row>
    <row r="382" spans="1:6" x14ac:dyDescent="0.25">
      <c r="A382" s="7">
        <v>40786</v>
      </c>
      <c r="B382" s="18">
        <v>-5.7241457975408257E-2</v>
      </c>
      <c r="C382" s="19">
        <v>-5.9900000000000002E-2</v>
      </c>
      <c r="D382" s="19">
        <v>-1.5800000000000002E-2</v>
      </c>
      <c r="E382" s="19">
        <v>1E-4</v>
      </c>
      <c r="F382" s="20">
        <f t="shared" si="5"/>
        <v>-5.734145797540826E-2</v>
      </c>
    </row>
    <row r="383" spans="1:6" x14ac:dyDescent="0.25">
      <c r="A383" s="7">
        <v>40816</v>
      </c>
      <c r="B383" s="18">
        <v>-7.616183683614465E-2</v>
      </c>
      <c r="C383" s="19">
        <v>-7.5899999999999995E-2</v>
      </c>
      <c r="D383" s="19">
        <v>-9.7999999999999997E-3</v>
      </c>
      <c r="E383" s="19">
        <v>0</v>
      </c>
      <c r="F383" s="20">
        <f t="shared" si="5"/>
        <v>-7.616183683614465E-2</v>
      </c>
    </row>
    <row r="384" spans="1:6" x14ac:dyDescent="0.25">
      <c r="A384" s="7">
        <v>40847</v>
      </c>
      <c r="B384" s="18">
        <v>0.11288845563217538</v>
      </c>
      <c r="C384" s="19">
        <v>0.11349999999999999</v>
      </c>
      <c r="D384" s="19">
        <v>-9.5999999999999992E-3</v>
      </c>
      <c r="E384" s="19">
        <v>0</v>
      </c>
      <c r="F384" s="20">
        <f t="shared" si="5"/>
        <v>0.11288845563217538</v>
      </c>
    </row>
    <row r="385" spans="1:6" x14ac:dyDescent="0.25">
      <c r="A385" s="7">
        <v>40877</v>
      </c>
      <c r="B385" s="18">
        <v>-2.5163684501765451E-3</v>
      </c>
      <c r="C385" s="19">
        <v>-2.8000000000000004E-3</v>
      </c>
      <c r="D385" s="19">
        <v>-1.8E-3</v>
      </c>
      <c r="E385" s="19">
        <v>0</v>
      </c>
      <c r="F385" s="20">
        <f t="shared" si="5"/>
        <v>-2.5163684501765451E-3</v>
      </c>
    </row>
    <row r="386" spans="1:6" x14ac:dyDescent="0.25">
      <c r="A386" s="7">
        <v>40907</v>
      </c>
      <c r="B386" s="18">
        <v>1.8839172453149051E-2</v>
      </c>
      <c r="C386" s="19">
        <v>7.4000000000000003E-3</v>
      </c>
      <c r="D386" s="19">
        <v>1.5700000000000002E-2</v>
      </c>
      <c r="E386" s="19">
        <v>0</v>
      </c>
      <c r="F386" s="20">
        <f t="shared" si="5"/>
        <v>1.8839172453149051E-2</v>
      </c>
    </row>
    <row r="387" spans="1:6" x14ac:dyDescent="0.25">
      <c r="A387" s="7">
        <v>40939</v>
      </c>
      <c r="B387" s="18">
        <v>4.9263336523710941E-2</v>
      </c>
      <c r="C387" s="19">
        <v>5.0499999999999996E-2</v>
      </c>
      <c r="D387" s="19">
        <v>-2.1400000000000002E-2</v>
      </c>
      <c r="E387" s="19">
        <v>0</v>
      </c>
      <c r="F387" s="20">
        <f t="shared" ref="F387:F434" si="6">B387-E387</f>
        <v>4.9263336523710941E-2</v>
      </c>
    </row>
    <row r="388" spans="1:6" x14ac:dyDescent="0.25">
      <c r="A388" s="7">
        <v>40968</v>
      </c>
      <c r="B388" s="18">
        <v>3.8361808931082757E-2</v>
      </c>
      <c r="C388" s="19">
        <v>4.4199999999999996E-2</v>
      </c>
      <c r="D388" s="19">
        <v>1E-4</v>
      </c>
      <c r="E388" s="19">
        <v>0</v>
      </c>
      <c r="F388" s="20">
        <f t="shared" si="6"/>
        <v>3.8361808931082757E-2</v>
      </c>
    </row>
    <row r="389" spans="1:6" x14ac:dyDescent="0.25">
      <c r="A389" s="7">
        <v>40998</v>
      </c>
      <c r="B389" s="18">
        <v>2.7308159334982606E-2</v>
      </c>
      <c r="C389" s="19">
        <v>3.1099999999999999E-2</v>
      </c>
      <c r="D389" s="19">
        <v>-5.9999999999999995E-4</v>
      </c>
      <c r="E389" s="19">
        <v>0</v>
      </c>
      <c r="F389" s="20">
        <f t="shared" si="6"/>
        <v>2.7308159334982606E-2</v>
      </c>
    </row>
    <row r="390" spans="1:6" x14ac:dyDescent="0.25">
      <c r="A390" s="7">
        <v>41029</v>
      </c>
      <c r="B390" s="18">
        <v>-9.5364973058416746E-3</v>
      </c>
      <c r="C390" s="19">
        <v>-8.5000000000000006E-3</v>
      </c>
      <c r="D390" s="19">
        <v>-2E-3</v>
      </c>
      <c r="E390" s="19">
        <v>0</v>
      </c>
      <c r="F390" s="20">
        <f t="shared" si="6"/>
        <v>-9.5364973058416746E-3</v>
      </c>
    </row>
    <row r="391" spans="1:6" x14ac:dyDescent="0.25">
      <c r="A391" s="7">
        <v>41060</v>
      </c>
      <c r="B391" s="18">
        <v>-5.9984099431256967E-2</v>
      </c>
      <c r="C391" s="19">
        <v>-6.1900000000000004E-2</v>
      </c>
      <c r="D391" s="19">
        <v>8.0000000000000004E-4</v>
      </c>
      <c r="E391" s="19">
        <v>1E-4</v>
      </c>
      <c r="F391" s="20">
        <f t="shared" si="6"/>
        <v>-6.008409943125697E-2</v>
      </c>
    </row>
    <row r="392" spans="1:6" x14ac:dyDescent="0.25">
      <c r="A392" s="7">
        <v>41089</v>
      </c>
      <c r="B392" s="18">
        <v>5.2927819856104258E-2</v>
      </c>
      <c r="C392" s="19">
        <v>3.8900000000000004E-2</v>
      </c>
      <c r="D392" s="19">
        <v>5.4000000000000003E-3</v>
      </c>
      <c r="E392" s="19">
        <v>0</v>
      </c>
      <c r="F392" s="20">
        <f t="shared" si="6"/>
        <v>5.2927819856104258E-2</v>
      </c>
    </row>
    <row r="393" spans="1:6" x14ac:dyDescent="0.25">
      <c r="A393" s="7">
        <v>41121</v>
      </c>
      <c r="B393" s="18">
        <v>8.9825341524020757E-3</v>
      </c>
      <c r="C393" s="19">
        <v>7.9000000000000008E-3</v>
      </c>
      <c r="D393" s="19">
        <v>1E-4</v>
      </c>
      <c r="E393" s="19">
        <v>0</v>
      </c>
      <c r="F393" s="20">
        <f t="shared" si="6"/>
        <v>8.9825341524020757E-3</v>
      </c>
    </row>
    <row r="394" spans="1:6" x14ac:dyDescent="0.25">
      <c r="A394" s="7">
        <v>41152</v>
      </c>
      <c r="B394" s="18">
        <v>1.8549556272517656E-2</v>
      </c>
      <c r="C394" s="19">
        <v>2.5499999999999998E-2</v>
      </c>
      <c r="D394" s="19">
        <v>6.0000000000000001E-3</v>
      </c>
      <c r="E394" s="19">
        <v>1E-4</v>
      </c>
      <c r="F394" s="20">
        <f t="shared" si="6"/>
        <v>1.8449556272517657E-2</v>
      </c>
    </row>
    <row r="395" spans="1:6" x14ac:dyDescent="0.25">
      <c r="A395" s="7">
        <v>41180</v>
      </c>
      <c r="B395" s="18">
        <v>3.5888623039819198E-2</v>
      </c>
      <c r="C395" s="19">
        <v>2.7300000000000001E-2</v>
      </c>
      <c r="D395" s="19">
        <v>1.5600000000000001E-2</v>
      </c>
      <c r="E395" s="19">
        <v>1E-4</v>
      </c>
      <c r="F395" s="20">
        <f t="shared" si="6"/>
        <v>3.5788623039819195E-2</v>
      </c>
    </row>
    <row r="396" spans="1:6" x14ac:dyDescent="0.25">
      <c r="A396" s="7">
        <v>41213</v>
      </c>
      <c r="B396" s="18">
        <v>-4.1905103061741864E-3</v>
      </c>
      <c r="C396" s="19">
        <v>-1.7600000000000001E-2</v>
      </c>
      <c r="D396" s="19">
        <v>4.1599999999999998E-2</v>
      </c>
      <c r="E396" s="19">
        <v>1E-4</v>
      </c>
      <c r="F396" s="20">
        <f t="shared" si="6"/>
        <v>-4.2905103061741867E-3</v>
      </c>
    </row>
    <row r="397" spans="1:6" x14ac:dyDescent="0.25">
      <c r="A397" s="7">
        <v>41243</v>
      </c>
      <c r="B397" s="18">
        <v>8.7612343255682769E-3</v>
      </c>
      <c r="C397" s="19">
        <v>7.8000000000000005E-3</v>
      </c>
      <c r="D397" s="19">
        <v>-1.1200000000000002E-2</v>
      </c>
      <c r="E397" s="19">
        <v>1E-4</v>
      </c>
      <c r="F397" s="20">
        <f t="shared" si="6"/>
        <v>8.6612343255682775E-3</v>
      </c>
    </row>
    <row r="398" spans="1:6" x14ac:dyDescent="0.25">
      <c r="A398" s="7">
        <v>41274</v>
      </c>
      <c r="B398" s="18">
        <v>2.0769758834632262E-2</v>
      </c>
      <c r="C398" s="19">
        <v>1.18E-2</v>
      </c>
      <c r="D398" s="19">
        <v>3.2599999999999997E-2</v>
      </c>
      <c r="E398" s="19">
        <v>1E-4</v>
      </c>
      <c r="F398" s="20">
        <f t="shared" si="6"/>
        <v>2.0669758834632262E-2</v>
      </c>
    </row>
    <row r="399" spans="1:6" x14ac:dyDescent="0.25">
      <c r="A399" s="7">
        <v>41305</v>
      </c>
      <c r="B399" s="18">
        <v>6.3703176021770808E-2</v>
      </c>
      <c r="C399" s="19">
        <v>5.57E-2</v>
      </c>
      <c r="D399" s="19">
        <v>1.34E-2</v>
      </c>
      <c r="E399" s="19">
        <v>0</v>
      </c>
      <c r="F399" s="20">
        <f t="shared" si="6"/>
        <v>6.3703176021770808E-2</v>
      </c>
    </row>
    <row r="400" spans="1:6" x14ac:dyDescent="0.25">
      <c r="A400" s="7">
        <v>41333</v>
      </c>
      <c r="B400" s="18">
        <v>1.5451624400707428E-2</v>
      </c>
      <c r="C400" s="19">
        <v>1.29E-2</v>
      </c>
      <c r="D400" s="19">
        <v>2.8000000000000004E-3</v>
      </c>
      <c r="E400" s="19">
        <v>0</v>
      </c>
      <c r="F400" s="20">
        <f t="shared" si="6"/>
        <v>1.5451624400707428E-2</v>
      </c>
    </row>
    <row r="401" spans="1:6" x14ac:dyDescent="0.25">
      <c r="A401" s="7">
        <v>41362</v>
      </c>
      <c r="B401" s="18">
        <v>4.571771917835854E-2</v>
      </c>
      <c r="C401" s="19">
        <v>4.0300000000000002E-2</v>
      </c>
      <c r="D401" s="19">
        <v>-7.000000000000001E-4</v>
      </c>
      <c r="E401" s="19">
        <v>0</v>
      </c>
      <c r="F401" s="20">
        <f t="shared" si="6"/>
        <v>4.571771917835854E-2</v>
      </c>
    </row>
    <row r="402" spans="1:6" x14ac:dyDescent="0.25">
      <c r="A402" s="7">
        <v>41394</v>
      </c>
      <c r="B402" s="18">
        <v>2.3651178216196306E-2</v>
      </c>
      <c r="C402" s="19">
        <v>1.5600000000000001E-2</v>
      </c>
      <c r="D402" s="19">
        <v>3.4999999999999996E-3</v>
      </c>
      <c r="E402" s="19">
        <v>0</v>
      </c>
      <c r="F402" s="20">
        <f t="shared" si="6"/>
        <v>2.3651178216196306E-2</v>
      </c>
    </row>
    <row r="403" spans="1:6" x14ac:dyDescent="0.25">
      <c r="A403" s="7">
        <v>41425</v>
      </c>
      <c r="B403" s="18">
        <v>2.9658734889297399E-2</v>
      </c>
      <c r="C403" s="19">
        <v>2.7999999999999997E-2</v>
      </c>
      <c r="D403" s="19">
        <v>1.3300000000000001E-2</v>
      </c>
      <c r="E403" s="19">
        <v>0</v>
      </c>
      <c r="F403" s="20">
        <f t="shared" si="6"/>
        <v>2.9658734889297399E-2</v>
      </c>
    </row>
    <row r="404" spans="1:6" x14ac:dyDescent="0.25">
      <c r="A404" s="7">
        <v>41453</v>
      </c>
      <c r="B404" s="18">
        <v>-1.2754922268170802E-2</v>
      </c>
      <c r="C404" s="19">
        <v>-1.2E-2</v>
      </c>
      <c r="D404" s="19">
        <v>-4.0000000000000001E-3</v>
      </c>
      <c r="E404" s="19">
        <v>0</v>
      </c>
      <c r="F404" s="20">
        <f t="shared" si="6"/>
        <v>-1.2754922268170802E-2</v>
      </c>
    </row>
    <row r="405" spans="1:6" x14ac:dyDescent="0.25">
      <c r="A405" s="7">
        <v>41486</v>
      </c>
      <c r="B405" s="18">
        <v>5.6170322232732203E-2</v>
      </c>
      <c r="C405" s="19">
        <v>5.6500000000000002E-2</v>
      </c>
      <c r="D405" s="19">
        <v>7.0999999999999995E-3</v>
      </c>
      <c r="E405" s="19">
        <v>0</v>
      </c>
      <c r="F405" s="20">
        <f t="shared" si="6"/>
        <v>5.6170322232732203E-2</v>
      </c>
    </row>
    <row r="406" spans="1:6" x14ac:dyDescent="0.25">
      <c r="A406" s="7">
        <v>41516</v>
      </c>
      <c r="B406" s="18">
        <v>-3.1949701407327551E-2</v>
      </c>
      <c r="C406" s="19">
        <v>-2.7099999999999999E-2</v>
      </c>
      <c r="D406" s="19">
        <v>-2.4799999999999999E-2</v>
      </c>
      <c r="E406" s="19">
        <v>0</v>
      </c>
      <c r="F406" s="20">
        <f t="shared" si="6"/>
        <v>-3.1949701407327551E-2</v>
      </c>
    </row>
    <row r="407" spans="1:6" x14ac:dyDescent="0.25">
      <c r="A407" s="7">
        <v>41547</v>
      </c>
      <c r="B407" s="18">
        <v>3.2793973571495542E-2</v>
      </c>
      <c r="C407" s="19">
        <v>3.7699999999999997E-2</v>
      </c>
      <c r="D407" s="19">
        <v>-1.5700000000000002E-2</v>
      </c>
      <c r="E407" s="19">
        <v>0</v>
      </c>
      <c r="F407" s="20">
        <f t="shared" si="6"/>
        <v>3.2793973571495542E-2</v>
      </c>
    </row>
    <row r="408" spans="1:6" x14ac:dyDescent="0.25">
      <c r="A408" s="7">
        <v>41578</v>
      </c>
      <c r="B408" s="18">
        <v>4.1848180226170026E-2</v>
      </c>
      <c r="C408" s="19">
        <v>4.1799999999999997E-2</v>
      </c>
      <c r="D408" s="19">
        <v>1.3600000000000001E-2</v>
      </c>
      <c r="E408" s="19">
        <v>0</v>
      </c>
      <c r="F408" s="20">
        <f t="shared" si="6"/>
        <v>4.1848180226170026E-2</v>
      </c>
    </row>
    <row r="409" spans="1:6" x14ac:dyDescent="0.25">
      <c r="A409" s="7">
        <v>41607</v>
      </c>
      <c r="B409" s="18">
        <v>3.3777789503909188E-2</v>
      </c>
      <c r="C409" s="19">
        <v>3.1200000000000002E-2</v>
      </c>
      <c r="D409" s="19">
        <v>-3.8E-3</v>
      </c>
      <c r="E409" s="19">
        <v>0</v>
      </c>
      <c r="F409" s="20">
        <f t="shared" si="6"/>
        <v>3.3777789503909188E-2</v>
      </c>
    </row>
    <row r="410" spans="1:6" x14ac:dyDescent="0.25">
      <c r="A410" s="7">
        <v>41639</v>
      </c>
      <c r="B410" s="18">
        <v>2.2411807159370727E-2</v>
      </c>
      <c r="C410" s="19">
        <v>2.81E-2</v>
      </c>
      <c r="D410" s="19">
        <v>-2E-3</v>
      </c>
      <c r="E410" s="19">
        <v>0</v>
      </c>
      <c r="F410" s="20">
        <f t="shared" si="6"/>
        <v>2.2411807159370727E-2</v>
      </c>
    </row>
    <row r="411" spans="1:6" x14ac:dyDescent="0.25">
      <c r="A411" s="7">
        <v>41670</v>
      </c>
      <c r="B411" s="18">
        <v>-3.7016876132058722E-2</v>
      </c>
      <c r="C411" s="19">
        <v>-3.32E-2</v>
      </c>
      <c r="D411" s="19">
        <v>-1.8799999999999997E-2</v>
      </c>
      <c r="E411" s="19">
        <v>0</v>
      </c>
      <c r="F411" s="20">
        <f t="shared" si="6"/>
        <v>-3.7016876132058722E-2</v>
      </c>
    </row>
    <row r="412" spans="1:6" x14ac:dyDescent="0.25">
      <c r="A412" s="7">
        <v>41698</v>
      </c>
      <c r="B412" s="18">
        <v>3.906677095901695E-2</v>
      </c>
      <c r="C412" s="19">
        <v>4.6500000000000007E-2</v>
      </c>
      <c r="D412" s="19">
        <v>-4.8999999999999998E-3</v>
      </c>
      <c r="E412" s="19">
        <v>0</v>
      </c>
      <c r="F412" s="20">
        <f t="shared" si="6"/>
        <v>3.906677095901695E-2</v>
      </c>
    </row>
    <row r="413" spans="1:6" x14ac:dyDescent="0.25">
      <c r="A413" s="7">
        <v>41729</v>
      </c>
      <c r="B413" s="18">
        <v>2.4865479975518988E-2</v>
      </c>
      <c r="C413" s="19">
        <v>4.3E-3</v>
      </c>
      <c r="D413" s="19">
        <v>4.5999999999999999E-2</v>
      </c>
      <c r="E413" s="19">
        <v>0</v>
      </c>
      <c r="F413" s="20">
        <f t="shared" si="6"/>
        <v>2.4865479975518988E-2</v>
      </c>
    </row>
    <row r="414" spans="1:6" x14ac:dyDescent="0.25">
      <c r="A414" s="7">
        <v>41759</v>
      </c>
      <c r="B414" s="18">
        <v>9.5022591303042525E-3</v>
      </c>
      <c r="C414" s="19">
        <v>-1.9E-3</v>
      </c>
      <c r="D414" s="19">
        <v>1.6200000000000003E-2</v>
      </c>
      <c r="E414" s="19">
        <v>0</v>
      </c>
      <c r="F414" s="20">
        <f t="shared" si="6"/>
        <v>9.5022591303042525E-3</v>
      </c>
    </row>
    <row r="415" spans="1:6" x14ac:dyDescent="0.25">
      <c r="A415" s="7">
        <v>41789</v>
      </c>
      <c r="B415" s="18">
        <v>1.6778537818222718E-2</v>
      </c>
      <c r="C415" s="19">
        <v>2.06E-2</v>
      </c>
      <c r="D415" s="19">
        <v>-3.8E-3</v>
      </c>
      <c r="E415" s="19">
        <v>0</v>
      </c>
      <c r="F415" s="20">
        <f t="shared" si="6"/>
        <v>1.6778537818222718E-2</v>
      </c>
    </row>
    <row r="416" spans="1:6" x14ac:dyDescent="0.25">
      <c r="A416" s="7">
        <v>41820</v>
      </c>
      <c r="B416" s="18">
        <v>2.1592688862625709E-2</v>
      </c>
      <c r="C416" s="19">
        <v>2.6099999999999998E-2</v>
      </c>
      <c r="D416" s="19">
        <v>-6.0000000000000001E-3</v>
      </c>
      <c r="E416" s="19">
        <v>0</v>
      </c>
      <c r="F416" s="20">
        <f t="shared" si="6"/>
        <v>2.1592688862625709E-2</v>
      </c>
    </row>
    <row r="417" spans="1:6" x14ac:dyDescent="0.25">
      <c r="A417" s="7">
        <v>41851</v>
      </c>
      <c r="B417" s="18">
        <v>-1.2163772909599097E-2</v>
      </c>
      <c r="C417" s="19">
        <v>-2.0400000000000001E-2</v>
      </c>
      <c r="D417" s="19">
        <v>4.0000000000000002E-4</v>
      </c>
      <c r="E417" s="19">
        <v>0</v>
      </c>
      <c r="F417" s="20">
        <f t="shared" si="6"/>
        <v>-1.2163772909599097E-2</v>
      </c>
    </row>
    <row r="418" spans="1:6" x14ac:dyDescent="0.25">
      <c r="A418" s="7">
        <v>41880</v>
      </c>
      <c r="B418" s="18">
        <v>3.6923119045078445E-2</v>
      </c>
      <c r="C418" s="19">
        <v>4.2300000000000004E-2</v>
      </c>
      <c r="D418" s="19">
        <v>-7.6E-3</v>
      </c>
      <c r="E418" s="19">
        <v>0</v>
      </c>
      <c r="F418" s="20">
        <f t="shared" si="6"/>
        <v>3.6923119045078445E-2</v>
      </c>
    </row>
    <row r="419" spans="1:6" x14ac:dyDescent="0.25">
      <c r="A419" s="7">
        <v>41912</v>
      </c>
      <c r="B419" s="18">
        <v>-2.0321933989537889E-2</v>
      </c>
      <c r="C419" s="19">
        <v>-1.9699999999999999E-2</v>
      </c>
      <c r="D419" s="19">
        <v>-1.6799999999999999E-2</v>
      </c>
      <c r="E419" s="19">
        <v>0</v>
      </c>
      <c r="F419" s="20">
        <f t="shared" si="6"/>
        <v>-2.0321933989537889E-2</v>
      </c>
    </row>
    <row r="420" spans="1:6" x14ac:dyDescent="0.25">
      <c r="A420" s="7">
        <v>41943</v>
      </c>
      <c r="B420" s="18">
        <v>2.4675631591802995E-2</v>
      </c>
      <c r="C420" s="19">
        <v>2.52E-2</v>
      </c>
      <c r="D420" s="19">
        <v>-1.8100000000000002E-2</v>
      </c>
      <c r="E420" s="19">
        <v>0</v>
      </c>
      <c r="F420" s="20">
        <f t="shared" si="6"/>
        <v>2.4675631591802995E-2</v>
      </c>
    </row>
    <row r="421" spans="1:6" x14ac:dyDescent="0.25">
      <c r="A421" s="7">
        <v>41971</v>
      </c>
      <c r="B421" s="18">
        <v>2.1611614923418298E-2</v>
      </c>
      <c r="C421" s="19">
        <v>2.5499999999999998E-2</v>
      </c>
      <c r="D421" s="19">
        <v>-3.3700000000000001E-2</v>
      </c>
      <c r="E421" s="19">
        <v>0</v>
      </c>
      <c r="F421" s="20">
        <f t="shared" si="6"/>
        <v>2.1611614923418298E-2</v>
      </c>
    </row>
    <row r="422" spans="1:6" x14ac:dyDescent="0.25">
      <c r="A422" s="7">
        <v>42004</v>
      </c>
      <c r="B422" s="18">
        <v>2.4082921468960177E-3</v>
      </c>
      <c r="C422" s="19">
        <v>-5.9999999999999995E-4</v>
      </c>
      <c r="D422" s="19">
        <v>1.5600000000000001E-2</v>
      </c>
      <c r="E422" s="19">
        <v>0</v>
      </c>
      <c r="F422" s="20">
        <f t="shared" si="6"/>
        <v>2.4082921468960177E-3</v>
      </c>
    </row>
    <row r="423" spans="1:6" x14ac:dyDescent="0.25">
      <c r="A423" s="7">
        <v>42034</v>
      </c>
      <c r="B423" s="18">
        <v>-3.6132389078037251E-2</v>
      </c>
      <c r="C423" s="19">
        <v>-3.1099999999999999E-2</v>
      </c>
      <c r="D423" s="19">
        <v>-3.0600000000000002E-2</v>
      </c>
      <c r="E423" s="19">
        <v>0</v>
      </c>
      <c r="F423" s="20">
        <f t="shared" si="6"/>
        <v>-3.6132389078037251E-2</v>
      </c>
    </row>
    <row r="424" spans="1:6" x14ac:dyDescent="0.25">
      <c r="A424" s="7">
        <v>42062</v>
      </c>
      <c r="B424" s="18">
        <v>5.256779050428359E-2</v>
      </c>
      <c r="C424" s="19">
        <v>6.13E-2</v>
      </c>
      <c r="D424" s="19">
        <v>-2.1600000000000001E-2</v>
      </c>
      <c r="E424" s="19">
        <v>0</v>
      </c>
      <c r="F424" s="20">
        <f t="shared" si="6"/>
        <v>5.256779050428359E-2</v>
      </c>
    </row>
    <row r="425" spans="1:6" x14ac:dyDescent="0.25">
      <c r="A425" s="7">
        <v>42094</v>
      </c>
      <c r="B425" s="18">
        <v>-1.1232825196216304E-2</v>
      </c>
      <c r="C425" s="19">
        <v>-1.1200000000000002E-2</v>
      </c>
      <c r="D425" s="19">
        <v>-7.3000000000000001E-3</v>
      </c>
      <c r="E425" s="19">
        <v>0</v>
      </c>
      <c r="F425" s="20">
        <f t="shared" si="6"/>
        <v>-1.1232825196216304E-2</v>
      </c>
    </row>
    <row r="426" spans="1:6" x14ac:dyDescent="0.25">
      <c r="A426" s="7">
        <v>42124</v>
      </c>
      <c r="B426" s="18">
        <v>1.4385271263168065E-2</v>
      </c>
      <c r="C426" s="19">
        <v>5.8999999999999999E-3</v>
      </c>
      <c r="D426" s="19">
        <v>2.1299999999999999E-2</v>
      </c>
      <c r="E426" s="19">
        <v>0</v>
      </c>
      <c r="F426" s="20">
        <f t="shared" si="6"/>
        <v>1.4385271263168065E-2</v>
      </c>
    </row>
    <row r="427" spans="1:6" x14ac:dyDescent="0.25">
      <c r="A427" s="7">
        <v>42153</v>
      </c>
      <c r="B427" s="18">
        <v>1.3381000264310366E-2</v>
      </c>
      <c r="C427" s="19">
        <v>1.3600000000000001E-2</v>
      </c>
      <c r="D427" s="19">
        <v>-1.9E-2</v>
      </c>
      <c r="E427" s="19">
        <v>0</v>
      </c>
      <c r="F427" s="20">
        <f t="shared" si="6"/>
        <v>1.3381000264310366E-2</v>
      </c>
    </row>
    <row r="428" spans="1:6" x14ac:dyDescent="0.25">
      <c r="A428" s="7">
        <v>42185</v>
      </c>
      <c r="B428" s="18">
        <v>-1.7137180868485563E-2</v>
      </c>
      <c r="C428" s="19">
        <v>-1.5300000000000001E-2</v>
      </c>
      <c r="D428" s="19">
        <v>-1.04E-2</v>
      </c>
      <c r="E428" s="19">
        <v>0</v>
      </c>
      <c r="F428" s="20">
        <f t="shared" si="6"/>
        <v>-1.7137180868485563E-2</v>
      </c>
    </row>
    <row r="429" spans="1:6" x14ac:dyDescent="0.25">
      <c r="A429" s="7">
        <v>42216</v>
      </c>
      <c r="B429" s="18">
        <v>2.0465834563276595E-3</v>
      </c>
      <c r="C429" s="19">
        <v>1.54E-2</v>
      </c>
      <c r="D429" s="19">
        <v>-4.4900000000000002E-2</v>
      </c>
      <c r="E429" s="19">
        <v>0</v>
      </c>
      <c r="F429" s="20">
        <f t="shared" si="6"/>
        <v>2.0465834563276595E-3</v>
      </c>
    </row>
    <row r="430" spans="1:6" x14ac:dyDescent="0.25">
      <c r="A430" s="7">
        <v>42247</v>
      </c>
      <c r="B430" s="18">
        <v>-5.8650611672835709E-2</v>
      </c>
      <c r="C430" s="19">
        <v>-6.0400000000000002E-2</v>
      </c>
      <c r="D430" s="19">
        <v>2.8799999999999999E-2</v>
      </c>
      <c r="E430" s="19">
        <v>0</v>
      </c>
      <c r="F430" s="20">
        <f t="shared" si="6"/>
        <v>-5.8650611672835709E-2</v>
      </c>
    </row>
    <row r="431" spans="1:6" x14ac:dyDescent="0.25">
      <c r="A431" s="7">
        <v>42277</v>
      </c>
      <c r="B431" s="18">
        <v>-2.3928932545142487E-2</v>
      </c>
      <c r="C431" s="19">
        <v>-3.0699999999999998E-2</v>
      </c>
      <c r="D431" s="19">
        <v>7.3000000000000001E-3</v>
      </c>
      <c r="E431" s="19">
        <v>0</v>
      </c>
      <c r="F431" s="20">
        <f t="shared" si="6"/>
        <v>-2.3928932545142487E-2</v>
      </c>
    </row>
    <row r="432" spans="1:6" x14ac:dyDescent="0.25">
      <c r="A432" s="7">
        <v>42307</v>
      </c>
      <c r="B432" s="18">
        <v>7.647036748579511E-2</v>
      </c>
      <c r="C432" s="19">
        <v>7.7499999999999999E-2</v>
      </c>
      <c r="D432" s="19">
        <v>-3.2000000000000002E-3</v>
      </c>
      <c r="E432" s="19">
        <v>0</v>
      </c>
      <c r="F432" s="20">
        <f t="shared" si="6"/>
        <v>7.647036748579511E-2</v>
      </c>
    </row>
    <row r="433" spans="1:6" x14ac:dyDescent="0.25">
      <c r="A433" s="7">
        <v>42338</v>
      </c>
      <c r="B433" s="18">
        <v>6.3069394971326772E-3</v>
      </c>
      <c r="C433" s="19">
        <v>5.6000000000000008E-3</v>
      </c>
      <c r="D433" s="19">
        <v>-1.23E-2</v>
      </c>
      <c r="E433" s="19">
        <v>0</v>
      </c>
      <c r="F433" s="20">
        <f t="shared" si="6"/>
        <v>6.3069394971326772E-3</v>
      </c>
    </row>
    <row r="434" spans="1:6" x14ac:dyDescent="0.25">
      <c r="A434" s="7">
        <v>42369</v>
      </c>
      <c r="B434" s="21">
        <v>-1.6396193999310825E-2</v>
      </c>
      <c r="C434" s="22">
        <v>-2.1700000000000001E-2</v>
      </c>
      <c r="D434" s="22">
        <v>-2.07E-2</v>
      </c>
      <c r="E434" s="22">
        <v>1E-4</v>
      </c>
      <c r="F434" s="23">
        <f t="shared" si="6"/>
        <v>-1.6496193999310824E-2</v>
      </c>
    </row>
  </sheetData>
  <mergeCells count="5">
    <mergeCell ref="C1:E1"/>
    <mergeCell ref="G1:H1"/>
    <mergeCell ref="G2:H2"/>
    <mergeCell ref="I1:J1"/>
    <mergeCell ref="I2:J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18" sqref="A18:A19"/>
    </sheetView>
  </sheetViews>
  <sheetFormatPr defaultRowHeight="15" x14ac:dyDescent="0.25"/>
  <cols>
    <col min="1" max="1" width="18" bestFit="1" customWidth="1"/>
    <col min="2" max="2" width="12.7109375" bestFit="1" customWidth="1"/>
    <col min="5" max="5" width="12" bestFit="1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39" t="s">
        <v>23</v>
      </c>
      <c r="B3" s="39"/>
    </row>
    <row r="4" spans="1:9" x14ac:dyDescent="0.25">
      <c r="A4" s="36" t="s">
        <v>24</v>
      </c>
      <c r="B4" s="36">
        <v>0.99375058048940523</v>
      </c>
    </row>
    <row r="5" spans="1:9" x14ac:dyDescent="0.25">
      <c r="A5" s="36" t="s">
        <v>25</v>
      </c>
      <c r="B5" s="36">
        <v>0.98754021622302979</v>
      </c>
    </row>
    <row r="6" spans="1:9" x14ac:dyDescent="0.25">
      <c r="A6" s="36" t="s">
        <v>26</v>
      </c>
      <c r="B6" s="36">
        <v>0.98742267109305837</v>
      </c>
    </row>
    <row r="7" spans="1:9" x14ac:dyDescent="0.25">
      <c r="A7" s="36" t="s">
        <v>27</v>
      </c>
      <c r="B7" s="36">
        <v>4.5832446970239197E-3</v>
      </c>
    </row>
    <row r="8" spans="1:9" ht="15.75" thickBot="1" x14ac:dyDescent="0.3">
      <c r="A8" s="37" t="s">
        <v>28</v>
      </c>
      <c r="B8" s="37">
        <v>215</v>
      </c>
    </row>
    <row r="10" spans="1:9" ht="15.75" thickBot="1" x14ac:dyDescent="0.3">
      <c r="A10" t="s">
        <v>29</v>
      </c>
    </row>
    <row r="11" spans="1:9" x14ac:dyDescent="0.25">
      <c r="A11" s="38"/>
      <c r="B11" s="38" t="s">
        <v>34</v>
      </c>
      <c r="C11" s="38" t="s">
        <v>35</v>
      </c>
      <c r="D11" s="38" t="s">
        <v>36</v>
      </c>
      <c r="E11" s="38" t="s">
        <v>37</v>
      </c>
      <c r="F11" s="38" t="s">
        <v>38</v>
      </c>
    </row>
    <row r="12" spans="1:9" x14ac:dyDescent="0.25">
      <c r="A12" s="36" t="s">
        <v>30</v>
      </c>
      <c r="B12" s="36">
        <v>2</v>
      </c>
      <c r="C12" s="36">
        <v>0.35296060493054454</v>
      </c>
      <c r="D12" s="36">
        <v>0.17648030246527227</v>
      </c>
      <c r="E12" s="36">
        <v>8401.3707455439562</v>
      </c>
      <c r="F12" s="36">
        <v>1.3308025153449923E-202</v>
      </c>
    </row>
    <row r="13" spans="1:9" x14ac:dyDescent="0.25">
      <c r="A13" s="36" t="s">
        <v>31</v>
      </c>
      <c r="B13" s="36">
        <v>212</v>
      </c>
      <c r="C13" s="36">
        <v>4.4532999739931509E-3</v>
      </c>
      <c r="D13" s="36">
        <v>2.1006131952797882E-5</v>
      </c>
      <c r="E13" s="36"/>
      <c r="F13" s="36"/>
    </row>
    <row r="14" spans="1:9" ht="15.75" thickBot="1" x14ac:dyDescent="0.3">
      <c r="A14" s="37" t="s">
        <v>32</v>
      </c>
      <c r="B14" s="37">
        <v>214</v>
      </c>
      <c r="C14" s="37">
        <v>0.35741390490453767</v>
      </c>
      <c r="D14" s="37"/>
      <c r="E14" s="37"/>
      <c r="F14" s="37"/>
    </row>
    <row r="15" spans="1:9" ht="15.75" thickBot="1" x14ac:dyDescent="0.3"/>
    <row r="16" spans="1:9" x14ac:dyDescent="0.25">
      <c r="A16" s="38"/>
      <c r="B16" s="38" t="s">
        <v>5</v>
      </c>
      <c r="C16" s="38" t="s">
        <v>27</v>
      </c>
      <c r="D16" s="38" t="s">
        <v>39</v>
      </c>
      <c r="E16" s="38" t="s">
        <v>40</v>
      </c>
      <c r="F16" s="38" t="s">
        <v>41</v>
      </c>
      <c r="G16" s="38" t="s">
        <v>42</v>
      </c>
      <c r="H16" s="38" t="s">
        <v>43</v>
      </c>
      <c r="I16" s="38" t="s">
        <v>44</v>
      </c>
    </row>
    <row r="17" spans="1:9" x14ac:dyDescent="0.25">
      <c r="A17" s="36" t="s">
        <v>33</v>
      </c>
      <c r="B17" s="36">
        <v>-9.0178906185757728E-5</v>
      </c>
      <c r="C17" s="36">
        <v>3.296648890020223E-4</v>
      </c>
      <c r="D17" s="36">
        <v>-0.27354719654480564</v>
      </c>
      <c r="E17" s="36">
        <v>0.78469893177734262</v>
      </c>
      <c r="F17" s="36">
        <v>-7.4001994382621149E-4</v>
      </c>
      <c r="G17" s="36">
        <v>5.5966213145469603E-4</v>
      </c>
      <c r="H17" s="36">
        <v>-7.4001994382621149E-4</v>
      </c>
      <c r="I17" s="36">
        <v>5.5966213145469603E-4</v>
      </c>
    </row>
    <row r="18" spans="1:9" x14ac:dyDescent="0.25">
      <c r="A18" s="10" t="s">
        <v>13</v>
      </c>
      <c r="B18" s="36">
        <v>1.0090587452405511</v>
      </c>
      <c r="C18" s="36">
        <v>8.3929812776954438E-3</v>
      </c>
      <c r="D18" s="36">
        <v>120.22649781456677</v>
      </c>
      <c r="E18" s="36">
        <v>5.0427297675375107E-197</v>
      </c>
      <c r="F18" s="36">
        <v>0.992514357759963</v>
      </c>
      <c r="G18" s="36">
        <v>1.025603132721139</v>
      </c>
      <c r="H18" s="36">
        <v>0.992514357759963</v>
      </c>
      <c r="I18" s="36">
        <v>1.025603132721139</v>
      </c>
    </row>
    <row r="19" spans="1:9" ht="15.75" thickBot="1" x14ac:dyDescent="0.3">
      <c r="A19" s="13" t="s">
        <v>14</v>
      </c>
      <c r="B19" s="37">
        <v>0.27833607800253629</v>
      </c>
      <c r="C19" s="37">
        <v>1.3889821231475892E-2</v>
      </c>
      <c r="D19" s="37">
        <v>20.038852434745202</v>
      </c>
      <c r="E19" s="37">
        <v>8.0971821440882177E-51</v>
      </c>
      <c r="F19" s="37">
        <v>0.250956226089804</v>
      </c>
      <c r="G19" s="37">
        <v>0.30571592991526858</v>
      </c>
      <c r="H19" s="37">
        <v>0.250956226089804</v>
      </c>
      <c r="I19" s="37">
        <v>0.30571592991526858</v>
      </c>
    </row>
    <row r="21" spans="1:9" x14ac:dyDescent="0.25">
      <c r="B21" s="45">
        <f>12*B17</f>
        <v>-1.0821468742290927E-3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22" sqref="A22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5" max="5" width="12" bestFit="1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39" t="s">
        <v>23</v>
      </c>
      <c r="B3" s="39"/>
    </row>
    <row r="4" spans="1:9" x14ac:dyDescent="0.25">
      <c r="A4" s="36" t="s">
        <v>24</v>
      </c>
      <c r="B4" s="36">
        <v>0.97320683849126843</v>
      </c>
    </row>
    <row r="5" spans="1:9" x14ac:dyDescent="0.25">
      <c r="A5" s="36" t="s">
        <v>25</v>
      </c>
      <c r="B5" s="36">
        <v>0.94713155048616982</v>
      </c>
    </row>
    <row r="6" spans="1:9" x14ac:dyDescent="0.25">
      <c r="A6" s="36" t="s">
        <v>26</v>
      </c>
      <c r="B6" s="36">
        <v>0.94663745282716205</v>
      </c>
    </row>
    <row r="7" spans="1:9" x14ac:dyDescent="0.25">
      <c r="A7" s="36" t="s">
        <v>27</v>
      </c>
      <c r="B7" s="36">
        <v>1.0952973466984242E-2</v>
      </c>
    </row>
    <row r="8" spans="1:9" ht="15.75" thickBot="1" x14ac:dyDescent="0.3">
      <c r="A8" s="37" t="s">
        <v>28</v>
      </c>
      <c r="B8" s="37">
        <v>217</v>
      </c>
    </row>
    <row r="10" spans="1:9" ht="15.75" thickBot="1" x14ac:dyDescent="0.3">
      <c r="A10" t="s">
        <v>29</v>
      </c>
    </row>
    <row r="11" spans="1:9" x14ac:dyDescent="0.25">
      <c r="A11" s="38"/>
      <c r="B11" s="38" t="s">
        <v>34</v>
      </c>
      <c r="C11" s="38" t="s">
        <v>35</v>
      </c>
      <c r="D11" s="38" t="s">
        <v>36</v>
      </c>
      <c r="E11" s="38" t="s">
        <v>37</v>
      </c>
      <c r="F11" s="38" t="s">
        <v>38</v>
      </c>
    </row>
    <row r="12" spans="1:9" x14ac:dyDescent="0.25">
      <c r="A12" s="36" t="s">
        <v>30</v>
      </c>
      <c r="B12" s="36">
        <v>2</v>
      </c>
      <c r="C12" s="36">
        <v>0.45992982652324438</v>
      </c>
      <c r="D12" s="36">
        <v>0.22996491326162219</v>
      </c>
      <c r="E12" s="36">
        <v>1916.8913942806112</v>
      </c>
      <c r="F12" s="36">
        <v>2.4100908308961642E-137</v>
      </c>
    </row>
    <row r="13" spans="1:9" x14ac:dyDescent="0.25">
      <c r="A13" s="36" t="s">
        <v>31</v>
      </c>
      <c r="B13" s="36">
        <v>214</v>
      </c>
      <c r="C13" s="36">
        <v>2.5673072342450611E-2</v>
      </c>
      <c r="D13" s="36">
        <v>1.199676277684608E-4</v>
      </c>
      <c r="E13" s="36"/>
      <c r="F13" s="36"/>
    </row>
    <row r="14" spans="1:9" ht="15.75" thickBot="1" x14ac:dyDescent="0.3">
      <c r="A14" s="37" t="s">
        <v>32</v>
      </c>
      <c r="B14" s="37">
        <v>216</v>
      </c>
      <c r="C14" s="37">
        <v>0.48560289886569497</v>
      </c>
      <c r="D14" s="37"/>
      <c r="E14" s="37"/>
      <c r="F14" s="37"/>
    </row>
    <row r="15" spans="1:9" ht="15.75" thickBot="1" x14ac:dyDescent="0.3"/>
    <row r="16" spans="1:9" x14ac:dyDescent="0.25">
      <c r="A16" s="38"/>
      <c r="B16" s="38" t="s">
        <v>5</v>
      </c>
      <c r="C16" s="38" t="s">
        <v>27</v>
      </c>
      <c r="D16" s="38" t="s">
        <v>39</v>
      </c>
      <c r="E16" s="38" t="s">
        <v>40</v>
      </c>
      <c r="F16" s="38" t="s">
        <v>41</v>
      </c>
      <c r="G16" s="38" t="s">
        <v>42</v>
      </c>
      <c r="H16" s="38" t="s">
        <v>43</v>
      </c>
      <c r="I16" s="38" t="s">
        <v>44</v>
      </c>
    </row>
    <row r="17" spans="1:9" x14ac:dyDescent="0.25">
      <c r="A17" s="36" t="s">
        <v>33</v>
      </c>
      <c r="B17" s="36">
        <v>1.1437123089539341E-3</v>
      </c>
      <c r="C17" s="36">
        <v>7.4902471663581898E-4</v>
      </c>
      <c r="D17" s="36">
        <v>1.5269353381165056</v>
      </c>
      <c r="E17" s="36">
        <v>0.12825371643960923</v>
      </c>
      <c r="F17" s="36">
        <v>-3.3269874227424921E-4</v>
      </c>
      <c r="G17" s="36">
        <v>2.6201233601821174E-3</v>
      </c>
      <c r="H17" s="36">
        <v>-3.3269874227424921E-4</v>
      </c>
      <c r="I17" s="36">
        <v>2.6201233601821174E-3</v>
      </c>
    </row>
    <row r="18" spans="1:9" x14ac:dyDescent="0.25">
      <c r="A18" s="10" t="s">
        <v>13</v>
      </c>
      <c r="B18" s="36">
        <v>1.0078424305273102</v>
      </c>
      <c r="C18" s="36">
        <v>1.6472364912362359E-2</v>
      </c>
      <c r="D18" s="36">
        <v>61.183833401537484</v>
      </c>
      <c r="E18" s="36">
        <v>1.5096281403904132E-137</v>
      </c>
      <c r="F18" s="36">
        <v>0.97537356660823105</v>
      </c>
      <c r="G18" s="36">
        <v>1.0403112944463893</v>
      </c>
      <c r="H18" s="36">
        <v>0.97537356660823105</v>
      </c>
      <c r="I18" s="36">
        <v>1.0403112944463893</v>
      </c>
    </row>
    <row r="19" spans="1:9" ht="15.75" thickBot="1" x14ac:dyDescent="0.3">
      <c r="A19" s="13" t="s">
        <v>14</v>
      </c>
      <c r="B19" s="37">
        <v>0.49412263032851783</v>
      </c>
      <c r="C19" s="37">
        <v>2.2598584459449921E-2</v>
      </c>
      <c r="D19" s="37">
        <v>21.86520271723893</v>
      </c>
      <c r="E19" s="37">
        <v>1.8738333989434342E-56</v>
      </c>
      <c r="F19" s="37">
        <v>0.4495783060932636</v>
      </c>
      <c r="G19" s="37">
        <v>0.53866695456377212</v>
      </c>
      <c r="H19" s="37">
        <v>0.4495783060932636</v>
      </c>
      <c r="I19" s="37">
        <v>0.53866695456377212</v>
      </c>
    </row>
    <row r="21" spans="1:9" x14ac:dyDescent="0.25">
      <c r="B21" s="45">
        <f>12*B17</f>
        <v>1.3724547707447209E-2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Reg_onMarkFactor</vt:lpstr>
      <vt:lpstr>Reg_on2Factors</vt:lpstr>
      <vt:lpstr>Part 3</vt:lpstr>
      <vt:lpstr>Reg_on2Fac_98</vt:lpstr>
      <vt:lpstr>Reg_on2Fac_18</vt:lpstr>
    </vt:vector>
  </TitlesOfParts>
  <Company>Hec Paris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IIS</cp:lastModifiedBy>
  <dcterms:created xsi:type="dcterms:W3CDTF">2016-03-24T16:19:06Z</dcterms:created>
  <dcterms:modified xsi:type="dcterms:W3CDTF">2016-09-24T11:54:14Z</dcterms:modified>
</cp:coreProperties>
</file>