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entação" sheetId="1" r:id="rId4"/>
  </sheets>
  <definedNames/>
  <calcPr/>
</workbook>
</file>

<file path=xl/sharedStrings.xml><?xml version="1.0" encoding="utf-8"?>
<sst xmlns="http://schemas.openxmlformats.org/spreadsheetml/2006/main" count="618" uniqueCount="158">
  <si>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</si>
  <si>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</si>
  <si>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</si>
  <si>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</si>
  <si>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</si>
  <si>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</si>
  <si>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</si>
  <si>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</si>
  <si>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COMPRAS</t>
  </si>
  <si>
    <t>Credito</t>
  </si>
  <si>
    <t>17/12/2021</t>
  </si>
  <si>
    <t>Rendimento</t>
  </si>
  <si>
    <t>MCCI11       - MAUA CAPITAL RE DEBT I FIM CP IE</t>
  </si>
  <si>
    <t>CLEAR CORRETORA - GRUPO XP</t>
  </si>
  <si>
    <t>8</t>
  </si>
  <si>
    <t>16/12/2021</t>
  </si>
  <si>
    <t>Transferência - Liquidação</t>
  </si>
  <si>
    <t>BRCR11       - FDO INV IMOB - FII BTG PACTUAL CORPORATE OFFICE FUND</t>
  </si>
  <si>
    <t>4</t>
  </si>
  <si>
    <t>Debito</t>
  </si>
  <si>
    <t>CEAB3        - C&amp;A MODAS LTDA</t>
  </si>
  <si>
    <t>50</t>
  </si>
  <si>
    <t>10/12/2021</t>
  </si>
  <si>
    <t>Fração em Ativos</t>
  </si>
  <si>
    <t>LREN3        - LOJAS RENNER S/A</t>
  </si>
  <si>
    <t>0</t>
  </si>
  <si>
    <t>-</t>
  </si>
  <si>
    <t>Leilão de Fração</t>
  </si>
  <si>
    <t>XPBR31       - XP INC</t>
  </si>
  <si>
    <t>07/12/2021</t>
  </si>
  <si>
    <t>Direitos de Subscrição - Não Exercido</t>
  </si>
  <si>
    <t>IRDM12       - FII IRIDIUM RECEBIVEIS IMOBILIARIOS</t>
  </si>
  <si>
    <t>01/12/2021</t>
  </si>
  <si>
    <t>Juros Sobre Capital Próprio</t>
  </si>
  <si>
    <t>ITUB4        - ITAU UNIBANCO HOLDING S/A</t>
  </si>
  <si>
    <t>62</t>
  </si>
  <si>
    <t>08/11/2021</t>
  </si>
  <si>
    <t>Bonificação em Ativos</t>
  </si>
  <si>
    <t>5,2</t>
  </si>
  <si>
    <t>13/10/2021</t>
  </si>
  <si>
    <t>LWSA3        - LOCAWEB SERVICOS DE INTERNET S.A.</t>
  </si>
  <si>
    <t>20</t>
  </si>
  <si>
    <t>05/10/2021</t>
  </si>
  <si>
    <t>Cisão</t>
  </si>
  <si>
    <t>ITUB3        - ITAU UNIBANCO HOLDING S/A</t>
  </si>
  <si>
    <t>30</t>
  </si>
  <si>
    <t>XPAR3        - XINGUARA INDUSTRIA E COMERCIO S/A</t>
  </si>
  <si>
    <t>XPAR4        - XINGUARA INDUSTRIA E COMERCIO S/A</t>
  </si>
  <si>
    <t>Incorporação</t>
  </si>
  <si>
    <t>1,43</t>
  </si>
  <si>
    <t>0,69</t>
  </si>
  <si>
    <t>01/10/2021</t>
  </si>
  <si>
    <t>Dividendo</t>
  </si>
  <si>
    <t>ITSA4        - ITAUSA S/A</t>
  </si>
  <si>
    <t>200</t>
  </si>
  <si>
    <t>29/09/2021</t>
  </si>
  <si>
    <t>BIDI11       - BANCO INTER S/A</t>
  </si>
  <si>
    <t>23</t>
  </si>
  <si>
    <t>13/09/2021</t>
  </si>
  <si>
    <t>RAIZ4        - RAIZEN S.A.</t>
  </si>
  <si>
    <t>3</t>
  </si>
  <si>
    <t>02/09/2021</t>
  </si>
  <si>
    <t>Atualização</t>
  </si>
  <si>
    <t>HGLG11       - CSHG LOGISTICA FUNDO DE INVESTIMENTO IMOBILIARIO - FII</t>
  </si>
  <si>
    <t>1</t>
  </si>
  <si>
    <t>01/09/2021</t>
  </si>
  <si>
    <t>31/08/2021</t>
  </si>
  <si>
    <t>VILG11       - FII VINCI LG</t>
  </si>
  <si>
    <t>6</t>
  </si>
  <si>
    <t>24/08/2021</t>
  </si>
  <si>
    <t>VISC12       - VINCI SHOPPING CENTERS FI IMOBILIÁRIO - FII</t>
  </si>
  <si>
    <t>20/08/2021</t>
  </si>
  <si>
    <t>STOC31       - STONECO LTD.</t>
  </si>
  <si>
    <t>17/08/2021</t>
  </si>
  <si>
    <t>XPML12       - XP MALLS FUNDO DE INVESTIMENTO IMOBILIÁRIO - FII</t>
  </si>
  <si>
    <t>Recibo de Subscrição</t>
  </si>
  <si>
    <t>XPML13       - XP MALLS FUNDO DE INVESTIMENTO IMOBILIÁRIO - FII</t>
  </si>
  <si>
    <t>16/08/2021</t>
  </si>
  <si>
    <t>Direitos de Subscrição - Excercído</t>
  </si>
  <si>
    <t>Solicitação de Subscrição</t>
  </si>
  <si>
    <t>12/08/2021</t>
  </si>
  <si>
    <t>HGLG14       - CSHG LOGISTICA FUNDO DE INVESTIMENTO IMOBILIARIO - FII</t>
  </si>
  <si>
    <t>Desdobro</t>
  </si>
  <si>
    <t>SIMH3        - SIMPAR S.A.</t>
  </si>
  <si>
    <t>42</t>
  </si>
  <si>
    <t>11/08/2021</t>
  </si>
  <si>
    <t xml:space="preserve">HGLG12 - CSHG LOGÍSTICA FDO INV IMOB - FII                 </t>
  </si>
  <si>
    <t>10/08/2021</t>
  </si>
  <si>
    <t>Direito de Subscrição</t>
  </si>
  <si>
    <t xml:space="preserve">VISC12 - VINCI SHOPPING CENTERS FDO INVEST IMOB - FII      </t>
  </si>
  <si>
    <t>09/08/2021</t>
  </si>
  <si>
    <t xml:space="preserve">RAIZ4 - RAIZEN S.A.                                       </t>
  </si>
  <si>
    <t>05/08/2021</t>
  </si>
  <si>
    <t xml:space="preserve">IRDM12 - FII IRIDIUM RECEBÍVEIS IMOBILIÁRIOS               </t>
  </si>
  <si>
    <t>04/08/2021</t>
  </si>
  <si>
    <t xml:space="preserve">XPML12 - XP MALLS FDO INV IMOB FII                         </t>
  </si>
  <si>
    <t>26/07/2021</t>
  </si>
  <si>
    <t>21/07/2021</t>
  </si>
  <si>
    <t xml:space="preserve">MGLU3 - MAGAZINE LUIZA S.A.                               </t>
  </si>
  <si>
    <t>20/07/2021</t>
  </si>
  <si>
    <t>12/07/2021</t>
  </si>
  <si>
    <t xml:space="preserve">BBDC3 - BCO BRADESCO S.A.                                 </t>
  </si>
  <si>
    <t xml:space="preserve">BRCR11 - FDO INV IMOB - FII BTG PACTUAL CORP. OFFICE FUND  </t>
  </si>
  <si>
    <t xml:space="preserve">HGLG11 - CSHG LOGÍSTICA FDO INV IMOB - FII                 </t>
  </si>
  <si>
    <t>2</t>
  </si>
  <si>
    <t xml:space="preserve">KNRI11 - KINEA RENDA IMOBILIÁRIA FDO INV IMOB - FII        </t>
  </si>
  <si>
    <t xml:space="preserve">XPLG11 - XP LOG FDO INV IMOB - FII                         </t>
  </si>
  <si>
    <t>5</t>
  </si>
  <si>
    <t>07/07/2021</t>
  </si>
  <si>
    <t>Resgate</t>
  </si>
  <si>
    <t xml:space="preserve">S3TE11 - STNE  PARTICIPAÇÕES  S.A.                         </t>
  </si>
  <si>
    <t>02/07/2021</t>
  </si>
  <si>
    <t xml:space="preserve">STOC31 - STONECO LTD.                                      </t>
  </si>
  <si>
    <t xml:space="preserve">STOC31G - STONECO LTD.                                      </t>
  </si>
  <si>
    <t>01/07/2021</t>
  </si>
  <si>
    <t>Cobrança de Taxa Semestral</t>
  </si>
  <si>
    <t>Tesouro IPCA+ 2045</t>
  </si>
  <si>
    <t>INTER DISTRIBUIDORA DE TITULOS E VALORES MOBILIARIOS LTDA</t>
  </si>
  <si>
    <t>Tesouro Selic 2023</t>
  </si>
  <si>
    <t>29/06/2021</t>
  </si>
  <si>
    <t xml:space="preserve">S3TE12 - STNE  PARTICIPAÇÕES  S.A.                         </t>
  </si>
  <si>
    <t>0,08</t>
  </si>
  <si>
    <t>08/06/2021</t>
  </si>
  <si>
    <t>ENBR3        - EDP ENERGIAS DO BRASIL S.A.</t>
  </si>
  <si>
    <t>XPLG11       - XP LOG FUNDO DE INVESTIMENTO IMOBILIARIO FII</t>
  </si>
  <si>
    <t>28/05/2021</t>
  </si>
  <si>
    <t xml:space="preserve">BIDI11 - BANCO INTER S.A.                                  </t>
  </si>
  <si>
    <t>27/05/2021</t>
  </si>
  <si>
    <t>10</t>
  </si>
  <si>
    <t>24/05/2021</t>
  </si>
  <si>
    <t xml:space="preserve">VISC11 - VINCI SHOPPING CENTERS FDO INVEST IMOB - FII      </t>
  </si>
  <si>
    <t xml:space="preserve">XPML11 - XP MALLS FDO INV IMOB FII                         </t>
  </si>
  <si>
    <t>18/05/2021</t>
  </si>
  <si>
    <t xml:space="preserve">ITSA4 - ITAUSA S.A.                                       </t>
  </si>
  <si>
    <t>29/04/2021</t>
  </si>
  <si>
    <t xml:space="preserve">WEGE3 - WEG S.A.                                          </t>
  </si>
  <si>
    <t>53</t>
  </si>
  <si>
    <t>23/04/2021</t>
  </si>
  <si>
    <t>Empréstimo</t>
  </si>
  <si>
    <t xml:space="preserve">ABEV3 - AMBEV S.A.                                        </t>
  </si>
  <si>
    <t>102</t>
  </si>
  <si>
    <t>20/04/2021</t>
  </si>
  <si>
    <t>Transferência</t>
  </si>
  <si>
    <t xml:space="preserve">CEAB3 - CEA MODAS S.A.                                    </t>
  </si>
  <si>
    <t>68</t>
  </si>
  <si>
    <t>16/04/2021</t>
  </si>
  <si>
    <t>14/04/2021</t>
  </si>
  <si>
    <t>25/02/2021</t>
  </si>
  <si>
    <t xml:space="preserve">LWSA3 - LOCAWEB SERVIÇOS DE INTERNET S.A.                 </t>
  </si>
  <si>
    <t>05/02/2021</t>
  </si>
  <si>
    <t>04/02/2021</t>
  </si>
  <si>
    <t>02/02/2021</t>
  </si>
  <si>
    <t>15</t>
  </si>
  <si>
    <t>22/01/2021</t>
  </si>
  <si>
    <t xml:space="preserve">MDIA3 - M.DIAS BRANCO S.A. IND COM DE ALIMENTOS           </t>
  </si>
  <si>
    <t>08/01/2021</t>
  </si>
  <si>
    <t xml:space="preserve">ALSO3 - ALIANSCE SONAE SHOPPING CENTERS S.A.              </t>
  </si>
  <si>
    <t xml:space="preserve">EGIE3 - ENGIE BRASIL ENERGIA S.A.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</si>
</sst>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]#,##0.00"/>
    <numFmt numFmtId="165" formatCode="dd/MM/yyyy"/>
    <numFmt numFmtId="166" formatCode="_-R$* #,##0.00######_-;-R$* #,##0.00######_-;_ -;_-@"/>
  </numFmts>
  <fonts count="4">
    <font>
      <sz val="11.0"/>
      <color rgb="FF000000"/>
      <name val="Arial"/>
    </font>
    <font>
      <b/>
      <sz val="11.0"/>
      <color theme="1"/>
      <name val="Quattrocento Sans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165" xfId="0" applyAlignment="1" applyFont="1" applyNumberFormat="1">
      <alignment horizontal="left"/>
    </xf>
    <xf borderId="0" fillId="0" fontId="3" numFmtId="166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3.13"/>
    <col customWidth="1" min="3" max="3" width="32.0"/>
    <col customWidth="1" min="4" max="4" width="66.13"/>
    <col customWidth="1" min="5" max="5" width="53.38"/>
    <col customWidth="1" min="6" max="6" width="14.5"/>
    <col customWidth="1" min="7" max="8" width="27.38"/>
    <col customWidth="1" min="9" max="9" width="7.63"/>
    <col customWidth="1" min="10" max="11" width="9.63"/>
    <col customWidth="1" min="12" max="12" width="7.63"/>
    <col customWidth="1" min="13" max="13" width="9.63"/>
    <col customWidth="1" min="14" max="15" width="7.63"/>
    <col customWidth="1" min="16" max="16" width="14.75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3">
        <f>SUBTOTAL(103, H3:H88)</f>
        <v>86</v>
      </c>
      <c r="M1" s="4">
        <f>SUBTOTAL(109,H3:H88)</f>
        <v>12050.19</v>
      </c>
    </row>
    <row r="2">
      <c r="A2" s="3" t="s">
        <v>9</v>
      </c>
      <c r="B2" s="5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6">
        <v>1.0</v>
      </c>
      <c r="H2" s="6">
        <v>8.0</v>
      </c>
    </row>
    <row r="3">
      <c r="A3" s="3" t="s">
        <v>9</v>
      </c>
      <c r="B3" s="5" t="s">
        <v>15</v>
      </c>
      <c r="C3" s="3" t="s">
        <v>16</v>
      </c>
      <c r="D3" s="3" t="s">
        <v>17</v>
      </c>
      <c r="E3" s="3" t="s">
        <v>13</v>
      </c>
      <c r="F3" s="7" t="s">
        <v>18</v>
      </c>
      <c r="G3" s="6">
        <v>70.07</v>
      </c>
      <c r="H3" s="6">
        <f>F3*G3</f>
        <v>280.28</v>
      </c>
    </row>
    <row r="4">
      <c r="A4" s="3" t="s">
        <v>19</v>
      </c>
      <c r="B4" s="5" t="s">
        <v>15</v>
      </c>
      <c r="C4" s="3" t="s">
        <v>16</v>
      </c>
      <c r="D4" s="3" t="s">
        <v>20</v>
      </c>
      <c r="E4" s="3" t="s">
        <v>13</v>
      </c>
      <c r="F4" s="3" t="s">
        <v>21</v>
      </c>
      <c r="G4" s="6">
        <v>6.23</v>
      </c>
      <c r="H4" s="6">
        <v>311.5</v>
      </c>
      <c r="M4" s="4"/>
    </row>
    <row r="5" ht="15.75" customHeight="1">
      <c r="A5" s="3" t="s">
        <v>19</v>
      </c>
      <c r="B5" s="5" t="s">
        <v>22</v>
      </c>
      <c r="C5" s="3" t="s">
        <v>23</v>
      </c>
      <c r="D5" s="3" t="s">
        <v>24</v>
      </c>
      <c r="E5" s="3" t="s">
        <v>13</v>
      </c>
      <c r="F5" s="3" t="s">
        <v>25</v>
      </c>
      <c r="G5" s="6" t="s">
        <v>26</v>
      </c>
      <c r="H5" s="6" t="s">
        <v>26</v>
      </c>
    </row>
    <row r="6" ht="15.75" customHeight="1">
      <c r="A6" s="3" t="s">
        <v>9</v>
      </c>
      <c r="B6" s="5" t="s">
        <v>22</v>
      </c>
      <c r="C6" s="3" t="s">
        <v>27</v>
      </c>
      <c r="D6" s="3" t="s">
        <v>28</v>
      </c>
      <c r="E6" s="3" t="s">
        <v>13</v>
      </c>
      <c r="F6" s="3" t="s">
        <v>25</v>
      </c>
      <c r="G6" s="6">
        <v>166.37</v>
      </c>
      <c r="H6" s="6">
        <v>20.46</v>
      </c>
    </row>
    <row r="7" ht="15.75" customHeight="1">
      <c r="A7" s="3" t="s">
        <v>19</v>
      </c>
      <c r="B7" s="5" t="s">
        <v>29</v>
      </c>
      <c r="C7" s="3" t="s">
        <v>30</v>
      </c>
      <c r="D7" s="3" t="s">
        <v>31</v>
      </c>
      <c r="E7" s="3" t="s">
        <v>13</v>
      </c>
      <c r="F7" s="3" t="s">
        <v>25</v>
      </c>
      <c r="G7" s="6" t="s">
        <v>26</v>
      </c>
      <c r="H7" s="6" t="s">
        <v>26</v>
      </c>
    </row>
    <row r="8" ht="15.75" customHeight="1">
      <c r="A8" s="3" t="s">
        <v>9</v>
      </c>
      <c r="B8" s="5" t="s">
        <v>32</v>
      </c>
      <c r="C8" s="3" t="s">
        <v>33</v>
      </c>
      <c r="D8" s="3" t="s">
        <v>34</v>
      </c>
      <c r="E8" s="3" t="s">
        <v>13</v>
      </c>
      <c r="F8" s="3" t="s">
        <v>35</v>
      </c>
      <c r="G8" s="6">
        <v>0.02</v>
      </c>
      <c r="H8" s="6">
        <v>0.93</v>
      </c>
    </row>
    <row r="9" ht="15.75" customHeight="1">
      <c r="A9" s="3" t="s">
        <v>9</v>
      </c>
      <c r="B9" s="5" t="s">
        <v>36</v>
      </c>
      <c r="C9" s="3" t="s">
        <v>37</v>
      </c>
      <c r="D9" s="3" t="s">
        <v>24</v>
      </c>
      <c r="E9" s="3" t="s">
        <v>13</v>
      </c>
      <c r="F9" s="3" t="s">
        <v>38</v>
      </c>
      <c r="G9" s="6" t="s">
        <v>26</v>
      </c>
      <c r="H9" s="6" t="s">
        <v>26</v>
      </c>
    </row>
    <row r="10" ht="15.75" customHeight="1">
      <c r="A10" s="3" t="s">
        <v>19</v>
      </c>
      <c r="B10" s="5" t="s">
        <v>39</v>
      </c>
      <c r="C10" s="3" t="s">
        <v>16</v>
      </c>
      <c r="D10" s="3" t="s">
        <v>40</v>
      </c>
      <c r="E10" s="3" t="s">
        <v>13</v>
      </c>
      <c r="F10" s="3" t="s">
        <v>41</v>
      </c>
      <c r="G10" s="6">
        <v>22.52</v>
      </c>
      <c r="H10" s="6">
        <v>450.4</v>
      </c>
    </row>
    <row r="11" ht="15.75" customHeight="1">
      <c r="A11" s="3" t="s">
        <v>9</v>
      </c>
      <c r="B11" s="5" t="s">
        <v>42</v>
      </c>
      <c r="C11" s="3" t="s">
        <v>43</v>
      </c>
      <c r="D11" s="3" t="s">
        <v>44</v>
      </c>
      <c r="E11" s="3" t="s">
        <v>13</v>
      </c>
      <c r="F11" s="3" t="s">
        <v>45</v>
      </c>
      <c r="G11" s="6" t="s">
        <v>26</v>
      </c>
      <c r="H11" s="6" t="s">
        <v>26</v>
      </c>
    </row>
    <row r="12" ht="15.75" customHeight="1">
      <c r="A12" s="3" t="s">
        <v>9</v>
      </c>
      <c r="B12" s="5" t="s">
        <v>42</v>
      </c>
      <c r="C12" s="3" t="s">
        <v>43</v>
      </c>
      <c r="D12" s="3" t="s">
        <v>34</v>
      </c>
      <c r="E12" s="3" t="s">
        <v>13</v>
      </c>
      <c r="F12" s="3" t="s">
        <v>35</v>
      </c>
      <c r="G12" s="6" t="s">
        <v>26</v>
      </c>
      <c r="H12" s="6" t="s">
        <v>26</v>
      </c>
    </row>
    <row r="13" ht="15.75" customHeight="1">
      <c r="A13" s="3" t="s">
        <v>9</v>
      </c>
      <c r="B13" s="5" t="s">
        <v>42</v>
      </c>
      <c r="C13" s="3" t="s">
        <v>43</v>
      </c>
      <c r="D13" s="3" t="s">
        <v>46</v>
      </c>
      <c r="E13" s="3" t="s">
        <v>13</v>
      </c>
      <c r="F13" s="3" t="s">
        <v>45</v>
      </c>
      <c r="G13" s="6" t="s">
        <v>26</v>
      </c>
      <c r="H13" s="6" t="s">
        <v>26</v>
      </c>
    </row>
    <row r="14" ht="15.75" customHeight="1">
      <c r="A14" s="3" t="s">
        <v>9</v>
      </c>
      <c r="B14" s="5" t="s">
        <v>42</v>
      </c>
      <c r="C14" s="3" t="s">
        <v>43</v>
      </c>
      <c r="D14" s="3" t="s">
        <v>47</v>
      </c>
      <c r="E14" s="3" t="s">
        <v>13</v>
      </c>
      <c r="F14" s="3" t="s">
        <v>35</v>
      </c>
      <c r="G14" s="6" t="s">
        <v>26</v>
      </c>
      <c r="H14" s="6" t="s">
        <v>26</v>
      </c>
    </row>
    <row r="15" ht="15.75" customHeight="1">
      <c r="A15" s="3" t="s">
        <v>9</v>
      </c>
      <c r="B15" s="5" t="s">
        <v>42</v>
      </c>
      <c r="C15" s="3" t="s">
        <v>48</v>
      </c>
      <c r="D15" s="3" t="s">
        <v>28</v>
      </c>
      <c r="E15" s="3" t="s">
        <v>13</v>
      </c>
      <c r="F15" s="3" t="s">
        <v>49</v>
      </c>
      <c r="G15" s="6" t="s">
        <v>26</v>
      </c>
      <c r="H15" s="6" t="s">
        <v>26</v>
      </c>
    </row>
    <row r="16" ht="15.75" customHeight="1">
      <c r="A16" s="3" t="s">
        <v>9</v>
      </c>
      <c r="B16" s="5" t="s">
        <v>42</v>
      </c>
      <c r="C16" s="3" t="s">
        <v>48</v>
      </c>
      <c r="D16" s="3" t="s">
        <v>28</v>
      </c>
      <c r="E16" s="3" t="s">
        <v>13</v>
      </c>
      <c r="F16" s="3" t="s">
        <v>50</v>
      </c>
      <c r="G16" s="6" t="s">
        <v>26</v>
      </c>
      <c r="H16" s="6" t="s">
        <v>26</v>
      </c>
    </row>
    <row r="17" ht="15.75" customHeight="1">
      <c r="A17" s="3" t="s">
        <v>9</v>
      </c>
      <c r="B17" s="5" t="s">
        <v>51</v>
      </c>
      <c r="C17" s="3" t="s">
        <v>52</v>
      </c>
      <c r="D17" s="3" t="s">
        <v>53</v>
      </c>
      <c r="E17" s="3" t="s">
        <v>13</v>
      </c>
      <c r="F17" s="3" t="s">
        <v>54</v>
      </c>
      <c r="G17" s="6">
        <v>0.02</v>
      </c>
      <c r="H17" s="6">
        <v>4.0</v>
      </c>
    </row>
    <row r="18" ht="15.75" customHeight="1">
      <c r="A18" s="3" t="s">
        <v>19</v>
      </c>
      <c r="B18" s="5" t="s">
        <v>55</v>
      </c>
      <c r="C18" s="3" t="s">
        <v>16</v>
      </c>
      <c r="D18" s="3" t="s">
        <v>56</v>
      </c>
      <c r="E18" s="3" t="s">
        <v>13</v>
      </c>
      <c r="F18" s="3" t="s">
        <v>57</v>
      </c>
      <c r="G18" s="6">
        <v>58.12</v>
      </c>
      <c r="H18" s="6">
        <v>1336.76</v>
      </c>
    </row>
    <row r="19" ht="15.75" customHeight="1">
      <c r="A19" s="3" t="s">
        <v>9</v>
      </c>
      <c r="B19" s="5" t="s">
        <v>58</v>
      </c>
      <c r="C19" s="3" t="s">
        <v>16</v>
      </c>
      <c r="D19" s="3" t="s">
        <v>59</v>
      </c>
      <c r="E19" s="3" t="s">
        <v>13</v>
      </c>
      <c r="F19" s="7" t="s">
        <v>60</v>
      </c>
      <c r="G19" s="6">
        <v>6.41</v>
      </c>
      <c r="H19" s="6">
        <f>F19*G19</f>
        <v>19.23</v>
      </c>
    </row>
    <row r="20" ht="15.75" customHeight="1">
      <c r="A20" s="3" t="s">
        <v>9</v>
      </c>
      <c r="B20" s="5" t="s">
        <v>61</v>
      </c>
      <c r="C20" s="3" t="s">
        <v>62</v>
      </c>
      <c r="D20" s="3" t="s">
        <v>63</v>
      </c>
      <c r="E20" s="3" t="s">
        <v>13</v>
      </c>
      <c r="F20" s="3" t="s">
        <v>64</v>
      </c>
      <c r="G20" s="6" t="s">
        <v>26</v>
      </c>
      <c r="H20" s="6" t="s">
        <v>26</v>
      </c>
    </row>
    <row r="21" ht="15.75" customHeight="1">
      <c r="A21" s="3" t="s">
        <v>9</v>
      </c>
      <c r="B21" s="5" t="s">
        <v>65</v>
      </c>
      <c r="C21" s="3" t="s">
        <v>52</v>
      </c>
      <c r="D21" s="3" t="s">
        <v>44</v>
      </c>
      <c r="E21" s="3" t="s">
        <v>13</v>
      </c>
      <c r="F21" s="3" t="s">
        <v>45</v>
      </c>
      <c r="G21" s="6">
        <v>0.02</v>
      </c>
      <c r="H21" s="6">
        <v>0.45</v>
      </c>
    </row>
    <row r="22" ht="15.75" customHeight="1">
      <c r="A22" s="3" t="s">
        <v>9</v>
      </c>
      <c r="B22" s="5" t="s">
        <v>66</v>
      </c>
      <c r="C22" s="3" t="s">
        <v>16</v>
      </c>
      <c r="D22" s="3" t="s">
        <v>56</v>
      </c>
      <c r="E22" s="3" t="s">
        <v>13</v>
      </c>
      <c r="F22" s="7" t="s">
        <v>64</v>
      </c>
      <c r="G22" s="6">
        <v>71.88</v>
      </c>
      <c r="H22" s="6">
        <f t="shared" ref="H22:H23" si="1">F22*G22</f>
        <v>71.88</v>
      </c>
    </row>
    <row r="23" ht="15.75" customHeight="1">
      <c r="A23" s="3" t="s">
        <v>9</v>
      </c>
      <c r="B23" s="5" t="s">
        <v>66</v>
      </c>
      <c r="C23" s="3" t="s">
        <v>16</v>
      </c>
      <c r="D23" s="3" t="s">
        <v>67</v>
      </c>
      <c r="E23" s="3" t="s">
        <v>13</v>
      </c>
      <c r="F23" s="7" t="s">
        <v>68</v>
      </c>
      <c r="G23" s="6">
        <v>106.3</v>
      </c>
      <c r="H23" s="6">
        <f t="shared" si="1"/>
        <v>637.8</v>
      </c>
    </row>
    <row r="24" ht="15.75" customHeight="1">
      <c r="A24" s="3" t="s">
        <v>19</v>
      </c>
      <c r="B24" s="5" t="s">
        <v>69</v>
      </c>
      <c r="C24" s="3" t="s">
        <v>30</v>
      </c>
      <c r="D24" s="3" t="s">
        <v>70</v>
      </c>
      <c r="E24" s="3" t="s">
        <v>13</v>
      </c>
      <c r="F24" s="3" t="s">
        <v>18</v>
      </c>
      <c r="G24" s="6" t="s">
        <v>26</v>
      </c>
      <c r="H24" s="6" t="s">
        <v>26</v>
      </c>
    </row>
    <row r="25" ht="15.75" customHeight="1">
      <c r="A25" s="3" t="s">
        <v>9</v>
      </c>
      <c r="B25" s="5" t="s">
        <v>71</v>
      </c>
      <c r="C25" s="3" t="s">
        <v>27</v>
      </c>
      <c r="D25" s="3" t="s">
        <v>72</v>
      </c>
      <c r="E25" s="3" t="s">
        <v>13</v>
      </c>
      <c r="F25" s="3" t="s">
        <v>25</v>
      </c>
      <c r="G25" s="6">
        <v>289.84</v>
      </c>
      <c r="H25" s="6">
        <v>22.02</v>
      </c>
    </row>
    <row r="26" ht="15.75" customHeight="1">
      <c r="A26" s="3" t="s">
        <v>19</v>
      </c>
      <c r="B26" s="5" t="s">
        <v>73</v>
      </c>
      <c r="C26" s="3" t="s">
        <v>30</v>
      </c>
      <c r="D26" s="3" t="s">
        <v>74</v>
      </c>
      <c r="E26" s="3" t="s">
        <v>13</v>
      </c>
      <c r="F26" s="3" t="s">
        <v>25</v>
      </c>
      <c r="G26" s="6" t="s">
        <v>26</v>
      </c>
      <c r="H26" s="6" t="s">
        <v>26</v>
      </c>
    </row>
    <row r="27" ht="15.75" customHeight="1">
      <c r="A27" s="3" t="s">
        <v>9</v>
      </c>
      <c r="B27" s="5" t="s">
        <v>73</v>
      </c>
      <c r="C27" s="3" t="s">
        <v>75</v>
      </c>
      <c r="D27" s="3" t="s">
        <v>76</v>
      </c>
      <c r="E27" s="3" t="s">
        <v>13</v>
      </c>
      <c r="F27" s="3" t="s">
        <v>60</v>
      </c>
      <c r="G27" s="6" t="s">
        <v>26</v>
      </c>
      <c r="H27" s="6" t="s">
        <v>26</v>
      </c>
    </row>
    <row r="28" ht="15.75" customHeight="1">
      <c r="A28" s="3" t="s">
        <v>19</v>
      </c>
      <c r="B28" s="5" t="s">
        <v>73</v>
      </c>
      <c r="C28" s="3" t="s">
        <v>75</v>
      </c>
      <c r="D28" s="3" t="s">
        <v>76</v>
      </c>
      <c r="E28" s="3" t="s">
        <v>13</v>
      </c>
      <c r="F28" s="3" t="s">
        <v>60</v>
      </c>
      <c r="G28" s="6" t="s">
        <v>26</v>
      </c>
      <c r="H28" s="6" t="s">
        <v>26</v>
      </c>
    </row>
    <row r="29" ht="15.75" customHeight="1">
      <c r="A29" s="3" t="s">
        <v>19</v>
      </c>
      <c r="B29" s="5" t="s">
        <v>77</v>
      </c>
      <c r="C29" s="3" t="s">
        <v>78</v>
      </c>
      <c r="D29" s="3" t="s">
        <v>74</v>
      </c>
      <c r="E29" s="3" t="s">
        <v>13</v>
      </c>
      <c r="F29" s="3" t="s">
        <v>60</v>
      </c>
      <c r="G29" s="6" t="s">
        <v>26</v>
      </c>
      <c r="H29" s="6" t="s">
        <v>26</v>
      </c>
    </row>
    <row r="30" ht="15.75" customHeight="1">
      <c r="A30" s="3" t="s">
        <v>19</v>
      </c>
      <c r="B30" s="5" t="s">
        <v>77</v>
      </c>
      <c r="C30" s="3" t="s">
        <v>79</v>
      </c>
      <c r="D30" s="3" t="s">
        <v>74</v>
      </c>
      <c r="E30" s="3" t="s">
        <v>13</v>
      </c>
      <c r="F30" s="3" t="s">
        <v>60</v>
      </c>
      <c r="G30" s="6" t="s">
        <v>26</v>
      </c>
      <c r="H30" s="6" t="s">
        <v>26</v>
      </c>
    </row>
    <row r="31" ht="15.75" customHeight="1">
      <c r="A31" s="3" t="s">
        <v>19</v>
      </c>
      <c r="B31" s="5" t="s">
        <v>80</v>
      </c>
      <c r="C31" s="3" t="s">
        <v>75</v>
      </c>
      <c r="D31" s="3" t="s">
        <v>81</v>
      </c>
      <c r="E31" s="3" t="s">
        <v>13</v>
      </c>
      <c r="F31" s="3" t="s">
        <v>64</v>
      </c>
      <c r="G31" s="6" t="s">
        <v>26</v>
      </c>
      <c r="H31" s="6" t="s">
        <v>26</v>
      </c>
    </row>
    <row r="32" ht="15.75" customHeight="1">
      <c r="A32" s="3" t="s">
        <v>9</v>
      </c>
      <c r="B32" s="5" t="s">
        <v>80</v>
      </c>
      <c r="C32" s="3" t="s">
        <v>75</v>
      </c>
      <c r="D32" s="3" t="s">
        <v>81</v>
      </c>
      <c r="E32" s="3" t="s">
        <v>13</v>
      </c>
      <c r="F32" s="3" t="s">
        <v>64</v>
      </c>
      <c r="G32" s="6" t="s">
        <v>26</v>
      </c>
      <c r="H32" s="6" t="s">
        <v>26</v>
      </c>
    </row>
    <row r="33" ht="15.75" customHeight="1">
      <c r="A33" s="3" t="s">
        <v>9</v>
      </c>
      <c r="B33" s="5" t="s">
        <v>80</v>
      </c>
      <c r="C33" s="3" t="s">
        <v>82</v>
      </c>
      <c r="D33" s="3" t="s">
        <v>83</v>
      </c>
      <c r="E33" s="3" t="s">
        <v>13</v>
      </c>
      <c r="F33" s="3" t="s">
        <v>84</v>
      </c>
      <c r="G33" s="6" t="s">
        <v>26</v>
      </c>
      <c r="H33" s="6" t="s">
        <v>26</v>
      </c>
    </row>
    <row r="34" ht="15.75" customHeight="1">
      <c r="A34" s="3" t="s">
        <v>19</v>
      </c>
      <c r="B34" s="5" t="s">
        <v>85</v>
      </c>
      <c r="C34" s="3" t="s">
        <v>78</v>
      </c>
      <c r="D34" s="3" t="s">
        <v>86</v>
      </c>
      <c r="E34" s="3" t="s">
        <v>13</v>
      </c>
      <c r="F34" s="3" t="s">
        <v>64</v>
      </c>
      <c r="G34" s="6" t="s">
        <v>26</v>
      </c>
      <c r="H34" s="6" t="s">
        <v>26</v>
      </c>
    </row>
    <row r="35" ht="15.75" customHeight="1">
      <c r="A35" s="3" t="s">
        <v>19</v>
      </c>
      <c r="B35" s="5" t="s">
        <v>85</v>
      </c>
      <c r="C35" s="3" t="s">
        <v>30</v>
      </c>
      <c r="D35" s="3" t="s">
        <v>86</v>
      </c>
      <c r="E35" s="3" t="s">
        <v>13</v>
      </c>
      <c r="F35" s="3" t="s">
        <v>25</v>
      </c>
      <c r="G35" s="6" t="s">
        <v>26</v>
      </c>
      <c r="H35" s="6" t="s">
        <v>26</v>
      </c>
    </row>
    <row r="36" ht="15.75" customHeight="1">
      <c r="A36" s="3" t="s">
        <v>19</v>
      </c>
      <c r="B36" s="5" t="s">
        <v>87</v>
      </c>
      <c r="C36" s="3" t="s">
        <v>79</v>
      </c>
      <c r="D36" s="3" t="s">
        <v>86</v>
      </c>
      <c r="E36" s="3" t="s">
        <v>13</v>
      </c>
      <c r="F36" s="3" t="s">
        <v>64</v>
      </c>
      <c r="G36" s="6" t="s">
        <v>26</v>
      </c>
      <c r="H36" s="6" t="s">
        <v>26</v>
      </c>
    </row>
    <row r="37" ht="15.75" customHeight="1">
      <c r="A37" s="3" t="s">
        <v>9</v>
      </c>
      <c r="B37" s="5" t="s">
        <v>87</v>
      </c>
      <c r="C37" s="3" t="s">
        <v>88</v>
      </c>
      <c r="D37" s="3" t="s">
        <v>89</v>
      </c>
      <c r="E37" s="3" t="s">
        <v>13</v>
      </c>
      <c r="F37" s="3" t="s">
        <v>18</v>
      </c>
      <c r="G37" s="6" t="s">
        <v>26</v>
      </c>
      <c r="H37" s="6" t="s">
        <v>26</v>
      </c>
    </row>
    <row r="38" ht="15.75" customHeight="1">
      <c r="A38" s="3" t="s">
        <v>9</v>
      </c>
      <c r="B38" s="5" t="s">
        <v>90</v>
      </c>
      <c r="C38" s="3" t="s">
        <v>16</v>
      </c>
      <c r="D38" s="3" t="s">
        <v>91</v>
      </c>
      <c r="E38" s="3" t="s">
        <v>13</v>
      </c>
      <c r="F38" s="8">
        <v>3.0</v>
      </c>
      <c r="G38" s="6">
        <v>7.37</v>
      </c>
      <c r="H38" s="6">
        <f>F38*G38</f>
        <v>22.11</v>
      </c>
    </row>
    <row r="39" ht="15.75" customHeight="1">
      <c r="A39" s="3" t="s">
        <v>19</v>
      </c>
      <c r="B39" s="5" t="s">
        <v>92</v>
      </c>
      <c r="C39" s="3" t="s">
        <v>30</v>
      </c>
      <c r="D39" s="3" t="s">
        <v>93</v>
      </c>
      <c r="E39" s="3" t="s">
        <v>13</v>
      </c>
      <c r="F39" s="3" t="s">
        <v>25</v>
      </c>
      <c r="G39" s="6" t="s">
        <v>26</v>
      </c>
      <c r="H39" s="6" t="s">
        <v>26</v>
      </c>
    </row>
    <row r="40" ht="15.75" customHeight="1">
      <c r="A40" s="3" t="s">
        <v>9</v>
      </c>
      <c r="B40" s="5" t="s">
        <v>94</v>
      </c>
      <c r="C40" s="3" t="s">
        <v>88</v>
      </c>
      <c r="D40" s="3" t="s">
        <v>95</v>
      </c>
      <c r="E40" s="3" t="s">
        <v>13</v>
      </c>
      <c r="F40" s="3" t="s">
        <v>60</v>
      </c>
      <c r="G40" s="6" t="s">
        <v>26</v>
      </c>
      <c r="H40" s="6" t="s">
        <v>26</v>
      </c>
    </row>
    <row r="41" ht="15.75" customHeight="1">
      <c r="A41" s="3" t="s">
        <v>9</v>
      </c>
      <c r="B41" s="5" t="s">
        <v>96</v>
      </c>
      <c r="C41" s="3" t="s">
        <v>88</v>
      </c>
      <c r="D41" s="3" t="s">
        <v>86</v>
      </c>
      <c r="E41" s="3" t="s">
        <v>13</v>
      </c>
      <c r="F41" s="3" t="s">
        <v>64</v>
      </c>
      <c r="G41" s="6" t="s">
        <v>26</v>
      </c>
      <c r="H41" s="6" t="s">
        <v>26</v>
      </c>
    </row>
    <row r="42" ht="15.75" customHeight="1">
      <c r="A42" s="3" t="s">
        <v>19</v>
      </c>
      <c r="B42" s="5" t="s">
        <v>97</v>
      </c>
      <c r="C42" s="3" t="s">
        <v>16</v>
      </c>
      <c r="D42" s="3" t="s">
        <v>98</v>
      </c>
      <c r="E42" s="3" t="s">
        <v>13</v>
      </c>
      <c r="F42" s="3" t="s">
        <v>84</v>
      </c>
      <c r="G42" s="6">
        <v>23.29</v>
      </c>
      <c r="H42" s="6">
        <v>978.18</v>
      </c>
    </row>
    <row r="43" ht="15.75" customHeight="1">
      <c r="A43" s="3" t="s">
        <v>9</v>
      </c>
      <c r="B43" s="5" t="s">
        <v>99</v>
      </c>
      <c r="C43" s="3" t="s">
        <v>88</v>
      </c>
      <c r="D43" s="3" t="s">
        <v>93</v>
      </c>
      <c r="E43" s="3" t="s">
        <v>13</v>
      </c>
      <c r="F43" s="3" t="s">
        <v>25</v>
      </c>
      <c r="G43" s="6" t="s">
        <v>26</v>
      </c>
      <c r="H43" s="6" t="s">
        <v>26</v>
      </c>
    </row>
    <row r="44" ht="15.75" customHeight="1">
      <c r="A44" s="3" t="s">
        <v>9</v>
      </c>
      <c r="B44" s="5" t="s">
        <v>100</v>
      </c>
      <c r="C44" s="3" t="s">
        <v>16</v>
      </c>
      <c r="D44" s="3" t="s">
        <v>101</v>
      </c>
      <c r="E44" s="3" t="s">
        <v>13</v>
      </c>
      <c r="F44" s="7" t="s">
        <v>64</v>
      </c>
      <c r="G44" s="6">
        <v>20.97</v>
      </c>
      <c r="H44" s="6">
        <f t="shared" ref="H44:H48" si="2">F44*G44</f>
        <v>20.97</v>
      </c>
    </row>
    <row r="45" ht="15.75" customHeight="1">
      <c r="A45" s="3" t="s">
        <v>9</v>
      </c>
      <c r="B45" s="5" t="s">
        <v>100</v>
      </c>
      <c r="C45" s="3" t="s">
        <v>16</v>
      </c>
      <c r="D45" s="3" t="s">
        <v>102</v>
      </c>
      <c r="E45" s="3" t="s">
        <v>13</v>
      </c>
      <c r="F45" s="7" t="s">
        <v>64</v>
      </c>
      <c r="G45" s="6">
        <v>81.2</v>
      </c>
      <c r="H45" s="6">
        <f t="shared" si="2"/>
        <v>81.2</v>
      </c>
    </row>
    <row r="46" ht="15.75" customHeight="1">
      <c r="A46" s="3" t="s">
        <v>9</v>
      </c>
      <c r="B46" s="5" t="s">
        <v>100</v>
      </c>
      <c r="C46" s="3" t="s">
        <v>16</v>
      </c>
      <c r="D46" s="3" t="s">
        <v>103</v>
      </c>
      <c r="E46" s="3" t="s">
        <v>13</v>
      </c>
      <c r="F46" s="7" t="s">
        <v>104</v>
      </c>
      <c r="G46" s="6">
        <v>169.99</v>
      </c>
      <c r="H46" s="6">
        <f t="shared" si="2"/>
        <v>339.98</v>
      </c>
    </row>
    <row r="47" ht="15.75" customHeight="1">
      <c r="A47" s="3" t="s">
        <v>9</v>
      </c>
      <c r="B47" s="5" t="s">
        <v>100</v>
      </c>
      <c r="C47" s="3" t="s">
        <v>16</v>
      </c>
      <c r="D47" s="3" t="s">
        <v>105</v>
      </c>
      <c r="E47" s="3" t="s">
        <v>13</v>
      </c>
      <c r="F47" s="7" t="s">
        <v>104</v>
      </c>
      <c r="G47" s="6">
        <v>138.46</v>
      </c>
      <c r="H47" s="6">
        <f t="shared" si="2"/>
        <v>276.92</v>
      </c>
    </row>
    <row r="48" ht="15.75" customHeight="1">
      <c r="A48" s="3" t="s">
        <v>9</v>
      </c>
      <c r="B48" s="5" t="s">
        <v>100</v>
      </c>
      <c r="C48" s="3" t="s">
        <v>16</v>
      </c>
      <c r="D48" s="3" t="s">
        <v>106</v>
      </c>
      <c r="E48" s="3" t="s">
        <v>13</v>
      </c>
      <c r="F48" s="7" t="s">
        <v>107</v>
      </c>
      <c r="G48" s="6">
        <v>107.48</v>
      </c>
      <c r="H48" s="6">
        <f t="shared" si="2"/>
        <v>537.4</v>
      </c>
    </row>
    <row r="49" ht="15.75" customHeight="1">
      <c r="A49" s="3" t="s">
        <v>9</v>
      </c>
      <c r="B49" s="5" t="s">
        <v>108</v>
      </c>
      <c r="C49" s="3" t="s">
        <v>109</v>
      </c>
      <c r="D49" s="3" t="s">
        <v>110</v>
      </c>
      <c r="E49" s="3" t="s">
        <v>13</v>
      </c>
      <c r="F49" s="3" t="s">
        <v>68</v>
      </c>
      <c r="G49" s="6">
        <v>33.52</v>
      </c>
      <c r="H49" s="6">
        <v>201.13</v>
      </c>
    </row>
    <row r="50" ht="15.75" customHeight="1">
      <c r="A50" s="3" t="s">
        <v>19</v>
      </c>
      <c r="B50" s="5" t="s">
        <v>111</v>
      </c>
      <c r="C50" s="3" t="s">
        <v>23</v>
      </c>
      <c r="D50" s="3" t="s">
        <v>112</v>
      </c>
      <c r="E50" s="3" t="s">
        <v>13</v>
      </c>
      <c r="F50" s="3" t="s">
        <v>25</v>
      </c>
      <c r="G50" s="6" t="s">
        <v>26</v>
      </c>
      <c r="H50" s="6" t="s">
        <v>26</v>
      </c>
    </row>
    <row r="51" ht="15.75" customHeight="1">
      <c r="A51" s="3" t="s">
        <v>19</v>
      </c>
      <c r="B51" s="5" t="s">
        <v>111</v>
      </c>
      <c r="C51" s="3" t="s">
        <v>23</v>
      </c>
      <c r="D51" s="3" t="s">
        <v>113</v>
      </c>
      <c r="E51" s="3" t="s">
        <v>13</v>
      </c>
      <c r="F51" s="3" t="s">
        <v>25</v>
      </c>
      <c r="G51" s="6" t="s">
        <v>26</v>
      </c>
      <c r="H51" s="6" t="s">
        <v>26</v>
      </c>
    </row>
    <row r="52" ht="15.75" customHeight="1">
      <c r="A52" s="3" t="s">
        <v>19</v>
      </c>
      <c r="B52" s="5" t="s">
        <v>114</v>
      </c>
      <c r="C52" s="3" t="s">
        <v>115</v>
      </c>
      <c r="D52" s="3" t="s">
        <v>116</v>
      </c>
      <c r="E52" s="3" t="s">
        <v>117</v>
      </c>
      <c r="F52" s="3" t="s">
        <v>25</v>
      </c>
      <c r="G52" s="6" t="s">
        <v>26</v>
      </c>
      <c r="H52" s="6">
        <v>6.54</v>
      </c>
    </row>
    <row r="53" ht="15.75" customHeight="1">
      <c r="A53" s="3" t="s">
        <v>19</v>
      </c>
      <c r="B53" s="5" t="s">
        <v>114</v>
      </c>
      <c r="C53" s="3" t="s">
        <v>115</v>
      </c>
      <c r="D53" s="3" t="s">
        <v>118</v>
      </c>
      <c r="E53" s="3" t="s">
        <v>117</v>
      </c>
      <c r="F53" s="3" t="s">
        <v>25</v>
      </c>
      <c r="G53" s="6" t="s">
        <v>26</v>
      </c>
      <c r="H53" s="6">
        <v>10.29</v>
      </c>
    </row>
    <row r="54" ht="15.75" customHeight="1">
      <c r="A54" s="3" t="s">
        <v>9</v>
      </c>
      <c r="B54" s="5" t="s">
        <v>119</v>
      </c>
      <c r="C54" s="3" t="s">
        <v>48</v>
      </c>
      <c r="D54" s="3" t="s">
        <v>110</v>
      </c>
      <c r="E54" s="3" t="s">
        <v>13</v>
      </c>
      <c r="F54" s="3" t="s">
        <v>68</v>
      </c>
      <c r="G54" s="6" t="s">
        <v>26</v>
      </c>
      <c r="H54" s="6" t="s">
        <v>26</v>
      </c>
    </row>
    <row r="55" ht="15.75" customHeight="1">
      <c r="A55" s="3" t="s">
        <v>9</v>
      </c>
      <c r="B55" s="5" t="s">
        <v>119</v>
      </c>
      <c r="C55" s="3" t="s">
        <v>48</v>
      </c>
      <c r="D55" s="3" t="s">
        <v>120</v>
      </c>
      <c r="E55" s="3" t="s">
        <v>13</v>
      </c>
      <c r="F55" s="3" t="s">
        <v>68</v>
      </c>
      <c r="G55" s="6" t="s">
        <v>26</v>
      </c>
      <c r="H55" s="6" t="s">
        <v>26</v>
      </c>
    </row>
    <row r="56" ht="15.75" customHeight="1">
      <c r="A56" s="3" t="s">
        <v>9</v>
      </c>
      <c r="B56" s="5" t="s">
        <v>119</v>
      </c>
      <c r="C56" s="3" t="s">
        <v>62</v>
      </c>
      <c r="D56" s="3" t="s">
        <v>112</v>
      </c>
      <c r="E56" s="3" t="s">
        <v>13</v>
      </c>
      <c r="F56" s="3" t="s">
        <v>121</v>
      </c>
      <c r="G56" s="6" t="s">
        <v>26</v>
      </c>
      <c r="H56" s="6" t="s">
        <v>26</v>
      </c>
    </row>
    <row r="57" ht="15.75" customHeight="1">
      <c r="A57" s="3" t="s">
        <v>9</v>
      </c>
      <c r="B57" s="5" t="s">
        <v>119</v>
      </c>
      <c r="C57" s="3" t="s">
        <v>62</v>
      </c>
      <c r="D57" s="3" t="s">
        <v>113</v>
      </c>
      <c r="E57" s="3" t="s">
        <v>13</v>
      </c>
      <c r="F57" s="3" t="s">
        <v>121</v>
      </c>
      <c r="G57" s="6" t="s">
        <v>26</v>
      </c>
      <c r="H57" s="6" t="s">
        <v>26</v>
      </c>
    </row>
    <row r="58" ht="15.75" customHeight="1">
      <c r="A58" s="3" t="s">
        <v>9</v>
      </c>
      <c r="B58" s="5" t="s">
        <v>122</v>
      </c>
      <c r="C58" s="3" t="s">
        <v>16</v>
      </c>
      <c r="D58" s="3" t="s">
        <v>17</v>
      </c>
      <c r="E58" s="3" t="s">
        <v>13</v>
      </c>
      <c r="F58" s="7" t="s">
        <v>60</v>
      </c>
      <c r="G58" s="6">
        <v>83.39</v>
      </c>
      <c r="H58" s="6">
        <f t="shared" ref="H58:H62" si="3">F58*G58</f>
        <v>250.17</v>
      </c>
    </row>
    <row r="59" ht="15.75" customHeight="1">
      <c r="A59" s="3" t="s">
        <v>9</v>
      </c>
      <c r="B59" s="5" t="s">
        <v>122</v>
      </c>
      <c r="C59" s="3" t="s">
        <v>16</v>
      </c>
      <c r="D59" s="3" t="s">
        <v>123</v>
      </c>
      <c r="E59" s="3" t="s">
        <v>13</v>
      </c>
      <c r="F59" s="7" t="s">
        <v>64</v>
      </c>
      <c r="G59" s="6">
        <v>18.82</v>
      </c>
      <c r="H59" s="6">
        <f t="shared" si="3"/>
        <v>18.82</v>
      </c>
    </row>
    <row r="60" ht="15.75" customHeight="1">
      <c r="A60" s="3" t="s">
        <v>9</v>
      </c>
      <c r="B60" s="5" t="s">
        <v>122</v>
      </c>
      <c r="C60" s="3" t="s">
        <v>16</v>
      </c>
      <c r="D60" s="3" t="s">
        <v>63</v>
      </c>
      <c r="E60" s="3" t="s">
        <v>13</v>
      </c>
      <c r="F60" s="7" t="s">
        <v>60</v>
      </c>
      <c r="G60" s="6">
        <v>170.39</v>
      </c>
      <c r="H60" s="6">
        <f t="shared" si="3"/>
        <v>511.17</v>
      </c>
    </row>
    <row r="61" ht="15.75" customHeight="1">
      <c r="A61" s="3" t="s">
        <v>9</v>
      </c>
      <c r="B61" s="5" t="s">
        <v>122</v>
      </c>
      <c r="C61" s="3" t="s">
        <v>16</v>
      </c>
      <c r="D61" s="3" t="s">
        <v>124</v>
      </c>
      <c r="E61" s="3" t="s">
        <v>13</v>
      </c>
      <c r="F61" s="8">
        <v>2.0</v>
      </c>
      <c r="G61" s="6">
        <v>114.28</v>
      </c>
      <c r="H61" s="6">
        <f t="shared" si="3"/>
        <v>228.56</v>
      </c>
    </row>
    <row r="62" ht="15.75" customHeight="1">
      <c r="A62" s="3" t="s">
        <v>9</v>
      </c>
      <c r="B62" s="5" t="s">
        <v>125</v>
      </c>
      <c r="C62" s="3" t="s">
        <v>16</v>
      </c>
      <c r="D62" s="3" t="s">
        <v>126</v>
      </c>
      <c r="E62" s="3" t="s">
        <v>13</v>
      </c>
      <c r="F62" s="8">
        <v>2.0</v>
      </c>
      <c r="G62" s="6">
        <v>69.56</v>
      </c>
      <c r="H62" s="6">
        <f t="shared" si="3"/>
        <v>139.12</v>
      </c>
    </row>
    <row r="63" ht="15.75" customHeight="1">
      <c r="A63" s="3" t="s">
        <v>9</v>
      </c>
      <c r="B63" s="5" t="s">
        <v>127</v>
      </c>
      <c r="C63" s="3" t="s">
        <v>82</v>
      </c>
      <c r="D63" s="3" t="s">
        <v>126</v>
      </c>
      <c r="E63" s="3" t="s">
        <v>13</v>
      </c>
      <c r="F63" s="3" t="s">
        <v>128</v>
      </c>
      <c r="G63" s="6" t="s">
        <v>26</v>
      </c>
      <c r="H63" s="6" t="s">
        <v>26</v>
      </c>
    </row>
    <row r="64" ht="15.75" customHeight="1">
      <c r="A64" s="3" t="s">
        <v>9</v>
      </c>
      <c r="B64" s="5" t="s">
        <v>129</v>
      </c>
      <c r="C64" s="3" t="s">
        <v>16</v>
      </c>
      <c r="D64" s="3" t="s">
        <v>105</v>
      </c>
      <c r="E64" s="3" t="s">
        <v>13</v>
      </c>
      <c r="F64" s="8">
        <v>2.0</v>
      </c>
      <c r="G64" s="6">
        <v>145.26</v>
      </c>
      <c r="H64" s="6">
        <f t="shared" ref="H64:H66" si="4">F64*G64</f>
        <v>290.52</v>
      </c>
    </row>
    <row r="65" ht="15.75" customHeight="1">
      <c r="A65" s="3" t="s">
        <v>9</v>
      </c>
      <c r="B65" s="5" t="s">
        <v>129</v>
      </c>
      <c r="C65" s="3" t="s">
        <v>16</v>
      </c>
      <c r="D65" s="3" t="s">
        <v>130</v>
      </c>
      <c r="E65" s="3" t="s">
        <v>13</v>
      </c>
      <c r="F65" s="8">
        <v>2.0</v>
      </c>
      <c r="G65" s="6">
        <v>108.48</v>
      </c>
      <c r="H65" s="6">
        <f t="shared" si="4"/>
        <v>216.96</v>
      </c>
    </row>
    <row r="66" ht="15.75" customHeight="1">
      <c r="A66" s="3" t="s">
        <v>9</v>
      </c>
      <c r="B66" s="5" t="s">
        <v>129</v>
      </c>
      <c r="C66" s="3" t="s">
        <v>16</v>
      </c>
      <c r="D66" s="3" t="s">
        <v>131</v>
      </c>
      <c r="E66" s="3" t="s">
        <v>13</v>
      </c>
      <c r="F66" s="7" t="s">
        <v>14</v>
      </c>
      <c r="G66" s="6">
        <v>104.55</v>
      </c>
      <c r="H66" s="6">
        <f t="shared" si="4"/>
        <v>836.4</v>
      </c>
    </row>
    <row r="67" ht="15.75" customHeight="1">
      <c r="A67" s="3" t="s">
        <v>19</v>
      </c>
      <c r="B67" s="5" t="s">
        <v>132</v>
      </c>
      <c r="C67" s="3" t="s">
        <v>16</v>
      </c>
      <c r="D67" s="3" t="s">
        <v>133</v>
      </c>
      <c r="E67" s="3" t="s">
        <v>13</v>
      </c>
      <c r="F67" s="3" t="s">
        <v>54</v>
      </c>
      <c r="G67" s="6">
        <v>10.64</v>
      </c>
      <c r="H67" s="6">
        <v>2128.0</v>
      </c>
    </row>
    <row r="68" ht="15.75" customHeight="1">
      <c r="A68" s="3" t="s">
        <v>9</v>
      </c>
      <c r="B68" s="5" t="s">
        <v>134</v>
      </c>
      <c r="C68" s="3" t="s">
        <v>82</v>
      </c>
      <c r="D68" s="3" t="s">
        <v>135</v>
      </c>
      <c r="E68" s="3" t="s">
        <v>13</v>
      </c>
      <c r="F68" s="3" t="s">
        <v>136</v>
      </c>
      <c r="G68" s="6" t="s">
        <v>26</v>
      </c>
      <c r="H68" s="6" t="s">
        <v>26</v>
      </c>
    </row>
    <row r="69" ht="15.75" customHeight="1">
      <c r="A69" s="3" t="s">
        <v>9</v>
      </c>
      <c r="B69" s="5" t="s">
        <v>137</v>
      </c>
      <c r="C69" s="3" t="s">
        <v>138</v>
      </c>
      <c r="D69" s="3" t="s">
        <v>139</v>
      </c>
      <c r="E69" s="3" t="s">
        <v>13</v>
      </c>
      <c r="F69" s="3" t="s">
        <v>140</v>
      </c>
      <c r="G69" s="6" t="s">
        <v>26</v>
      </c>
      <c r="H69" s="6">
        <v>0.01</v>
      </c>
    </row>
    <row r="70" ht="15.75" customHeight="1">
      <c r="A70" s="3" t="s">
        <v>9</v>
      </c>
      <c r="B70" s="5" t="s">
        <v>141</v>
      </c>
      <c r="C70" s="3" t="s">
        <v>142</v>
      </c>
      <c r="D70" s="3" t="s">
        <v>139</v>
      </c>
      <c r="E70" s="3" t="s">
        <v>13</v>
      </c>
      <c r="F70" s="3" t="s">
        <v>140</v>
      </c>
      <c r="G70" s="6" t="s">
        <v>26</v>
      </c>
      <c r="H70" s="6" t="s">
        <v>26</v>
      </c>
    </row>
    <row r="71" ht="15.75" customHeight="1">
      <c r="A71" s="3" t="s">
        <v>19</v>
      </c>
      <c r="B71" s="5" t="s">
        <v>141</v>
      </c>
      <c r="C71" s="3" t="s">
        <v>142</v>
      </c>
      <c r="D71" s="3" t="s">
        <v>139</v>
      </c>
      <c r="E71" s="3" t="s">
        <v>13</v>
      </c>
      <c r="F71" s="3" t="s">
        <v>140</v>
      </c>
      <c r="G71" s="6" t="s">
        <v>26</v>
      </c>
      <c r="H71" s="6" t="s">
        <v>26</v>
      </c>
    </row>
    <row r="72" ht="15.75" customHeight="1">
      <c r="A72" s="3" t="s">
        <v>9</v>
      </c>
      <c r="B72" s="5" t="s">
        <v>141</v>
      </c>
      <c r="C72" s="3" t="s">
        <v>138</v>
      </c>
      <c r="D72" s="3" t="s">
        <v>139</v>
      </c>
      <c r="E72" s="3" t="s">
        <v>13</v>
      </c>
      <c r="F72" s="3" t="s">
        <v>140</v>
      </c>
      <c r="G72" s="6" t="s">
        <v>26</v>
      </c>
      <c r="H72" s="6" t="s">
        <v>26</v>
      </c>
    </row>
    <row r="73" ht="15.75" customHeight="1">
      <c r="A73" s="3" t="s">
        <v>19</v>
      </c>
      <c r="B73" s="5" t="s">
        <v>141</v>
      </c>
      <c r="C73" s="3" t="s">
        <v>16</v>
      </c>
      <c r="D73" s="3" t="s">
        <v>143</v>
      </c>
      <c r="E73" s="3" t="s">
        <v>13</v>
      </c>
      <c r="F73" s="3" t="s">
        <v>144</v>
      </c>
      <c r="G73" s="6">
        <v>13.73</v>
      </c>
      <c r="H73" s="6">
        <v>933.64</v>
      </c>
    </row>
    <row r="74" ht="15.75" customHeight="1">
      <c r="A74" s="3" t="s">
        <v>9</v>
      </c>
      <c r="B74" s="5" t="s">
        <v>145</v>
      </c>
      <c r="C74" s="3" t="s">
        <v>138</v>
      </c>
      <c r="D74" s="3" t="s">
        <v>139</v>
      </c>
      <c r="E74" s="3" t="s">
        <v>13</v>
      </c>
      <c r="F74" s="3" t="s">
        <v>140</v>
      </c>
      <c r="G74" s="6" t="s">
        <v>26</v>
      </c>
      <c r="H74" s="6">
        <v>0.01</v>
      </c>
    </row>
    <row r="75" ht="15.75" customHeight="1">
      <c r="A75" s="3" t="s">
        <v>19</v>
      </c>
      <c r="B75" s="5" t="s">
        <v>146</v>
      </c>
      <c r="C75" s="3" t="s">
        <v>142</v>
      </c>
      <c r="D75" s="3" t="s">
        <v>139</v>
      </c>
      <c r="E75" s="3" t="s">
        <v>13</v>
      </c>
      <c r="F75" s="3" t="s">
        <v>140</v>
      </c>
      <c r="G75" s="6" t="s">
        <v>26</v>
      </c>
      <c r="H75" s="6" t="s">
        <v>26</v>
      </c>
    </row>
    <row r="76" ht="15.75" customHeight="1">
      <c r="A76" s="3" t="s">
        <v>9</v>
      </c>
      <c r="B76" s="5" t="s">
        <v>146</v>
      </c>
      <c r="C76" s="3" t="s">
        <v>142</v>
      </c>
      <c r="D76" s="3" t="s">
        <v>139</v>
      </c>
      <c r="E76" s="3" t="s">
        <v>13</v>
      </c>
      <c r="F76" s="3" t="s">
        <v>140</v>
      </c>
      <c r="G76" s="6" t="s">
        <v>26</v>
      </c>
      <c r="H76" s="6" t="s">
        <v>26</v>
      </c>
    </row>
    <row r="77" ht="15.75" customHeight="1">
      <c r="A77" s="3" t="s">
        <v>9</v>
      </c>
      <c r="B77" s="5" t="s">
        <v>146</v>
      </c>
      <c r="C77" s="3" t="s">
        <v>138</v>
      </c>
      <c r="D77" s="3" t="s">
        <v>139</v>
      </c>
      <c r="E77" s="3" t="s">
        <v>13</v>
      </c>
      <c r="F77" s="3" t="s">
        <v>140</v>
      </c>
      <c r="G77" s="6" t="s">
        <v>26</v>
      </c>
      <c r="H77" s="6" t="s">
        <v>26</v>
      </c>
    </row>
    <row r="78" ht="15.75" customHeight="1">
      <c r="A78" s="3" t="s">
        <v>9</v>
      </c>
      <c r="B78" s="5" t="s">
        <v>147</v>
      </c>
      <c r="C78" s="3" t="s">
        <v>138</v>
      </c>
      <c r="D78" s="3" t="s">
        <v>148</v>
      </c>
      <c r="E78" s="3" t="s">
        <v>13</v>
      </c>
      <c r="F78" s="3" t="s">
        <v>107</v>
      </c>
      <c r="G78" s="6" t="s">
        <v>26</v>
      </c>
      <c r="H78" s="6">
        <v>7.51</v>
      </c>
    </row>
    <row r="79" ht="15.75" customHeight="1">
      <c r="A79" s="3" t="s">
        <v>9</v>
      </c>
      <c r="B79" s="5" t="s">
        <v>149</v>
      </c>
      <c r="C79" s="3" t="s">
        <v>138</v>
      </c>
      <c r="D79" s="3" t="s">
        <v>148</v>
      </c>
      <c r="E79" s="3" t="s">
        <v>13</v>
      </c>
      <c r="F79" s="3" t="s">
        <v>107</v>
      </c>
      <c r="G79" s="6" t="s">
        <v>26</v>
      </c>
      <c r="H79" s="6" t="s">
        <v>26</v>
      </c>
    </row>
    <row r="80" ht="15.75" customHeight="1">
      <c r="A80" s="3" t="s">
        <v>19</v>
      </c>
      <c r="B80" s="5" t="s">
        <v>150</v>
      </c>
      <c r="C80" s="3" t="s">
        <v>142</v>
      </c>
      <c r="D80" s="3" t="s">
        <v>148</v>
      </c>
      <c r="E80" s="3" t="s">
        <v>13</v>
      </c>
      <c r="F80" s="3" t="s">
        <v>107</v>
      </c>
      <c r="G80" s="6" t="s">
        <v>26</v>
      </c>
      <c r="H80" s="6" t="s">
        <v>26</v>
      </c>
    </row>
    <row r="81" ht="15.75" customHeight="1">
      <c r="A81" s="3" t="s">
        <v>9</v>
      </c>
      <c r="B81" s="5" t="s">
        <v>150</v>
      </c>
      <c r="C81" s="3" t="s">
        <v>142</v>
      </c>
      <c r="D81" s="3" t="s">
        <v>148</v>
      </c>
      <c r="E81" s="3" t="s">
        <v>13</v>
      </c>
      <c r="F81" s="3" t="s">
        <v>107</v>
      </c>
      <c r="G81" s="6" t="s">
        <v>26</v>
      </c>
      <c r="H81" s="6" t="s">
        <v>26</v>
      </c>
    </row>
    <row r="82" ht="15.75" customHeight="1">
      <c r="A82" s="3" t="s">
        <v>9</v>
      </c>
      <c r="B82" s="5" t="s">
        <v>151</v>
      </c>
      <c r="C82" s="3" t="s">
        <v>82</v>
      </c>
      <c r="D82" s="3" t="s">
        <v>148</v>
      </c>
      <c r="E82" s="3" t="s">
        <v>13</v>
      </c>
      <c r="F82" s="3" t="s">
        <v>152</v>
      </c>
      <c r="G82" s="6" t="s">
        <v>26</v>
      </c>
      <c r="H82" s="6" t="s">
        <v>26</v>
      </c>
    </row>
    <row r="83" ht="15.75" customHeight="1">
      <c r="A83" s="3" t="s">
        <v>9</v>
      </c>
      <c r="B83" s="5" t="s">
        <v>153</v>
      </c>
      <c r="C83" s="3" t="s">
        <v>16</v>
      </c>
      <c r="D83" s="3" t="s">
        <v>126</v>
      </c>
      <c r="E83" s="3" t="s">
        <v>13</v>
      </c>
      <c r="F83" s="7" t="s">
        <v>60</v>
      </c>
      <c r="G83" s="6">
        <v>138.83</v>
      </c>
      <c r="H83" s="6">
        <f t="shared" ref="H83:H88" si="5">F83*G83</f>
        <v>416.49</v>
      </c>
    </row>
    <row r="84" ht="15.75" customHeight="1">
      <c r="A84" s="3" t="s">
        <v>9</v>
      </c>
      <c r="B84" s="5" t="s">
        <v>153</v>
      </c>
      <c r="C84" s="3" t="s">
        <v>16</v>
      </c>
      <c r="D84" s="3" t="s">
        <v>154</v>
      </c>
      <c r="E84" s="3" t="s">
        <v>13</v>
      </c>
      <c r="F84" s="7" t="s">
        <v>18</v>
      </c>
      <c r="G84" s="6">
        <v>32.48</v>
      </c>
      <c r="H84" s="6">
        <f t="shared" si="5"/>
        <v>129.92</v>
      </c>
    </row>
    <row r="85" ht="15.75" customHeight="1">
      <c r="A85" s="3" t="s">
        <v>9</v>
      </c>
      <c r="B85" s="5" t="s">
        <v>155</v>
      </c>
      <c r="C85" s="3" t="s">
        <v>16</v>
      </c>
      <c r="D85" s="3" t="s">
        <v>156</v>
      </c>
      <c r="E85" s="3" t="s">
        <v>13</v>
      </c>
      <c r="F85" s="8">
        <v>3.0</v>
      </c>
      <c r="G85" s="6">
        <v>27.74</v>
      </c>
      <c r="H85" s="6">
        <f t="shared" si="5"/>
        <v>83.22</v>
      </c>
    </row>
    <row r="86" ht="15.75" customHeight="1">
      <c r="A86" s="3" t="s">
        <v>9</v>
      </c>
      <c r="B86" s="5" t="s">
        <v>155</v>
      </c>
      <c r="C86" s="3" t="s">
        <v>16</v>
      </c>
      <c r="D86" s="3" t="s">
        <v>143</v>
      </c>
      <c r="E86" s="3" t="s">
        <v>13</v>
      </c>
      <c r="F86" s="7" t="s">
        <v>60</v>
      </c>
      <c r="G86" s="6">
        <v>11.99</v>
      </c>
      <c r="H86" s="6">
        <f t="shared" si="5"/>
        <v>35.97</v>
      </c>
    </row>
    <row r="87" ht="15.75" customHeight="1">
      <c r="A87" s="3" t="s">
        <v>9</v>
      </c>
      <c r="B87" s="5" t="s">
        <v>155</v>
      </c>
      <c r="C87" s="3" t="s">
        <v>16</v>
      </c>
      <c r="D87" s="3" t="s">
        <v>157</v>
      </c>
      <c r="E87" s="3" t="s">
        <v>13</v>
      </c>
      <c r="F87" s="8">
        <v>3.0</v>
      </c>
      <c r="G87" s="6">
        <v>42.51</v>
      </c>
      <c r="H87" s="6">
        <f t="shared" si="5"/>
        <v>127.53</v>
      </c>
    </row>
    <row r="88" ht="15.75" customHeight="1">
      <c r="A88" s="3" t="s">
        <v>9</v>
      </c>
      <c r="B88" s="5" t="s">
        <v>155</v>
      </c>
      <c r="C88" s="3" t="s">
        <v>16</v>
      </c>
      <c r="D88" s="3" t="s">
        <v>154</v>
      </c>
      <c r="E88" s="3" t="s">
        <v>13</v>
      </c>
      <c r="F88" s="8">
        <v>2.0</v>
      </c>
      <c r="G88" s="6">
        <v>32.87</v>
      </c>
      <c r="H88" s="6">
        <f t="shared" si="5"/>
        <v>65.74</v>
      </c>
    </row>
  </sheetData>
  <printOptions/>
  <pageMargins bottom="0.75" footer="0.0" header="0.0" left="0.7" right="0.7" top="0.75"/>
  <pageSetup orientation="landscape"/>
  <drawing r:id="rId1"/>
</worksheet>
</file>