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d\OneDrive\Desktop\"/>
    </mc:Choice>
  </mc:AlternateContent>
  <xr:revisionPtr revIDLastSave="0" documentId="8_{F9202329-104F-4B6E-9C27-676AF3954C59}" xr6:coauthVersionLast="47" xr6:coauthVersionMax="47" xr10:uidLastSave="{00000000-0000-0000-0000-000000000000}"/>
  <bookViews>
    <workbookView xWindow="3120" yWindow="3120" windowWidth="21600" windowHeight="11295" xr2:uid="{D32B403E-43A9-4BD4-8C70-B1BFE8540377}"/>
  </bookViews>
  <sheets>
    <sheet name="Ejercicio2" sheetId="1" r:id="rId1"/>
    <sheet name="Ejercicio3" sheetId="2" r:id="rId2"/>
    <sheet name="Ejercicio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7" i="1"/>
  <c r="H7" i="1" s="1"/>
  <c r="H43" i="3"/>
  <c r="H44" i="3"/>
  <c r="H45" i="3" s="1"/>
  <c r="H46" i="3" s="1"/>
  <c r="H47" i="3" s="1"/>
  <c r="H48" i="3" s="1"/>
  <c r="H49" i="3" s="1"/>
  <c r="H50" i="3" s="1"/>
  <c r="H51" i="3" s="1"/>
  <c r="H52" i="3" s="1"/>
  <c r="H53" i="3" s="1"/>
  <c r="H42" i="3"/>
  <c r="G43" i="3"/>
  <c r="G44" i="3"/>
  <c r="G45" i="3"/>
  <c r="G46" i="3"/>
  <c r="G47" i="3"/>
  <c r="G48" i="3"/>
  <c r="G49" i="3"/>
  <c r="G50" i="3"/>
  <c r="G51" i="3"/>
  <c r="G52" i="3"/>
  <c r="G42" i="3"/>
  <c r="G8" i="3"/>
  <c r="G9" i="3"/>
  <c r="G10" i="3"/>
  <c r="G11" i="3"/>
  <c r="G12" i="3"/>
  <c r="G13" i="3"/>
  <c r="G14" i="3"/>
  <c r="G15" i="3"/>
  <c r="G16" i="3"/>
  <c r="G17" i="3"/>
  <c r="G18" i="3"/>
  <c r="G7" i="3"/>
  <c r="H25" i="3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G35" i="3"/>
  <c r="G34" i="3"/>
  <c r="G33" i="3"/>
  <c r="G32" i="3"/>
  <c r="H6" i="3"/>
  <c r="H41" i="3"/>
  <c r="G31" i="3"/>
  <c r="G30" i="3"/>
  <c r="G29" i="3"/>
  <c r="G28" i="3"/>
  <c r="G27" i="3"/>
  <c r="G26" i="3"/>
  <c r="G25" i="3"/>
  <c r="G24" i="3"/>
  <c r="H23" i="3"/>
  <c r="H24" i="3" s="1"/>
  <c r="H43" i="2"/>
  <c r="H44" i="2" s="1"/>
  <c r="H22" i="2"/>
  <c r="H23" i="2" s="1"/>
  <c r="H24" i="2" s="1"/>
  <c r="H25" i="2" s="1"/>
  <c r="H26" i="2" s="1"/>
  <c r="H27" i="2" s="1"/>
  <c r="H28" i="2" s="1"/>
  <c r="H29" i="2" s="1"/>
  <c r="H30" i="2" s="1"/>
  <c r="G22" i="2"/>
  <c r="G23" i="2"/>
  <c r="G24" i="2"/>
  <c r="G25" i="2"/>
  <c r="G26" i="2"/>
  <c r="G27" i="2"/>
  <c r="G28" i="2"/>
  <c r="G29" i="2"/>
  <c r="G30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G8" i="2"/>
  <c r="G9" i="2"/>
  <c r="G10" i="2"/>
  <c r="G11" i="2"/>
  <c r="G12" i="2"/>
  <c r="G13" i="2"/>
  <c r="G14" i="2"/>
  <c r="G15" i="2"/>
  <c r="G16" i="2"/>
  <c r="G7" i="2"/>
  <c r="G41" i="2"/>
  <c r="G40" i="2"/>
  <c r="G39" i="2"/>
  <c r="G38" i="2"/>
  <c r="G37" i="2"/>
  <c r="G36" i="2"/>
  <c r="G35" i="2"/>
  <c r="H34" i="2"/>
  <c r="G21" i="2"/>
  <c r="H21" i="2" s="1"/>
  <c r="H20" i="2"/>
  <c r="H36" i="1"/>
  <c r="H37" i="1" s="1"/>
  <c r="H38" i="1" s="1"/>
  <c r="H39" i="1" s="1"/>
  <c r="H40" i="1" s="1"/>
  <c r="H41" i="1" s="1"/>
  <c r="H35" i="1"/>
  <c r="G36" i="1"/>
  <c r="G37" i="1"/>
  <c r="G38" i="1"/>
  <c r="G39" i="1"/>
  <c r="G40" i="1"/>
  <c r="G41" i="1"/>
  <c r="G35" i="1"/>
  <c r="H34" i="1"/>
  <c r="H22" i="1"/>
  <c r="H23" i="1" s="1"/>
  <c r="H24" i="1" s="1"/>
  <c r="H25" i="1" s="1"/>
  <c r="H26" i="1" s="1"/>
  <c r="H27" i="1" s="1"/>
  <c r="H28" i="1" s="1"/>
  <c r="H21" i="1"/>
  <c r="G22" i="1"/>
  <c r="G23" i="1"/>
  <c r="G24" i="1"/>
  <c r="G25" i="1"/>
  <c r="G26" i="1"/>
  <c r="G27" i="1"/>
  <c r="G28" i="1"/>
  <c r="G21" i="1"/>
  <c r="H20" i="1"/>
  <c r="H8" i="1" l="1"/>
  <c r="H9" i="1" s="1"/>
  <c r="H10" i="1" s="1"/>
  <c r="H11" i="1" s="1"/>
  <c r="H12" i="1" s="1"/>
  <c r="H13" i="1" s="1"/>
  <c r="H14" i="1" s="1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35" i="2"/>
  <c r="H36" i="2" s="1"/>
  <c r="H37" i="2" s="1"/>
  <c r="H38" i="2" s="1"/>
  <c r="H39" i="2" s="1"/>
  <c r="H40" i="2" s="1"/>
  <c r="H41" i="2" s="1"/>
  <c r="H42" i="2" s="1"/>
  <c r="H42" i="1"/>
</calcChain>
</file>

<file path=xl/sharedStrings.xml><?xml version="1.0" encoding="utf-8"?>
<sst xmlns="http://schemas.openxmlformats.org/spreadsheetml/2006/main" count="66" uniqueCount="11">
  <si>
    <t>Inversion</t>
  </si>
  <si>
    <t>Vida Util</t>
  </si>
  <si>
    <t>Valor Residual</t>
  </si>
  <si>
    <t>Años</t>
  </si>
  <si>
    <t>Valor Libros</t>
  </si>
  <si>
    <t>Deprecicacion</t>
  </si>
  <si>
    <t>Linea Recta</t>
  </si>
  <si>
    <t>Suma de Digitos de Años</t>
  </si>
  <si>
    <t>Doble Saldo Creciente</t>
  </si>
  <si>
    <t>Vida Util Años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</si>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</sst>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C$&quot;#,##0.00;[Red]\-&quot;C$&quot;#,##0.00"/>
    <numFmt numFmtId="44" formatCode="_-&quot;C$&quot;* #,##0.00_-;\-&quot;C$&quot;* #,##0.00_-;_-&quot;C$&quot;* &quot;-&quot;??_-;_-@_-"/>
    <numFmt numFmtId="164" formatCode="_-[$C$-4C0A]* #,##0.00_-;\-[$C$-4C0A]* #,##0.00_-;_-[$C$-4C0A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0" fontId="0" fillId="2" borderId="0" xfId="0" applyFill="1"/>
    <xf numFmtId="0" fontId="0" fillId="0" borderId="1" xfId="0" applyBorder="1"/>
    <xf numFmtId="8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4" fontId="0" fillId="0" borderId="0" xfId="0" applyNumberFormat="1"/>
    <xf numFmtId="0" fontId="0" fillId="0" borderId="2" xfId="0" applyBorder="1"/>
    <xf numFmtId="164" fontId="0" fillId="0" borderId="2" xfId="0" applyNumberFormat="1" applyBorder="1"/>
    <xf numFmtId="8" fontId="0" fillId="0" borderId="2" xfId="0" applyNumberFormat="1" applyBorder="1"/>
    <xf numFmtId="8" fontId="0" fillId="0" borderId="2" xfId="1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3677A-C863-4AFF-A06C-2434082511C8}">
  <dimension ref="C3:H44"/>
  <sheetViews>
    <sheetView tabSelected="1" topLeftCell="A4" workbookViewId="0">
      <selection activeCell="I14" sqref="I14"/>
    </sheetView>
  </sheetViews>
  <sheetFormatPr baseColWidth="10" defaultRowHeight="15" x14ac:dyDescent="0.25"/>
  <cols>
    <col min="3" max="3" width="14.140625" customWidth="1"/>
    <col min="4" max="4" width="13.7109375" bestFit="1" customWidth="1"/>
    <col min="7" max="7" width="14" customWidth="1"/>
    <col min="8" max="8" width="13.7109375" bestFit="1" customWidth="1"/>
  </cols>
  <sheetData>
    <row r="3" spans="3:8" x14ac:dyDescent="0.25">
      <c r="G3" s="2" t="s">
        <v>6</v>
      </c>
    </row>
    <row r="5" spans="3:8" x14ac:dyDescent="0.25">
      <c r="F5" s="3" t="s">
        <v>3</v>
      </c>
      <c r="G5" s="3" t="s">
        <v>5</v>
      </c>
      <c r="H5" s="3" t="s">
        <v>4</v>
      </c>
    </row>
    <row r="6" spans="3:8" x14ac:dyDescent="0.25">
      <c r="C6" t="s">
        <v>0</v>
      </c>
      <c r="D6" s="6">
        <v>450000</v>
      </c>
      <c r="F6" s="3">
        <v>0</v>
      </c>
      <c r="G6" s="3"/>
      <c r="H6" s="5">
        <v>450000</v>
      </c>
    </row>
    <row r="7" spans="3:8" x14ac:dyDescent="0.25">
      <c r="C7" t="s">
        <v>9</v>
      </c>
      <c r="D7">
        <v>8</v>
      </c>
      <c r="F7" s="3">
        <v>1</v>
      </c>
      <c r="G7" s="4">
        <f>SLN($D$6,$D$8,$D$7)</f>
        <v>51875</v>
      </c>
      <c r="H7" s="4">
        <f>H6-G7</f>
        <v>398125</v>
      </c>
    </row>
    <row r="8" spans="3:8" x14ac:dyDescent="0.25">
      <c r="C8" t="s">
        <v>2</v>
      </c>
      <c r="D8" s="6">
        <v>35000</v>
      </c>
      <c r="F8" s="3">
        <v>2</v>
      </c>
      <c r="G8" s="4">
        <f t="shared" ref="G8:G14" si="0">SLN($D$6,$D$8,$D$7)</f>
        <v>51875</v>
      </c>
      <c r="H8" s="4">
        <f t="shared" ref="H8:H14" si="1">H7-G8</f>
        <v>346250</v>
      </c>
    </row>
    <row r="9" spans="3:8" x14ac:dyDescent="0.25">
      <c r="F9" s="3">
        <v>3</v>
      </c>
      <c r="G9" s="4">
        <f t="shared" si="0"/>
        <v>51875</v>
      </c>
      <c r="H9" s="4">
        <f t="shared" si="1"/>
        <v>294375</v>
      </c>
    </row>
    <row r="10" spans="3:8" x14ac:dyDescent="0.25">
      <c r="F10" s="3">
        <v>4</v>
      </c>
      <c r="G10" s="4">
        <f t="shared" si="0"/>
        <v>51875</v>
      </c>
      <c r="H10" s="4">
        <f t="shared" si="1"/>
        <v>242500</v>
      </c>
    </row>
    <row r="11" spans="3:8" x14ac:dyDescent="0.25">
      <c r="F11" s="3">
        <v>5</v>
      </c>
      <c r="G11" s="4">
        <f t="shared" si="0"/>
        <v>51875</v>
      </c>
      <c r="H11" s="4">
        <f t="shared" si="1"/>
        <v>190625</v>
      </c>
    </row>
    <row r="12" spans="3:8" x14ac:dyDescent="0.25">
      <c r="F12" s="3">
        <v>6</v>
      </c>
      <c r="G12" s="4">
        <f t="shared" si="0"/>
        <v>51875</v>
      </c>
      <c r="H12" s="4">
        <f t="shared" si="1"/>
        <v>138750</v>
      </c>
    </row>
    <row r="13" spans="3:8" x14ac:dyDescent="0.25">
      <c r="F13" s="3">
        <v>7</v>
      </c>
      <c r="G13" s="4">
        <f t="shared" si="0"/>
        <v>51875</v>
      </c>
      <c r="H13" s="4">
        <f t="shared" si="1"/>
        <v>86875</v>
      </c>
    </row>
    <row r="14" spans="3:8" x14ac:dyDescent="0.25">
      <c r="E14" t="s">
        <v>10</v>
      </c>
      <c r="F14" s="3">
        <v>8</v>
      </c>
      <c r="G14" s="4">
        <f t="shared" si="0"/>
        <v>51875</v>
      </c>
      <c r="H14" s="4">
        <f t="shared" si="1"/>
        <v>35000</v>
      </c>
    </row>
    <row r="17" spans="3:8" x14ac:dyDescent="0.25">
      <c r="G17" s="2" t="s">
        <v>7</v>
      </c>
      <c r="H17" s="2"/>
    </row>
    <row r="19" spans="3:8" x14ac:dyDescent="0.25">
      <c r="F19" t="s">
        <v>3</v>
      </c>
      <c r="G19" t="s">
        <v>5</v>
      </c>
      <c r="H19" t="s">
        <v>4</v>
      </c>
    </row>
    <row r="20" spans="3:8" x14ac:dyDescent="0.25">
      <c r="C20" t="s">
        <v>0</v>
      </c>
      <c r="D20" s="6">
        <v>450000</v>
      </c>
      <c r="F20">
        <v>0</v>
      </c>
      <c r="H20" s="6">
        <f>D20</f>
        <v>450000</v>
      </c>
    </row>
    <row r="21" spans="3:8" x14ac:dyDescent="0.25">
      <c r="C21" t="s">
        <v>1</v>
      </c>
      <c r="D21">
        <v>8</v>
      </c>
      <c r="F21">
        <v>1</v>
      </c>
      <c r="G21" s="1">
        <f>SYD($D$20,$D$22,$D$21,F21)</f>
        <v>92222.222222222219</v>
      </c>
      <c r="H21" s="6">
        <f>H20-G21</f>
        <v>357777.77777777775</v>
      </c>
    </row>
    <row r="22" spans="3:8" x14ac:dyDescent="0.25">
      <c r="C22" t="s">
        <v>2</v>
      </c>
      <c r="D22" s="6">
        <v>35000</v>
      </c>
      <c r="F22">
        <v>2</v>
      </c>
      <c r="G22" s="1">
        <f t="shared" ref="G22:G28" si="2">SYD($D$20,$D$22,$D$21,F22)</f>
        <v>80694.444444444438</v>
      </c>
      <c r="H22" s="6">
        <f t="shared" ref="H22:H28" si="3">H21-G22</f>
        <v>277083.33333333331</v>
      </c>
    </row>
    <row r="23" spans="3:8" x14ac:dyDescent="0.25">
      <c r="F23">
        <v>3</v>
      </c>
      <c r="G23" s="1">
        <f t="shared" si="2"/>
        <v>69166.666666666672</v>
      </c>
      <c r="H23" s="6">
        <f t="shared" si="3"/>
        <v>207916.66666666663</v>
      </c>
    </row>
    <row r="24" spans="3:8" x14ac:dyDescent="0.25">
      <c r="F24">
        <v>4</v>
      </c>
      <c r="G24" s="1">
        <f t="shared" si="2"/>
        <v>57638.888888888891</v>
      </c>
      <c r="H24" s="6">
        <f t="shared" si="3"/>
        <v>150277.77777777775</v>
      </c>
    </row>
    <row r="25" spans="3:8" x14ac:dyDescent="0.25">
      <c r="F25">
        <v>5</v>
      </c>
      <c r="G25" s="1">
        <f t="shared" si="2"/>
        <v>46111.111111111109</v>
      </c>
      <c r="H25" s="6">
        <f t="shared" si="3"/>
        <v>104166.66666666664</v>
      </c>
    </row>
    <row r="26" spans="3:8" x14ac:dyDescent="0.25">
      <c r="F26">
        <v>6</v>
      </c>
      <c r="G26" s="1">
        <f t="shared" si="2"/>
        <v>34583.333333333336</v>
      </c>
      <c r="H26" s="6">
        <f t="shared" si="3"/>
        <v>69583.333333333314</v>
      </c>
    </row>
    <row r="27" spans="3:8" x14ac:dyDescent="0.25">
      <c r="F27">
        <v>7</v>
      </c>
      <c r="G27" s="1">
        <f t="shared" si="2"/>
        <v>23055.555555555555</v>
      </c>
      <c r="H27" s="6">
        <f t="shared" si="3"/>
        <v>46527.777777777759</v>
      </c>
    </row>
    <row r="28" spans="3:8" x14ac:dyDescent="0.25">
      <c r="F28">
        <v>8</v>
      </c>
      <c r="G28" s="1">
        <f t="shared" si="2"/>
        <v>11527.777777777777</v>
      </c>
      <c r="H28" s="6">
        <f t="shared" si="3"/>
        <v>34999.999999999985</v>
      </c>
    </row>
    <row r="31" spans="3:8" x14ac:dyDescent="0.25">
      <c r="G31" s="2" t="s">
        <v>8</v>
      </c>
      <c r="H31" s="2"/>
    </row>
    <row r="33" spans="3:8" x14ac:dyDescent="0.25">
      <c r="F33" t="s">
        <v>3</v>
      </c>
      <c r="G33" t="s">
        <v>5</v>
      </c>
      <c r="H33" t="s">
        <v>4</v>
      </c>
    </row>
    <row r="34" spans="3:8" x14ac:dyDescent="0.25">
      <c r="C34" t="s">
        <v>0</v>
      </c>
      <c r="D34" s="6">
        <v>450000</v>
      </c>
      <c r="F34">
        <v>0</v>
      </c>
      <c r="H34" s="6">
        <f>D34</f>
        <v>450000</v>
      </c>
    </row>
    <row r="35" spans="3:8" x14ac:dyDescent="0.25">
      <c r="C35" t="s">
        <v>1</v>
      </c>
      <c r="D35">
        <v>8</v>
      </c>
      <c r="F35">
        <v>1</v>
      </c>
      <c r="G35" s="1">
        <f>DDB($D$34,$D$36,$D$35,F35)</f>
        <v>112500</v>
      </c>
      <c r="H35" s="6">
        <f>H34-G35</f>
        <v>337500</v>
      </c>
    </row>
    <row r="36" spans="3:8" x14ac:dyDescent="0.25">
      <c r="C36" t="s">
        <v>2</v>
      </c>
      <c r="D36" s="6">
        <v>35000</v>
      </c>
      <c r="F36">
        <v>2</v>
      </c>
      <c r="G36" s="1">
        <f t="shared" ref="G36:G41" si="4">DDB($D$34,$D$36,$D$35,F36)</f>
        <v>84375</v>
      </c>
      <c r="H36" s="6">
        <f t="shared" ref="H36:H42" si="5">H35-G36</f>
        <v>253125</v>
      </c>
    </row>
    <row r="37" spans="3:8" x14ac:dyDescent="0.25">
      <c r="F37">
        <v>3</v>
      </c>
      <c r="G37" s="1">
        <f t="shared" si="4"/>
        <v>63281.25</v>
      </c>
      <c r="H37" s="6">
        <f t="shared" si="5"/>
        <v>189843.75</v>
      </c>
    </row>
    <row r="38" spans="3:8" x14ac:dyDescent="0.25">
      <c r="F38">
        <v>4</v>
      </c>
      <c r="G38" s="1">
        <f t="shared" si="4"/>
        <v>47460.9375</v>
      </c>
      <c r="H38" s="6">
        <f t="shared" si="5"/>
        <v>142382.8125</v>
      </c>
    </row>
    <row r="39" spans="3:8" x14ac:dyDescent="0.25">
      <c r="F39">
        <v>5</v>
      </c>
      <c r="G39" s="1">
        <f t="shared" si="4"/>
        <v>35595.703125</v>
      </c>
      <c r="H39" s="6">
        <f t="shared" si="5"/>
        <v>106787.109375</v>
      </c>
    </row>
    <row r="40" spans="3:8" x14ac:dyDescent="0.25">
      <c r="F40">
        <v>6</v>
      </c>
      <c r="G40" s="1">
        <f t="shared" si="4"/>
        <v>26696.77734375</v>
      </c>
      <c r="H40" s="6">
        <f t="shared" si="5"/>
        <v>80090.33203125</v>
      </c>
    </row>
    <row r="41" spans="3:8" x14ac:dyDescent="0.25">
      <c r="F41">
        <v>7</v>
      </c>
      <c r="G41" s="1">
        <f t="shared" si="4"/>
        <v>20022.5830078125</v>
      </c>
      <c r="H41" s="6">
        <f t="shared" si="5"/>
        <v>60067.7490234375</v>
      </c>
    </row>
    <row r="42" spans="3:8" x14ac:dyDescent="0.25">
      <c r="F42">
        <v>8</v>
      </c>
      <c r="G42" s="1">
        <v>25067.75</v>
      </c>
      <c r="H42" s="6">
        <f t="shared" si="5"/>
        <v>34999.9990234375</v>
      </c>
    </row>
    <row r="44" spans="3:8" x14ac:dyDescent="0.25">
      <c r="G4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E440-1BAC-44B2-AF49-ADFF4269F295}">
  <dimension ref="C3:H44"/>
  <sheetViews>
    <sheetView workbookViewId="0">
      <selection activeCell="J31" sqref="J31"/>
    </sheetView>
  </sheetViews>
  <sheetFormatPr baseColWidth="10" defaultRowHeight="15" x14ac:dyDescent="0.25"/>
  <cols>
    <col min="3" max="3" width="13.42578125" customWidth="1"/>
    <col min="4" max="4" width="18.140625" customWidth="1"/>
    <col min="7" max="7" width="17.140625" customWidth="1"/>
    <col min="8" max="8" width="15.28515625" bestFit="1" customWidth="1"/>
  </cols>
  <sheetData>
    <row r="3" spans="3:8" x14ac:dyDescent="0.25">
      <c r="G3" s="2" t="s">
        <v>6</v>
      </c>
    </row>
    <row r="5" spans="3:8" x14ac:dyDescent="0.25">
      <c r="F5" s="3" t="s">
        <v>3</v>
      </c>
      <c r="G5" s="3" t="s">
        <v>5</v>
      </c>
      <c r="H5" s="3" t="s">
        <v>4</v>
      </c>
    </row>
    <row r="6" spans="3:8" x14ac:dyDescent="0.25">
      <c r="C6" t="s">
        <v>0</v>
      </c>
      <c r="D6" s="6">
        <v>1500000</v>
      </c>
      <c r="F6" s="3">
        <v>0</v>
      </c>
      <c r="G6" s="3"/>
      <c r="H6" s="5">
        <f>D6</f>
        <v>1500000</v>
      </c>
    </row>
    <row r="7" spans="3:8" x14ac:dyDescent="0.25">
      <c r="C7" t="s">
        <v>9</v>
      </c>
      <c r="D7">
        <v>10</v>
      </c>
      <c r="F7" s="3">
        <v>1</v>
      </c>
      <c r="G7" s="4">
        <f>SLN($D$6,$D$8,$D$7)</f>
        <v>140000</v>
      </c>
      <c r="H7" s="5">
        <f>H6-G7</f>
        <v>1360000</v>
      </c>
    </row>
    <row r="8" spans="3:8" x14ac:dyDescent="0.25">
      <c r="C8" t="s">
        <v>2</v>
      </c>
      <c r="D8" s="6">
        <v>100000</v>
      </c>
      <c r="F8" s="3">
        <v>2</v>
      </c>
      <c r="G8" s="4">
        <f t="shared" ref="G8:G16" si="0">SLN($D$6,$D$8,$D$7)</f>
        <v>140000</v>
      </c>
      <c r="H8" s="5">
        <f t="shared" ref="H8:H16" si="1">H7-G8</f>
        <v>1220000</v>
      </c>
    </row>
    <row r="9" spans="3:8" x14ac:dyDescent="0.25">
      <c r="F9" s="3">
        <v>3</v>
      </c>
      <c r="G9" s="4">
        <f t="shared" si="0"/>
        <v>140000</v>
      </c>
      <c r="H9" s="5">
        <f t="shared" si="1"/>
        <v>1080000</v>
      </c>
    </row>
    <row r="10" spans="3:8" x14ac:dyDescent="0.25">
      <c r="F10" s="3">
        <v>4</v>
      </c>
      <c r="G10" s="4">
        <f t="shared" si="0"/>
        <v>140000</v>
      </c>
      <c r="H10" s="5">
        <f t="shared" si="1"/>
        <v>940000</v>
      </c>
    </row>
    <row r="11" spans="3:8" x14ac:dyDescent="0.25">
      <c r="F11" s="3">
        <v>5</v>
      </c>
      <c r="G11" s="4">
        <f t="shared" si="0"/>
        <v>140000</v>
      </c>
      <c r="H11" s="5">
        <f t="shared" si="1"/>
        <v>800000</v>
      </c>
    </row>
    <row r="12" spans="3:8" x14ac:dyDescent="0.25">
      <c r="F12" s="3">
        <v>6</v>
      </c>
      <c r="G12" s="4">
        <f t="shared" si="0"/>
        <v>140000</v>
      </c>
      <c r="H12" s="5">
        <f t="shared" si="1"/>
        <v>660000</v>
      </c>
    </row>
    <row r="13" spans="3:8" x14ac:dyDescent="0.25">
      <c r="F13" s="3">
        <v>7</v>
      </c>
      <c r="G13" s="4">
        <f t="shared" si="0"/>
        <v>140000</v>
      </c>
      <c r="H13" s="5">
        <f t="shared" si="1"/>
        <v>520000</v>
      </c>
    </row>
    <row r="14" spans="3:8" x14ac:dyDescent="0.25">
      <c r="E14" t="s">
        <v>10</v>
      </c>
      <c r="F14" s="3">
        <v>8</v>
      </c>
      <c r="G14" s="4">
        <f t="shared" si="0"/>
        <v>140000</v>
      </c>
      <c r="H14" s="5">
        <f t="shared" si="1"/>
        <v>380000</v>
      </c>
    </row>
    <row r="15" spans="3:8" x14ac:dyDescent="0.25">
      <c r="F15" s="3">
        <v>9</v>
      </c>
      <c r="G15" s="4">
        <f t="shared" si="0"/>
        <v>140000</v>
      </c>
      <c r="H15" s="5">
        <f t="shared" si="1"/>
        <v>240000</v>
      </c>
    </row>
    <row r="16" spans="3:8" x14ac:dyDescent="0.25">
      <c r="F16" s="3">
        <v>10</v>
      </c>
      <c r="G16" s="4">
        <f t="shared" si="0"/>
        <v>140000</v>
      </c>
      <c r="H16" s="5">
        <f t="shared" si="1"/>
        <v>100000</v>
      </c>
    </row>
    <row r="17" spans="3:8" x14ac:dyDescent="0.25">
      <c r="G17" s="2" t="s">
        <v>7</v>
      </c>
      <c r="H17" s="2"/>
    </row>
    <row r="19" spans="3:8" x14ac:dyDescent="0.25">
      <c r="F19" t="s">
        <v>3</v>
      </c>
      <c r="G19" t="s">
        <v>5</v>
      </c>
      <c r="H19" t="s">
        <v>4</v>
      </c>
    </row>
    <row r="20" spans="3:8" x14ac:dyDescent="0.25">
      <c r="C20" t="s">
        <v>0</v>
      </c>
      <c r="D20" s="6">
        <v>1500000</v>
      </c>
      <c r="F20">
        <v>0</v>
      </c>
      <c r="H20" s="6">
        <f>D20</f>
        <v>1500000</v>
      </c>
    </row>
    <row r="21" spans="3:8" x14ac:dyDescent="0.25">
      <c r="C21" t="s">
        <v>1</v>
      </c>
      <c r="D21">
        <v>10</v>
      </c>
      <c r="F21">
        <v>1</v>
      </c>
      <c r="G21" s="1">
        <f>SYD($D$20,$D$22,$D$21,F21)</f>
        <v>254545.45454545456</v>
      </c>
      <c r="H21" s="6">
        <f>H20-G21</f>
        <v>1245454.5454545454</v>
      </c>
    </row>
    <row r="22" spans="3:8" x14ac:dyDescent="0.25">
      <c r="C22" t="s">
        <v>2</v>
      </c>
      <c r="D22" s="6">
        <v>100000</v>
      </c>
      <c r="F22">
        <v>2</v>
      </c>
      <c r="G22" s="1">
        <f t="shared" ref="G22:G30" si="2">SYD($D$20,$D$22,$D$21,F22)</f>
        <v>229090.90909090909</v>
      </c>
      <c r="H22" s="6">
        <f t="shared" ref="H22:H30" si="3">H21-G22</f>
        <v>1016363.6363636364</v>
      </c>
    </row>
    <row r="23" spans="3:8" x14ac:dyDescent="0.25">
      <c r="F23">
        <v>3</v>
      </c>
      <c r="G23" s="1">
        <f t="shared" si="2"/>
        <v>203636.36363636365</v>
      </c>
      <c r="H23" s="6">
        <f t="shared" si="3"/>
        <v>812727.27272727271</v>
      </c>
    </row>
    <row r="24" spans="3:8" x14ac:dyDescent="0.25">
      <c r="F24">
        <v>4</v>
      </c>
      <c r="G24" s="1">
        <f t="shared" si="2"/>
        <v>178181.81818181818</v>
      </c>
      <c r="H24" s="6">
        <f t="shared" si="3"/>
        <v>634545.45454545459</v>
      </c>
    </row>
    <row r="25" spans="3:8" x14ac:dyDescent="0.25">
      <c r="F25">
        <v>5</v>
      </c>
      <c r="G25" s="1">
        <f t="shared" si="2"/>
        <v>152727.27272727274</v>
      </c>
      <c r="H25" s="6">
        <f t="shared" si="3"/>
        <v>481818.18181818188</v>
      </c>
    </row>
    <row r="26" spans="3:8" x14ac:dyDescent="0.25">
      <c r="F26">
        <v>6</v>
      </c>
      <c r="G26" s="1">
        <f t="shared" si="2"/>
        <v>127272.72727272728</v>
      </c>
      <c r="H26" s="6">
        <f t="shared" si="3"/>
        <v>354545.45454545459</v>
      </c>
    </row>
    <row r="27" spans="3:8" x14ac:dyDescent="0.25">
      <c r="F27">
        <v>7</v>
      </c>
      <c r="G27" s="1">
        <f t="shared" si="2"/>
        <v>101818.18181818182</v>
      </c>
      <c r="H27" s="6">
        <f t="shared" si="3"/>
        <v>252727.27272727276</v>
      </c>
    </row>
    <row r="28" spans="3:8" x14ac:dyDescent="0.25">
      <c r="F28">
        <v>8</v>
      </c>
      <c r="G28" s="1">
        <f t="shared" si="2"/>
        <v>76363.636363636368</v>
      </c>
      <c r="H28" s="6">
        <f t="shared" si="3"/>
        <v>176363.63636363641</v>
      </c>
    </row>
    <row r="29" spans="3:8" x14ac:dyDescent="0.25">
      <c r="F29">
        <v>9</v>
      </c>
      <c r="G29" s="1">
        <f t="shared" si="2"/>
        <v>50909.090909090912</v>
      </c>
      <c r="H29" s="6">
        <f t="shared" si="3"/>
        <v>125454.5454545455</v>
      </c>
    </row>
    <row r="30" spans="3:8" x14ac:dyDescent="0.25">
      <c r="F30">
        <v>10</v>
      </c>
      <c r="G30" s="1">
        <f t="shared" si="2"/>
        <v>25454.545454545456</v>
      </c>
      <c r="H30" s="6">
        <f t="shared" si="3"/>
        <v>100000.00000000004</v>
      </c>
    </row>
    <row r="31" spans="3:8" x14ac:dyDescent="0.25">
      <c r="G31" s="2" t="s">
        <v>8</v>
      </c>
      <c r="H31" s="2"/>
    </row>
    <row r="33" spans="3:8" x14ac:dyDescent="0.25">
      <c r="F33" t="s">
        <v>3</v>
      </c>
      <c r="G33" t="s">
        <v>5</v>
      </c>
      <c r="H33" t="s">
        <v>4</v>
      </c>
    </row>
    <row r="34" spans="3:8" x14ac:dyDescent="0.25">
      <c r="C34" t="s">
        <v>0</v>
      </c>
      <c r="D34" s="6">
        <v>1500000</v>
      </c>
      <c r="F34">
        <v>0</v>
      </c>
      <c r="H34" s="6">
        <f>D34</f>
        <v>1500000</v>
      </c>
    </row>
    <row r="35" spans="3:8" x14ac:dyDescent="0.25">
      <c r="C35" t="s">
        <v>1</v>
      </c>
      <c r="D35">
        <v>10</v>
      </c>
      <c r="F35">
        <v>1</v>
      </c>
      <c r="G35" s="1">
        <f>DDB($D$34,$D$36,$D$35,F35)</f>
        <v>300000</v>
      </c>
      <c r="H35" s="6">
        <f>H34-G35</f>
        <v>1200000</v>
      </c>
    </row>
    <row r="36" spans="3:8" x14ac:dyDescent="0.25">
      <c r="C36" t="s">
        <v>2</v>
      </c>
      <c r="D36" s="6">
        <v>100000</v>
      </c>
      <c r="F36">
        <v>2</v>
      </c>
      <c r="G36" s="1">
        <f t="shared" ref="G36:G41" si="4">DDB($D$34,$D$36,$D$35,F36)</f>
        <v>240000</v>
      </c>
      <c r="H36" s="6">
        <f t="shared" ref="H36:H44" si="5">H35-G36</f>
        <v>960000</v>
      </c>
    </row>
    <row r="37" spans="3:8" x14ac:dyDescent="0.25">
      <c r="F37">
        <v>3</v>
      </c>
      <c r="G37" s="1">
        <f t="shared" si="4"/>
        <v>192000.00000000006</v>
      </c>
      <c r="H37" s="6">
        <f t="shared" si="5"/>
        <v>768000</v>
      </c>
    </row>
    <row r="38" spans="3:8" x14ac:dyDescent="0.25">
      <c r="F38">
        <v>4</v>
      </c>
      <c r="G38" s="1">
        <f t="shared" si="4"/>
        <v>153600.00000000006</v>
      </c>
      <c r="H38" s="6">
        <f t="shared" si="5"/>
        <v>614400</v>
      </c>
    </row>
    <row r="39" spans="3:8" x14ac:dyDescent="0.25">
      <c r="F39">
        <v>5</v>
      </c>
      <c r="G39" s="1">
        <f t="shared" si="4"/>
        <v>122880.00000000006</v>
      </c>
      <c r="H39" s="6">
        <f t="shared" si="5"/>
        <v>491519.99999999994</v>
      </c>
    </row>
    <row r="40" spans="3:8" x14ac:dyDescent="0.25">
      <c r="F40">
        <v>6</v>
      </c>
      <c r="G40" s="1">
        <f t="shared" si="4"/>
        <v>98304.000000000058</v>
      </c>
      <c r="H40" s="6">
        <f t="shared" si="5"/>
        <v>393215.99999999988</v>
      </c>
    </row>
    <row r="41" spans="3:8" x14ac:dyDescent="0.25">
      <c r="F41">
        <v>7</v>
      </c>
      <c r="G41" s="1">
        <f t="shared" si="4"/>
        <v>78643.200000000055</v>
      </c>
      <c r="H41" s="6">
        <f t="shared" si="5"/>
        <v>314572.79999999981</v>
      </c>
    </row>
    <row r="42" spans="3:8" x14ac:dyDescent="0.25">
      <c r="F42">
        <v>8</v>
      </c>
      <c r="G42" s="1">
        <v>25067.75</v>
      </c>
      <c r="H42" s="6">
        <f t="shared" si="5"/>
        <v>289505.04999999981</v>
      </c>
    </row>
    <row r="43" spans="3:8" x14ac:dyDescent="0.25">
      <c r="F43">
        <v>9</v>
      </c>
      <c r="G43" s="1">
        <v>25067.75</v>
      </c>
      <c r="H43" s="6">
        <f t="shared" si="5"/>
        <v>264437.29999999981</v>
      </c>
    </row>
    <row r="44" spans="3:8" x14ac:dyDescent="0.25">
      <c r="F44">
        <v>10</v>
      </c>
      <c r="G44" s="1">
        <v>164437.29999999999</v>
      </c>
      <c r="H44" s="6">
        <f t="shared" si="5"/>
        <v>99999.999999999825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40B7-985B-4069-B949-0157B1ECA4D1}">
  <dimension ref="C3:H54"/>
  <sheetViews>
    <sheetView workbookViewId="0">
      <selection activeCell="G54" sqref="G54"/>
    </sheetView>
  </sheetViews>
  <sheetFormatPr baseColWidth="10" defaultRowHeight="15" x14ac:dyDescent="0.25"/>
  <cols>
    <col min="3" max="3" width="14.85546875" customWidth="1"/>
    <col min="4" max="4" width="16.28515625" customWidth="1"/>
    <col min="7" max="7" width="15.140625" customWidth="1"/>
    <col min="8" max="8" width="16.7109375" customWidth="1"/>
  </cols>
  <sheetData>
    <row r="3" spans="3:8" x14ac:dyDescent="0.25">
      <c r="G3" s="2" t="s">
        <v>6</v>
      </c>
    </row>
    <row r="5" spans="3:8" x14ac:dyDescent="0.25">
      <c r="F5" s="3" t="s">
        <v>3</v>
      </c>
      <c r="G5" s="3" t="s">
        <v>5</v>
      </c>
      <c r="H5" s="3" t="s">
        <v>4</v>
      </c>
    </row>
    <row r="6" spans="3:8" x14ac:dyDescent="0.25">
      <c r="C6" t="s">
        <v>0</v>
      </c>
      <c r="D6" s="6">
        <v>3400000</v>
      </c>
      <c r="F6" s="3">
        <v>0</v>
      </c>
      <c r="G6" s="3"/>
      <c r="H6" s="5">
        <f>D6</f>
        <v>3400000</v>
      </c>
    </row>
    <row r="7" spans="3:8" x14ac:dyDescent="0.25">
      <c r="C7" t="s">
        <v>9</v>
      </c>
      <c r="D7">
        <v>12</v>
      </c>
      <c r="F7" s="3">
        <v>1</v>
      </c>
      <c r="G7" s="4">
        <f>SLN($D$6,$D$8,$D$7)</f>
        <v>279583.33333333331</v>
      </c>
      <c r="H7" s="5">
        <f>H6-G7</f>
        <v>3120416.6666666665</v>
      </c>
    </row>
    <row r="8" spans="3:8" x14ac:dyDescent="0.25">
      <c r="C8" t="s">
        <v>2</v>
      </c>
      <c r="D8" s="6">
        <v>45000</v>
      </c>
      <c r="F8" s="3">
        <v>2</v>
      </c>
      <c r="G8" s="4">
        <f t="shared" ref="G8:G18" si="0">SLN($D$6,$D$8,$D$7)</f>
        <v>279583.33333333331</v>
      </c>
      <c r="H8" s="5">
        <f t="shared" ref="H8:H18" si="1">H7-G8</f>
        <v>2840833.333333333</v>
      </c>
    </row>
    <row r="9" spans="3:8" x14ac:dyDescent="0.25">
      <c r="F9" s="3">
        <v>3</v>
      </c>
      <c r="G9" s="4">
        <f t="shared" si="0"/>
        <v>279583.33333333331</v>
      </c>
      <c r="H9" s="5">
        <f t="shared" si="1"/>
        <v>2561249.9999999995</v>
      </c>
    </row>
    <row r="10" spans="3:8" x14ac:dyDescent="0.25">
      <c r="F10" s="3">
        <v>4</v>
      </c>
      <c r="G10" s="4">
        <f t="shared" si="0"/>
        <v>279583.33333333331</v>
      </c>
      <c r="H10" s="5">
        <f t="shared" si="1"/>
        <v>2281666.666666666</v>
      </c>
    </row>
    <row r="11" spans="3:8" x14ac:dyDescent="0.25">
      <c r="F11" s="3">
        <v>5</v>
      </c>
      <c r="G11" s="4">
        <f t="shared" si="0"/>
        <v>279583.33333333331</v>
      </c>
      <c r="H11" s="5">
        <f t="shared" si="1"/>
        <v>2002083.3333333328</v>
      </c>
    </row>
    <row r="12" spans="3:8" x14ac:dyDescent="0.25">
      <c r="F12" s="3">
        <v>6</v>
      </c>
      <c r="G12" s="4">
        <f t="shared" si="0"/>
        <v>279583.33333333331</v>
      </c>
      <c r="H12" s="5">
        <f t="shared" si="1"/>
        <v>1722499.9999999995</v>
      </c>
    </row>
    <row r="13" spans="3:8" x14ac:dyDescent="0.25">
      <c r="F13" s="3">
        <v>7</v>
      </c>
      <c r="G13" s="4">
        <f t="shared" si="0"/>
        <v>279583.33333333331</v>
      </c>
      <c r="H13" s="5">
        <f t="shared" si="1"/>
        <v>1442916.6666666663</v>
      </c>
    </row>
    <row r="14" spans="3:8" x14ac:dyDescent="0.25">
      <c r="E14" t="s">
        <v>10</v>
      </c>
      <c r="F14" s="3">
        <v>8</v>
      </c>
      <c r="G14" s="4">
        <f t="shared" si="0"/>
        <v>279583.33333333331</v>
      </c>
      <c r="H14" s="5">
        <f t="shared" si="1"/>
        <v>1163333.333333333</v>
      </c>
    </row>
    <row r="15" spans="3:8" x14ac:dyDescent="0.25">
      <c r="F15" s="3">
        <v>9</v>
      </c>
      <c r="G15" s="4">
        <f t="shared" si="0"/>
        <v>279583.33333333331</v>
      </c>
      <c r="H15" s="5">
        <f t="shared" si="1"/>
        <v>883749.99999999977</v>
      </c>
    </row>
    <row r="16" spans="3:8" x14ac:dyDescent="0.25">
      <c r="F16" s="3">
        <v>10</v>
      </c>
      <c r="G16" s="4">
        <f t="shared" si="0"/>
        <v>279583.33333333331</v>
      </c>
      <c r="H16" s="5">
        <f t="shared" si="1"/>
        <v>604166.66666666651</v>
      </c>
    </row>
    <row r="17" spans="3:8" x14ac:dyDescent="0.25">
      <c r="F17" s="3">
        <v>11</v>
      </c>
      <c r="G17" s="4">
        <f t="shared" si="0"/>
        <v>279583.33333333331</v>
      </c>
      <c r="H17" s="5">
        <f t="shared" si="1"/>
        <v>324583.3333333332</v>
      </c>
    </row>
    <row r="18" spans="3:8" x14ac:dyDescent="0.25">
      <c r="F18" s="3">
        <v>12</v>
      </c>
      <c r="G18" s="4">
        <f t="shared" si="0"/>
        <v>279583.33333333331</v>
      </c>
      <c r="H18" s="5">
        <f t="shared" si="1"/>
        <v>44999.999999999884</v>
      </c>
    </row>
    <row r="20" spans="3:8" x14ac:dyDescent="0.25">
      <c r="G20" s="2" t="s">
        <v>7</v>
      </c>
      <c r="H20" s="2"/>
    </row>
    <row r="22" spans="3:8" x14ac:dyDescent="0.25">
      <c r="F22" t="s">
        <v>3</v>
      </c>
      <c r="G22" t="s">
        <v>5</v>
      </c>
      <c r="H22" t="s">
        <v>4</v>
      </c>
    </row>
    <row r="23" spans="3:8" x14ac:dyDescent="0.25">
      <c r="C23" t="s">
        <v>0</v>
      </c>
      <c r="D23" s="6">
        <v>3400000</v>
      </c>
      <c r="F23" s="8">
        <v>0</v>
      </c>
      <c r="G23" s="8"/>
      <c r="H23" s="9">
        <f>D23</f>
        <v>3400000</v>
      </c>
    </row>
    <row r="24" spans="3:8" x14ac:dyDescent="0.25">
      <c r="C24" t="s">
        <v>1</v>
      </c>
      <c r="D24">
        <v>12</v>
      </c>
      <c r="F24" s="8">
        <v>1</v>
      </c>
      <c r="G24" s="10">
        <f>SYD($D$23,$D$25,$D$24,F24)</f>
        <v>516153.84615384613</v>
      </c>
      <c r="H24" s="9">
        <f>H23-G24</f>
        <v>2883846.153846154</v>
      </c>
    </row>
    <row r="25" spans="3:8" x14ac:dyDescent="0.25">
      <c r="C25" t="s">
        <v>2</v>
      </c>
      <c r="D25" s="6">
        <v>45000</v>
      </c>
      <c r="F25" s="8">
        <v>2</v>
      </c>
      <c r="G25" s="10">
        <f t="shared" ref="G25:G35" si="2">SYD($D$23,$D$25,$D$24,F25)</f>
        <v>473141.02564102563</v>
      </c>
      <c r="H25" s="9">
        <f t="shared" ref="H25:H35" si="3">H24-G25</f>
        <v>2410705.1282051285</v>
      </c>
    </row>
    <row r="26" spans="3:8" x14ac:dyDescent="0.25">
      <c r="F26" s="8">
        <v>3</v>
      </c>
      <c r="G26" s="10">
        <f t="shared" si="2"/>
        <v>430128.20512820513</v>
      </c>
      <c r="H26" s="9">
        <f t="shared" si="3"/>
        <v>1980576.9230769235</v>
      </c>
    </row>
    <row r="27" spans="3:8" x14ac:dyDescent="0.25">
      <c r="F27" s="8">
        <v>4</v>
      </c>
      <c r="G27" s="10">
        <f t="shared" si="2"/>
        <v>387115.38461538462</v>
      </c>
      <c r="H27" s="9">
        <f t="shared" si="3"/>
        <v>1593461.538461539</v>
      </c>
    </row>
    <row r="28" spans="3:8" x14ac:dyDescent="0.25">
      <c r="F28" s="8">
        <v>5</v>
      </c>
      <c r="G28" s="10">
        <f t="shared" si="2"/>
        <v>344102.56410256412</v>
      </c>
      <c r="H28" s="9">
        <f t="shared" si="3"/>
        <v>1249358.974358975</v>
      </c>
    </row>
    <row r="29" spans="3:8" x14ac:dyDescent="0.25">
      <c r="F29" s="8">
        <v>6</v>
      </c>
      <c r="G29" s="10">
        <f t="shared" si="2"/>
        <v>301089.74358974356</v>
      </c>
      <c r="H29" s="9">
        <f t="shared" si="3"/>
        <v>948269.23076923145</v>
      </c>
    </row>
    <row r="30" spans="3:8" x14ac:dyDescent="0.25">
      <c r="F30" s="8">
        <v>7</v>
      </c>
      <c r="G30" s="10">
        <f t="shared" si="2"/>
        <v>258076.92307692306</v>
      </c>
      <c r="H30" s="9">
        <f t="shared" si="3"/>
        <v>690192.30769230844</v>
      </c>
    </row>
    <row r="31" spans="3:8" x14ac:dyDescent="0.25">
      <c r="F31" s="8">
        <v>8</v>
      </c>
      <c r="G31" s="10">
        <f t="shared" si="2"/>
        <v>215064.10256410256</v>
      </c>
      <c r="H31" s="9">
        <f t="shared" si="3"/>
        <v>475128.20512820588</v>
      </c>
    </row>
    <row r="32" spans="3:8" x14ac:dyDescent="0.25">
      <c r="F32" s="8">
        <v>9</v>
      </c>
      <c r="G32" s="10">
        <f t="shared" si="2"/>
        <v>172051.28205128206</v>
      </c>
      <c r="H32" s="9">
        <f t="shared" si="3"/>
        <v>303076.92307692382</v>
      </c>
    </row>
    <row r="33" spans="3:8" x14ac:dyDescent="0.25">
      <c r="F33" s="8">
        <v>10</v>
      </c>
      <c r="G33" s="10">
        <f t="shared" si="2"/>
        <v>129038.46153846153</v>
      </c>
      <c r="H33" s="9">
        <f t="shared" si="3"/>
        <v>174038.46153846229</v>
      </c>
    </row>
    <row r="34" spans="3:8" x14ac:dyDescent="0.25">
      <c r="F34" s="8">
        <v>11</v>
      </c>
      <c r="G34" s="10">
        <f t="shared" si="2"/>
        <v>86025.641025641031</v>
      </c>
      <c r="H34" s="9">
        <f t="shared" si="3"/>
        <v>88012.820512821258</v>
      </c>
    </row>
    <row r="35" spans="3:8" x14ac:dyDescent="0.25">
      <c r="F35" s="8">
        <v>12</v>
      </c>
      <c r="G35" s="10">
        <f t="shared" si="2"/>
        <v>43012.820512820515</v>
      </c>
      <c r="H35" s="9">
        <f t="shared" si="3"/>
        <v>45000.000000000742</v>
      </c>
    </row>
    <row r="38" spans="3:8" x14ac:dyDescent="0.25">
      <c r="G38" s="2" t="s">
        <v>8</v>
      </c>
      <c r="H38" s="2"/>
    </row>
    <row r="40" spans="3:8" x14ac:dyDescent="0.25">
      <c r="F40" t="s">
        <v>3</v>
      </c>
      <c r="G40" t="s">
        <v>5</v>
      </c>
      <c r="H40" t="s">
        <v>4</v>
      </c>
    </row>
    <row r="41" spans="3:8" x14ac:dyDescent="0.25">
      <c r="C41" t="s">
        <v>0</v>
      </c>
      <c r="D41" s="6">
        <v>3400000</v>
      </c>
      <c r="F41" s="8">
        <v>0</v>
      </c>
      <c r="G41" s="8"/>
      <c r="H41" s="9">
        <f>D41</f>
        <v>3400000</v>
      </c>
    </row>
    <row r="42" spans="3:8" x14ac:dyDescent="0.25">
      <c r="C42" t="s">
        <v>1</v>
      </c>
      <c r="D42">
        <v>12</v>
      </c>
      <c r="F42" s="8">
        <v>1</v>
      </c>
      <c r="G42" s="11">
        <f>DDB($D$41,$D$43,$D$42,F42)</f>
        <v>566666.66666666663</v>
      </c>
      <c r="H42" s="9">
        <f>H41-G42</f>
        <v>2833333.3333333335</v>
      </c>
    </row>
    <row r="43" spans="3:8" x14ac:dyDescent="0.25">
      <c r="C43" t="s">
        <v>2</v>
      </c>
      <c r="D43" s="6">
        <v>45000</v>
      </c>
      <c r="F43" s="8">
        <v>2</v>
      </c>
      <c r="G43" s="11">
        <f t="shared" ref="G43:G52" si="4">DDB($D$41,$D$43,$D$42,F43)</f>
        <v>472222.22222222225</v>
      </c>
      <c r="H43" s="9">
        <f t="shared" ref="H43:H53" si="5">H42-G43</f>
        <v>2361111.111111111</v>
      </c>
    </row>
    <row r="44" spans="3:8" x14ac:dyDescent="0.25">
      <c r="F44" s="8">
        <v>3</v>
      </c>
      <c r="G44" s="11">
        <f t="shared" si="4"/>
        <v>393518.51851851854</v>
      </c>
      <c r="H44" s="9">
        <f t="shared" si="5"/>
        <v>1967592.5925925924</v>
      </c>
    </row>
    <row r="45" spans="3:8" x14ac:dyDescent="0.25">
      <c r="F45" s="8">
        <v>4</v>
      </c>
      <c r="G45" s="11">
        <f t="shared" si="4"/>
        <v>327932.09876543214</v>
      </c>
      <c r="H45" s="9">
        <f t="shared" si="5"/>
        <v>1639660.4938271602</v>
      </c>
    </row>
    <row r="46" spans="3:8" x14ac:dyDescent="0.25">
      <c r="F46" s="8">
        <v>5</v>
      </c>
      <c r="G46" s="11">
        <f t="shared" si="4"/>
        <v>273276.74897119345</v>
      </c>
      <c r="H46" s="9">
        <f t="shared" si="5"/>
        <v>1366383.7448559669</v>
      </c>
    </row>
    <row r="47" spans="3:8" x14ac:dyDescent="0.25">
      <c r="F47" s="8">
        <v>6</v>
      </c>
      <c r="G47" s="11">
        <f t="shared" si="4"/>
        <v>227730.62414266123</v>
      </c>
      <c r="H47" s="9">
        <f t="shared" si="5"/>
        <v>1138653.1207133057</v>
      </c>
    </row>
    <row r="48" spans="3:8" x14ac:dyDescent="0.25">
      <c r="F48" s="8">
        <v>7</v>
      </c>
      <c r="G48" s="11">
        <f t="shared" si="4"/>
        <v>189775.52011888439</v>
      </c>
      <c r="H48" s="9">
        <f t="shared" si="5"/>
        <v>948877.60059442127</v>
      </c>
    </row>
    <row r="49" spans="6:8" x14ac:dyDescent="0.25">
      <c r="F49" s="8">
        <v>8</v>
      </c>
      <c r="G49" s="11">
        <f t="shared" si="4"/>
        <v>158146.26676573697</v>
      </c>
      <c r="H49" s="9">
        <f t="shared" si="5"/>
        <v>790731.33382868429</v>
      </c>
    </row>
    <row r="50" spans="6:8" x14ac:dyDescent="0.25">
      <c r="F50" s="8">
        <v>9</v>
      </c>
      <c r="G50" s="11">
        <f t="shared" si="4"/>
        <v>131788.55563811417</v>
      </c>
      <c r="H50" s="9">
        <f t="shared" si="5"/>
        <v>658942.77819057018</v>
      </c>
    </row>
    <row r="51" spans="6:8" x14ac:dyDescent="0.25">
      <c r="F51" s="8">
        <v>10</v>
      </c>
      <c r="G51" s="11">
        <f t="shared" si="4"/>
        <v>109823.79636509516</v>
      </c>
      <c r="H51" s="9">
        <f t="shared" si="5"/>
        <v>549118.981825475</v>
      </c>
    </row>
    <row r="52" spans="6:8" x14ac:dyDescent="0.25">
      <c r="F52" s="8">
        <v>11</v>
      </c>
      <c r="G52" s="11">
        <f t="shared" si="4"/>
        <v>91519.830304245959</v>
      </c>
      <c r="H52" s="9">
        <f t="shared" si="5"/>
        <v>457599.15152122907</v>
      </c>
    </row>
    <row r="53" spans="6:8" x14ac:dyDescent="0.25">
      <c r="F53" s="8">
        <v>12</v>
      </c>
      <c r="G53" s="11">
        <v>412599.15</v>
      </c>
      <c r="H53" s="9">
        <f t="shared" si="5"/>
        <v>45000.001521229045</v>
      </c>
    </row>
    <row r="54" spans="6:8" x14ac:dyDescent="0.25">
      <c r="G54" s="1"/>
      <c r="H5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Ejercicio2</vt:lpstr>
      <vt:lpstr>Ejercicio3</vt:lpstr>
      <vt:lpstr>Ejercicio4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Delgadillo</dc:creator>
  <cp:lastModifiedBy>Jean Delgadillo</cp:lastModifiedBy>
  <dcterms:created xsi:type="dcterms:W3CDTF">2023-05-24T00:12:12Z</dcterms:created>
  <dcterms:modified xsi:type="dcterms:W3CDTF">2023-05-24T01:20:57Z</dcterms:modified>
</cp:coreProperties>
</file>