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 pc\Documents\mes projets\"/>
    </mc:Choice>
  </mc:AlternateContent>
  <xr:revisionPtr revIDLastSave="0" documentId="13_ncr:1_{4EF9393E-2C90-494B-AE3C-DCC11A7C201C}" xr6:coauthVersionLast="47" xr6:coauthVersionMax="47" xr10:uidLastSave="{00000000-0000-0000-0000-000000000000}"/>
  <bookViews>
    <workbookView xWindow="-108" yWindow="-108" windowWidth="23256" windowHeight="13176" firstSheet="9" activeTab="9" xr2:uid="{6BDE5D88-835A-4CC0-9C23-00A70FD8D9F9}"/>
  </bookViews>
  <sheets>
    <sheet name="Mes depenses" sheetId="13" r:id="rId1"/>
    <sheet name="Stage et previsions" sheetId="1" r:id="rId2"/>
    <sheet name="Tracker_Bourse" sheetId="6" r:id="rId3"/>
    <sheet name="Mutuelle santé" sheetId="12" r:id="rId4"/>
    <sheet name="Projet  avril" sheetId="4" r:id="rId5"/>
    <sheet name="Mes projets" sheetId="7" r:id="rId6"/>
    <sheet name="Projet Numerique Gabon" sheetId="8" r:id="rId7"/>
    <sheet name="Mes reunions" sheetId="9" r:id="rId8"/>
    <sheet name="Programmes etudes vacances" sheetId="10" r:id="rId9"/>
    <sheet name="feuille de routes" sheetId="11" r:id="rId10"/>
    <sheet name="Projet Gabon" sheetId="14" r:id="rId11"/>
    <sheet name="projets++bard" sheetId="15" r:id="rId12"/>
    <sheet name="projet++ Chatgpt" sheetId="16" r:id="rId13"/>
    <sheet name="Mai_permis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3" l="1"/>
  <c r="J3" i="13"/>
  <c r="I2" i="13"/>
  <c r="I3" i="13"/>
  <c r="I4" i="13"/>
  <c r="J4" i="13" s="1"/>
  <c r="I5" i="13"/>
  <c r="J5" i="13" s="1"/>
  <c r="I6" i="13"/>
  <c r="J6" i="13" s="1"/>
  <c r="C39" i="1"/>
  <c r="C53" i="1"/>
  <c r="D53" i="1" s="1"/>
  <c r="C73" i="1"/>
  <c r="C95" i="1"/>
  <c r="D79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</calcChain>
</file>

<file path=xl/sharedStrings.xml><?xml version="1.0" encoding="utf-8"?>
<sst xmlns="http://schemas.openxmlformats.org/spreadsheetml/2006/main" count="710" uniqueCount="544">
  <si>
    <t>Demandes</t>
  </si>
  <si>
    <t>poste</t>
  </si>
  <si>
    <t>Nantes</t>
  </si>
  <si>
    <t>Domaine</t>
  </si>
  <si>
    <t>Tech</t>
  </si>
  <si>
    <t>Statut</t>
  </si>
  <si>
    <t>en cours</t>
  </si>
  <si>
    <t>Retenue</t>
  </si>
  <si>
    <t>Business Developer Germany (internship)</t>
  </si>
  <si>
    <t>Sale</t>
  </si>
  <si>
    <t>Stage Prototypiste Plastique</t>
  </si>
  <si>
    <t>Paris</t>
  </si>
  <si>
    <t>Stage Développeur / Développeuse Data Engineer</t>
  </si>
  <si>
    <t>Unknow</t>
  </si>
  <si>
    <t>Soft</t>
  </si>
  <si>
    <t>Stagiaire gestion de projets en maîtrise de l'énergie</t>
  </si>
  <si>
    <t>Energie</t>
  </si>
  <si>
    <t>Stage Cloud Automation &amp; Intelligence Articielle</t>
  </si>
  <si>
    <t>IA</t>
  </si>
  <si>
    <t>Stage - Assistant Chef de Projet SI Résultats</t>
  </si>
  <si>
    <t>Saint seine denis</t>
  </si>
  <si>
    <t>Stage - Assistant Product Owner (H/F)</t>
  </si>
  <si>
    <t>Gestion projet</t>
  </si>
  <si>
    <t>Stage - Production Hospitalités</t>
  </si>
  <si>
    <t>Sport</t>
  </si>
  <si>
    <t>Date</t>
  </si>
  <si>
    <t>Stage - Assistant Chef de Projet SI</t>
  </si>
  <si>
    <t>Stage - Assistant Chef de Projet Services Médicaux</t>
  </si>
  <si>
    <t>Entretient vidéo avant 19/02/2023</t>
  </si>
  <si>
    <t>email</t>
  </si>
  <si>
    <t>jeandirel1@gmail.com</t>
  </si>
  <si>
    <t xml:space="preserve">Paris </t>
  </si>
  <si>
    <t>IT sport</t>
  </si>
  <si>
    <t>Santé Sport</t>
  </si>
  <si>
    <t>Entreprise</t>
  </si>
  <si>
    <t xml:space="preserve">Stage Data Scientist </t>
  </si>
  <si>
    <t>Société Général</t>
  </si>
  <si>
    <t>Noisy Le Grand</t>
  </si>
  <si>
    <t>Banque</t>
  </si>
  <si>
    <t>Stage web semantique IA</t>
  </si>
  <si>
    <t>SASQuant metry</t>
  </si>
  <si>
    <t>IT</t>
  </si>
  <si>
    <t>Stage Data Analyst</t>
  </si>
  <si>
    <t>Stage Concepteur pedagogique elearning</t>
  </si>
  <si>
    <t>Stage ouvrier ingenieur</t>
  </si>
  <si>
    <t>Industriel</t>
  </si>
  <si>
    <t>Stage Data Ingenieur</t>
  </si>
  <si>
    <t>Stage Advanced project</t>
  </si>
  <si>
    <t>Non retenu</t>
  </si>
  <si>
    <t>Stagiaire - Data Scientist</t>
  </si>
  <si>
    <t>La poste Banque</t>
  </si>
  <si>
    <t>Stage - Amélioration de la notation extra-financière, analyse ESG</t>
  </si>
  <si>
    <t>VEOLIA</t>
  </si>
  <si>
    <t>93300 Aubervilliers, France</t>
  </si>
  <si>
    <t>Finance</t>
  </si>
  <si>
    <t>Ville et adresse</t>
  </si>
  <si>
    <t>Stage Data Scientist Marketing</t>
  </si>
  <si>
    <t>Servier</t>
  </si>
  <si>
    <t>Marketing</t>
  </si>
  <si>
    <t>Chef de projet / Program Manager</t>
  </si>
  <si>
    <t>Alliance Digitale</t>
  </si>
  <si>
    <t>Paris (France)</t>
  </si>
  <si>
    <t>UN STAGIAIRE – CHARGE D’INTELLIGENCE ARTIFICIELLE DRUG DESIGN (H/F)</t>
  </si>
  <si>
    <t>Sanofi Student Programs</t>
  </si>
  <si>
    <t>UN STAGIAIRE – mRNA CHARGE DE PROJET
 MODELISATION ET PREDICTION DE STABILITE (H/F)</t>
  </si>
  <si>
    <t>Stage Assistant Data Engineer H/F</t>
  </si>
  <si>
    <t>Chauvin Arnoux</t>
  </si>
  <si>
    <t>Asnières-sur-Seine (France)</t>
  </si>
  <si>
    <t>Data</t>
  </si>
  <si>
    <t>Nanterre (France)</t>
  </si>
  <si>
    <t>MSX International</t>
  </si>
  <si>
    <t>Stagiaire Business Analyst H/F </t>
  </si>
  <si>
    <t>Stagiaire data science</t>
  </si>
  <si>
    <t>STAGE - Data scientist H/F</t>
  </si>
  <si>
    <t>Crédit Agricole Assurances</t>
  </si>
  <si>
    <t>75015 Paris 15e</t>
  </si>
  <si>
    <t>Agriculture</t>
  </si>
  <si>
    <t>36/44 boulevard de Vaugirard - 75015 PARIS - France</t>
  </si>
  <si>
    <t>Stage Bras droit ingénieur hardware</t>
  </si>
  <si>
    <t>Plans</t>
  </si>
  <si>
    <t>4000 £ par mois</t>
  </si>
  <si>
    <t>Trouver un emploi le weekend CDI</t>
  </si>
  <si>
    <t>Taches</t>
  </si>
  <si>
    <t>Status</t>
  </si>
  <si>
    <t>Action à poser</t>
  </si>
  <si>
    <t xml:space="preserve">Deadline </t>
  </si>
  <si>
    <t>Envoyer à</t>
  </si>
  <si>
    <t>Copie du justificatif d’arrivée en France (tampon d’entrée)</t>
  </si>
  <si>
    <t>OK</t>
  </si>
  <si>
    <t>anbg.boursiers@campusfrance.org</t>
  </si>
  <si>
    <t> Certificat de scolarité</t>
  </si>
  <si>
    <t> Devis de formation ou facture acquitté de vos frais de formation</t>
  </si>
  <si>
    <t> Attestation de la CVEC (le cas échéant)</t>
  </si>
  <si>
    <t> Votre Relevé d’Identité Bancaire (RIB)</t>
  </si>
  <si>
    <t> Attestation d’affiliation à la sécurité sociale</t>
  </si>
  <si>
    <t> Votre attestation d’adhésion à une mutuelle complémentaire santé :</t>
  </si>
  <si>
    <t>1. échéancier annuel</t>
  </si>
  <si>
    <t>2. Carte tiers payant</t>
  </si>
  <si>
    <t>Evaluation 1er semestre</t>
  </si>
  <si>
    <t>Validation du titre de sejour</t>
  </si>
  <si>
    <t>32/10/2022</t>
  </si>
  <si>
    <t>Examen de clinique Générale</t>
  </si>
  <si>
    <t>goyet@aivancity.ai</t>
  </si>
  <si>
    <t>Id</t>
  </si>
  <si>
    <t>Noms</t>
  </si>
  <si>
    <t>Description</t>
  </si>
  <si>
    <t>budjet</t>
  </si>
  <si>
    <t>rentabilité</t>
  </si>
  <si>
    <t>benefice</t>
  </si>
  <si>
    <t>Date début</t>
  </si>
  <si>
    <t>Date de fin</t>
  </si>
  <si>
    <t>projet iphone sur AM</t>
  </si>
  <si>
    <t>Vendre des iphone sur Airtel money
acheter des iphone moins chers et 
et les revendres cher sur Airtel money</t>
  </si>
  <si>
    <t>Un taxi à LBV</t>
  </si>
  <si>
    <t>Mettre en circulation un taxi, 3 chauffeur
15000 par 8 heures</t>
  </si>
  <si>
    <t>Import</t>
  </si>
  <si>
    <t>Acheter des contenaire de produits et aller
 vendre aux pays</t>
  </si>
  <si>
    <t>Assurance grossesse</t>
  </si>
  <si>
    <t>Créer une assurance grossesse, qui permet
d'assurer les soins medicaux d'une grosesse,
l'accouchement, les couches, le lait, le 
traitement de l'enfant</t>
  </si>
  <si>
    <t>Immobilier etudiant</t>
  </si>
  <si>
    <t>Location des étudiants, cadre d'apprentissage
cadre d'apprentissage(wifi, ordinateur, cours en ligne, espace de cours comme e'-'learning)</t>
  </si>
  <si>
    <t>Distributeurs produits 
alimentaires</t>
  </si>
  <si>
    <t>Implementer les distributeurs dans les grandes 
établissements aux Gabon</t>
  </si>
  <si>
    <t>Pour lancer mes projets</t>
  </si>
  <si>
    <t>Trouver un emploi en CDI et Prendre 
un credit 30000</t>
  </si>
  <si>
    <t>Creer un espace de gestion d'impression
, photocopie à INPTIC et INSG</t>
  </si>
  <si>
    <t>Créer un service d'epanouissement
des jeunes</t>
  </si>
  <si>
    <t>S'inscrire dans un club de basket-Ball</t>
  </si>
  <si>
    <t>Acheter la kobe bryant</t>
  </si>
  <si>
    <t>Acheter un téléphone</t>
  </si>
  <si>
    <t>Degre importance</t>
  </si>
  <si>
    <t>Libellés</t>
  </si>
  <si>
    <t>Important</t>
  </si>
  <si>
    <t>Important+</t>
  </si>
  <si>
    <t>Important++</t>
  </si>
  <si>
    <t>Nom</t>
  </si>
  <si>
    <t>description</t>
  </si>
  <si>
    <t>poligab</t>
  </si>
  <si>
    <t>developper un puissant site
de la politique en faveur du 
pouvoir en place</t>
  </si>
  <si>
    <t>Multibank</t>
  </si>
  <si>
    <t>Bangado</t>
  </si>
  <si>
    <t>créer un site web pour valoriser 
la tendance des jeunnes</t>
  </si>
  <si>
    <t>Contact Voyage</t>
  </si>
  <si>
    <t>Créer un espace de contact pour 
les agences de voyages du Gabon</t>
  </si>
  <si>
    <t>BourseG</t>
  </si>
  <si>
    <t>créer une application et site de gestion 
des bourse des étudiant, modernes</t>
  </si>
  <si>
    <t>LMDGEST</t>
  </si>
  <si>
    <t>Créer un application de gestion du
système LMD</t>
  </si>
  <si>
    <t>Demander mes accès LWS à Monsieur 
Charly</t>
  </si>
  <si>
    <t>AirtelGatag</t>
  </si>
  <si>
    <t>outil d'enquete de satisfaction client</t>
  </si>
  <si>
    <t>5 machines à debrousser à Geremy</t>
  </si>
  <si>
    <t>Stage Ouvrier ingenieur IA</t>
  </si>
  <si>
    <t>Diduenjoy</t>
  </si>
  <si>
    <t>Ile de France</t>
  </si>
  <si>
    <t>N°</t>
  </si>
  <si>
    <t>heure debut</t>
  </si>
  <si>
    <t>heure fin</t>
  </si>
  <si>
    <t>temps</t>
  </si>
  <si>
    <t>lieu</t>
  </si>
  <si>
    <t xml:space="preserve">lien </t>
  </si>
  <si>
    <t>le métier de consultant 
immobilier indépendant</t>
  </si>
  <si>
    <t xml:space="preserve">megAgence </t>
  </si>
  <si>
    <t>en ligne</t>
  </si>
  <si>
    <t>https://global.gotomeeting.com/join/901909853</t>
  </si>
  <si>
    <t>Creation d'entreprise</t>
  </si>
  <si>
    <t>didulikia</t>
  </si>
  <si>
    <t>en présentiel</t>
  </si>
  <si>
    <t>Mois</t>
  </si>
  <si>
    <t>objectifs</t>
  </si>
  <si>
    <t>Projet</t>
  </si>
  <si>
    <t>Action à mener</t>
  </si>
  <si>
    <t xml:space="preserve">Analyse de données </t>
  </si>
  <si>
    <t>Mai</t>
  </si>
  <si>
    <t>Base et avancé</t>
  </si>
  <si>
    <t>Realiser un projet</t>
  </si>
  <si>
    <t>Excel</t>
  </si>
  <si>
    <t>Juin</t>
  </si>
  <si>
    <t>base  et avancés</t>
  </si>
  <si>
    <t>SQL</t>
  </si>
  <si>
    <t>Juillet</t>
  </si>
  <si>
    <t>base et avancés</t>
  </si>
  <si>
    <t>PowerBI</t>
  </si>
  <si>
    <t>Aout</t>
  </si>
  <si>
    <t>Programmation R et Python</t>
  </si>
  <si>
    <t>Septembre</t>
  </si>
  <si>
    <t>Working</t>
  </si>
  <si>
    <t>No started</t>
  </si>
  <si>
    <t>comment ça marche</t>
  </si>
  <si>
    <t xml:space="preserve">Créer des espace utilisateur(parties politiques) qui vont allimenter le site; </t>
  </si>
  <si>
    <t>Espace de tranfer d'argent vers toutes
les banques du Gabon et mobile money et tranfert international
Gabon vers l'internationals</t>
  </si>
  <si>
    <t>A faire</t>
  </si>
  <si>
    <t>Financement</t>
  </si>
  <si>
    <t>Importance</t>
  </si>
  <si>
    <t>Permis</t>
  </si>
  <si>
    <t>CAF</t>
  </si>
  <si>
    <t>Fiançaille</t>
  </si>
  <si>
    <t>Epargne</t>
  </si>
  <si>
    <t>Budjet</t>
  </si>
  <si>
    <t>70 euro l'unite</t>
  </si>
  <si>
    <t>Total</t>
  </si>
  <si>
    <t>Valider mes diplomes
3 diplomes</t>
  </si>
  <si>
    <t>statut</t>
  </si>
  <si>
    <t>done</t>
  </si>
  <si>
    <t>Haute</t>
  </si>
  <si>
    <t>Il me faut le Financement</t>
  </si>
  <si>
    <t>stopped</t>
  </si>
  <si>
    <t>no started</t>
  </si>
  <si>
    <t>Suivre des formations pratiques</t>
  </si>
  <si>
    <t>Statuts</t>
  </si>
  <si>
    <t>nom</t>
  </si>
  <si>
    <t>numero client</t>
  </si>
  <si>
    <t>mot de passe</t>
  </si>
  <si>
    <t>April assurance</t>
  </si>
  <si>
    <t>Jeandire1</t>
  </si>
  <si>
    <t>prix</t>
  </si>
  <si>
    <t>Août</t>
  </si>
  <si>
    <t>Octobre</t>
  </si>
  <si>
    <t>Novembre</t>
  </si>
  <si>
    <t>Maman</t>
  </si>
  <si>
    <t>Jirolle et Williams</t>
  </si>
  <si>
    <t>Iphone</t>
  </si>
  <si>
    <t>Nourriture</t>
  </si>
  <si>
    <t>Assurance santé</t>
  </si>
  <si>
    <t>sac exception</t>
  </si>
  <si>
    <t>Assurance decouvert</t>
  </si>
  <si>
    <t>total</t>
  </si>
  <si>
    <t>epargne</t>
  </si>
  <si>
    <t>Prevision stage mois</t>
  </si>
  <si>
    <t>salaires</t>
  </si>
  <si>
    <t>Previsions travailles pendant l'année scolaire</t>
  </si>
  <si>
    <t xml:space="preserve">Octobre </t>
  </si>
  <si>
    <t>Décembre</t>
  </si>
  <si>
    <t>Janvier</t>
  </si>
  <si>
    <t>Février</t>
  </si>
  <si>
    <t>Mars</t>
  </si>
  <si>
    <t>Avril</t>
  </si>
  <si>
    <t>Salaire</t>
  </si>
  <si>
    <t>Colonne1</t>
  </si>
  <si>
    <t>Previsions paris 24</t>
  </si>
  <si>
    <t>salaire</t>
  </si>
  <si>
    <t xml:space="preserve">Previsions epargne 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</si>
  <si>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</si>
  <si>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</si>
  <si>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</si>
  <si>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</si>
  <si>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</si>
  <si>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</si>
  <si>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</si>
  <si>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</si>
  <si>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</si>
  <si>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</si>
  <si>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</si>
  <si>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</si>
  <si>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Total en septembre 2024</t>
  </si>
  <si>
    <t>par mois</t>
  </si>
  <si>
    <t>11 500 €</t>
  </si>
  <si>
    <t>34 500 €</t>
  </si>
  <si>
    <t>Previsions alternance 5e année</t>
  </si>
  <si>
    <t>RAS</t>
  </si>
  <si>
    <t xml:space="preserve"> responsabilité civile</t>
  </si>
  <si>
    <t>En cours</t>
  </si>
  <si>
    <t>Attendre l'attestion</t>
  </si>
  <si>
    <r>
      <t>Idée 1 :</t>
    </r>
    <r>
      <rPr>
        <sz val="11"/>
        <color rgb="FF666666"/>
        <rFont val="Roboto Condensed"/>
      </rPr>
      <t> Créer un réseau social de recommandation d’employés. Les entreprises pourraient accéder à des CV pour recruter, lire des recommandations, ou pour déposer une recommandation sur un employé.</t>
    </r>
  </si>
  <si>
    <r>
      <t>Idée 2 :</t>
    </r>
    <r>
      <rPr>
        <sz val="11"/>
        <color rgb="FF666666"/>
        <rFont val="Roboto Condensed"/>
      </rPr>
      <t> Créer un espace de </t>
    </r>
    <r>
      <rPr>
        <sz val="11"/>
        <color rgb="FF666666"/>
        <rFont val="Roboto Condensed"/>
      </rPr>
      <t>co-working</t>
    </r>
    <r>
      <rPr>
        <sz val="11"/>
        <color rgb="FF666666"/>
        <rFont val="Roboto Condensed"/>
      </rPr>
      <t> : bureaux partagés avec connexion internet de bonne qualité. Ce type d’espace pourrait être particulièrement prisé par les entrepreneurs africains, souvent à la recherche de solutions immobilières pour développer leur activité.</t>
    </r>
  </si>
  <si>
    <r>
      <t>Idée 6 :</t>
    </r>
    <r>
      <rPr>
        <sz val="11"/>
        <color rgb="FF666666"/>
        <rFont val="Roboto Condensed"/>
      </rPr>
      <t> Créer un site de vente en ligne de smartphones et accessoires.</t>
    </r>
  </si>
  <si>
    <t>je cree un site web, j'achete des ordinateur sur alibab, je vends moins cher possible</t>
  </si>
  <si>
    <r>
      <t>Idée 8 :</t>
    </r>
    <r>
      <rPr>
        <sz val="11"/>
        <color rgb="FF666666"/>
        <rFont val="Roboto Condensed"/>
      </rPr>
      <t> Créer un site d’offres d’emplois réservé aux africains disposant d’un diplôme d’études supérieures.</t>
    </r>
  </si>
  <si>
    <r>
      <t>Idée 15 :</t>
    </r>
    <r>
      <rPr>
        <sz val="11"/>
        <color rgb="FF666666"/>
        <rFont val="Roboto Condensed"/>
      </rPr>
      <t> Créer un site de rencontres par affinités, ciblant la classe moyenne</t>
    </r>
  </si>
  <si>
    <r>
      <t>Idée 17 :</t>
    </r>
    <r>
      <rPr>
        <sz val="11"/>
        <color rgb="FF666666"/>
        <rFont val="Roboto Condensed"/>
      </rPr>
      <t> Créer une solution de transfert d’argent moins coûteuse que Western Union.</t>
    </r>
  </si>
  <si>
    <t>Idée 20 : Créer une brasserie. Voir notre article Comment créer une marque de bière.</t>
  </si>
  <si>
    <r>
      <t>Idée 23 :</t>
    </r>
    <r>
      <rPr>
        <sz val="11"/>
        <color rgb="FF666666"/>
        <rFont val="Roboto Condensed"/>
      </rPr>
      <t> Créer un site de recettes de plats africains.</t>
    </r>
  </si>
  <si>
    <t>toutes les recettes africaines</t>
  </si>
  <si>
    <r>
      <t>Idée 25 :</t>
    </r>
    <r>
      <rPr>
        <sz val="11"/>
        <color rgb="FF666666"/>
        <rFont val="Roboto Condensed"/>
      </rPr>
      <t> Créer un parc de loisirs pour enfants. Le secteur des loisirs est en plein développement en Afrique.</t>
    </r>
  </si>
  <si>
    <t>idee X. Business Afrique : créer un site d’information générale</t>
  </si>
  <si>
    <t>9. Implanter un parc de loisirs</t>
  </si>
  <si>
    <t>site de baise adomissile</t>
  </si>
  <si>
    <t>Carte de sejour</t>
  </si>
  <si>
    <t>identifiant : 9924046791
mp : Jeandirel@@0102</t>
  </si>
  <si>
    <t>identifiant de connexion</t>
  </si>
  <si>
    <t>Ameliorer le système des nikes</t>
  </si>
  <si>
    <t>faire 5 machine qui permet de faire les nikes</t>
  </si>
  <si>
    <t>Ravi Dranad vanka</t>
  </si>
  <si>
    <t>Impoter les cheveux  en Inde
créer un espace de beauté moins chers au gabon</t>
  </si>
  <si>
    <t>créer un service pour moderniser les bars gabonais
comme en europe</t>
  </si>
  <si>
    <t>créer  une application pour eviter le gaspillage alimentaire</t>
  </si>
  <si>
    <t>garantir aux restaurants de vendre leur 
produits qui restent à moindre cout</t>
  </si>
  <si>
    <t>idee de trotinette au gabon</t>
  </si>
  <si>
    <t>Liste de 50 projets innovants pouvant être créés au Gabon</t>
  </si>
  <si>
    <t>1. Espaces de coworking et d'innovation</t>
  </si>
  <si>
    <t>Créer un espace de coworking et d'innovation dans une grande ville comme Libreville ou Port-Gentil.</t>
  </si>
  <si>
    <t>Fournir des bureaux, des salles de réunion, des équipements informatiques et des services de soutien aux entrepreneurs.</t>
  </si>
  <si>
    <t>Organiser des événements et des ateliers pour promouvoir l'innovation.</t>
  </si>
  <si>
    <t>2. Initiatives de développement durable</t>
  </si>
  <si>
    <t>Réduire la pollution en implantant des systèmes de recyclage et de compostage dans les grandes villes.</t>
  </si>
  <si>
    <t>Préserver les forêts en soutenant les communautés locales qui vivent dans les zones forestières.</t>
  </si>
  <si>
    <t>Promouvoir l'agriculture durable en développant des techniques de production respectueuses de l'environnement.</t>
  </si>
  <si>
    <t>3. Projets culturels et artistiques</t>
  </si>
  <si>
    <t>Promouvoir les arts traditionnels gabonais en organisant des festivals et des expositions.</t>
  </si>
  <si>
    <t>Soutenir les jeunes artistes en leur fournissant des formations et des opportunités de diffusion.</t>
  </si>
  <si>
    <t>Sensibiliser le public à des questions sociales ou environnementales par le biais de projets artistiques.</t>
  </si>
  <si>
    <t>4. Projets éducatifs</t>
  </si>
  <si>
    <t>Développer des programmes d'éducation à distance pour les populations rurales et isolées.</t>
  </si>
  <si>
    <t>Mettre en place des initiatives pour favoriser l'apprentissage des langues autochtones.</t>
  </si>
  <si>
    <t>Soutenir les initiatives de formation professionnelle pour les jeunes.</t>
  </si>
  <si>
    <t>5. Projets de santé</t>
  </si>
  <si>
    <t>Réduire la mortalité infantile en luttant contre les maladies infectieuses.</t>
  </si>
  <si>
    <t>Améliorer l'accès aux soins de santé primaires dans les zones rurales.</t>
  </si>
  <si>
    <t>Promouvoir la santé sexuelle et reproductive.</t>
  </si>
  <si>
    <t>6. Projets d'infrastructure</t>
  </si>
  <si>
    <t>Développer le réseau routier et ferroviaire pour améliorer la connectivité entre les différentes régions du pays.</t>
  </si>
  <si>
    <t>Moderniser les systèmes d'énergie et d'eau potable.</t>
  </si>
  <si>
    <t>Construire des logements sociaux pour les populations défavorisées.</t>
  </si>
  <si>
    <t>7. Projets économiques</t>
  </si>
  <si>
    <t>Soutenir les petites et moyennes entreprises (PME) par la création d'un environnement favorable aux affaires.</t>
  </si>
  <si>
    <t>Promouvoir le tourisme en valorisant le patrimoine naturel et culturel du Gabon.</t>
  </si>
  <si>
    <t>Développer les industries extractives de manière durable.</t>
  </si>
  <si>
    <t>8. Projets sociaux</t>
  </si>
  <si>
    <t>Lutte contre la pauvreté et les inégalités.</t>
  </si>
  <si>
    <t>Promotion de l'égalité des sexes.</t>
  </si>
  <si>
    <t>Protection des droits des enfants.</t>
  </si>
  <si>
    <t>9. Projets environnementaux</t>
  </si>
  <si>
    <t>Protection de la biodiversité.</t>
  </si>
  <si>
    <t>Lutte contre le changement climatique.</t>
  </si>
  <si>
    <t>Gestion durable des ressources naturelles.</t>
  </si>
  <si>
    <t>10. Projets de recherche et développement</t>
  </si>
  <si>
    <t>Soutien à la recherche scientifique et technologique.</t>
  </si>
  <si>
    <t>Transfert de technologie vers les entreprises locales.</t>
  </si>
  <si>
    <t>Développement de produits et services innovants.</t>
  </si>
  <si>
    <t>11. Projets de coopération internationale</t>
  </si>
  <si>
    <t>Partenariats avec des pays développés pour le transfert de technologies et de compétences.</t>
  </si>
  <si>
    <t>Collaboration avec des organisations internationales pour la promotion du développement durable.</t>
  </si>
  <si>
    <t>Participation à des initiatives régionales et continentales.</t>
  </si>
  <si>
    <t>12. Projets de sensibilisation</t>
  </si>
  <si>
    <t>Promouvoir la culture et les traditions gabonaises.</t>
  </si>
  <si>
    <t>Sensibiliser le public aux questions sociales et environnementales.</t>
  </si>
  <si>
    <t>Encourager la participation citoyenne.</t>
  </si>
  <si>
    <t>13. Projets de formation</t>
  </si>
  <si>
    <t>Développer des programmes de formation professionnelle adaptés aux besoins du marché du travail.</t>
  </si>
  <si>
    <t>Promouvoir l'éducation entrepreneuriale.</t>
  </si>
  <si>
    <t>Soutenir les initiatives de formation continue.</t>
  </si>
  <si>
    <t>14. Projets de santé</t>
  </si>
  <si>
    <t>Réduire la prévalence du VIH/sida, de la tuberculose et du paludisme.</t>
  </si>
  <si>
    <t>Améliorer la santé maternelle et infantile.</t>
  </si>
  <si>
    <t>Promouvoir la santé mentale.</t>
  </si>
  <si>
    <t>15. Projets de protection sociale</t>
  </si>
  <si>
    <t>Réduire la pauvreté et les inégalités.</t>
  </si>
  <si>
    <t>Garantir l'accès aux soins de santé primaires.</t>
  </si>
  <si>
    <t>Protéger les plus vulnérables, notamment les enfants, les personnes âgées et les personnes handicapées.</t>
  </si>
  <si>
    <t>16. Projets de développement urbain</t>
  </si>
  <si>
    <t>Améliorer la qualité de vie dans les villes.</t>
  </si>
  <si>
    <t>Réduire la pollution et la congestion.</t>
  </si>
  <si>
    <t>Promouvoir la mobilité durable.</t>
  </si>
  <si>
    <t>17. Projets de développement rural</t>
  </si>
  <si>
    <t>Réduire la pauvreté dans les zones rurales.</t>
  </si>
  <si>
    <t>Améliorer les conditions de vie des populations rurales.</t>
  </si>
  <si>
    <t>Promouvoir le développement durable des zones rurales.</t>
  </si>
  <si>
    <t>18. Projets de protection de l'environnement</t>
  </si>
  <si>
    <t>Préserver les forêts et les autres écosystèmes.</t>
  </si>
  <si>
    <t>Lutte contre la pollution.</t>
  </si>
  <si>
    <t>Promouvoir la conservation de la biodiversité.</t>
  </si>
  <si>
    <t>**19. Projets de tourisme</t>
  </si>
  <si>
    <t>20. Projets de tourisme durable</t>
  </si>
  <si>
    <t>Promouvoir le tourisme responsable et respectueux de l'environnement.</t>
  </si>
  <si>
    <t>Développer des produits et services touristiques innovants.</t>
  </si>
  <si>
    <t>Créer des emplois dans le secteur du tourisme.</t>
  </si>
  <si>
    <t>21. Projets de promotion des arts et de la culture</t>
  </si>
  <si>
    <t>Promouvoir les arts et la culture traditionnels gabonais.</t>
  </si>
  <si>
    <t>Soutenir les jeunes artistes et artisans.</t>
  </si>
  <si>
    <t>Développer des infrastructures culturelles.</t>
  </si>
  <si>
    <t>22. Projets de préservation du patrimoine culturel</t>
  </si>
  <si>
    <t>Restaurer et protéger les sites archéologiques et historiques.</t>
  </si>
  <si>
    <t>Mettre en valeur le patrimoine culturel immatériel.</t>
  </si>
  <si>
    <t>Sensibiliser le public à l'importance du patrimoine culturel.</t>
  </si>
  <si>
    <t>23. Projets de promotion de la langue et de la littérature</t>
  </si>
  <si>
    <t>Développer des programmes d'éducation linguistique.</t>
  </si>
  <si>
    <t>Promouvoir la littérature gabonaise.</t>
  </si>
  <si>
    <t>Encourager l'écriture et la publication.</t>
  </si>
  <si>
    <t>24. Projets de formation aux médias</t>
  </si>
  <si>
    <t>Développer des compétences en journalisme et en communication.</t>
  </si>
  <si>
    <t>Promouvoir une information libre et indépendante.</t>
  </si>
  <si>
    <t>Sensibiliser le public aux enjeux de la communication.</t>
  </si>
  <si>
    <t>25. Projets de promotion des droits de l'homme</t>
  </si>
  <si>
    <t>Lutte contre les discriminations et les inégalités.</t>
  </si>
  <si>
    <t>Protection des droits des minorités.</t>
  </si>
  <si>
    <t>Promouvoir la justice sociale.</t>
  </si>
  <si>
    <t>26. Projets de coopération régionale</t>
  </si>
  <si>
    <t>Partenariats avec les pays voisins pour le développement régional.</t>
  </si>
  <si>
    <t>Promotion du commerce et de l'investissement.</t>
  </si>
  <si>
    <t>Gestion partagée des ressources naturelles.</t>
  </si>
  <si>
    <t>27. Projets de renforcement des capacités institutionnelles</t>
  </si>
  <si>
    <t>Amélioration de la gouvernance et de la transparence.</t>
  </si>
  <si>
    <t>Renforcement des capacités des acteurs publics et privés.</t>
  </si>
  <si>
    <t>Développement d'une culture de l'innovation et de l'entrepreneuriat.</t>
  </si>
  <si>
    <t>28. Projets de soutien aux initiatives locales</t>
  </si>
  <si>
    <t>Accompagnement des entrepreneurs et des communautés locales.</t>
  </si>
  <si>
    <t>Financement de projets à fort impact social et économique.</t>
  </si>
  <si>
    <t>Partage des connaissances et des bonnes pratiques.</t>
  </si>
  <si>
    <t>29. Projets de sensibilisation aux changements climatiques</t>
  </si>
  <si>
    <t>Education du public sur les effets du changement climatique.</t>
  </si>
  <si>
    <t>Promotion d'adaptation et d'atténuation.</t>
  </si>
  <si>
    <t>Mobilisation de la communauté internationale.</t>
  </si>
  <si>
    <t>30. Projets de développement des énergies renouvelables</t>
  </si>
  <si>
    <t>Promotion de l'utilisation des énergies solaire, hydroélectrique et éolienne.</t>
  </si>
  <si>
    <t>Réduction de la dépendance aux combustibles fossiles.</t>
  </si>
  <si>
    <t>Amélioration de l'accès à l'énergie propre et abordable.</t>
  </si>
  <si>
    <t>31. Projets de préservation de la biodiversité</t>
  </si>
  <si>
    <t>Protection des espèces menacées.</t>
  </si>
  <si>
    <t>Restauration des écosystèmes dégradés.</t>
  </si>
  <si>
    <t>32. Projets de sensibilisation à la santé environnementale</t>
  </si>
  <si>
    <t>Education du public sur les risques sanitaires liés à la pollution de l'air, de l'eau et du sol.</t>
  </si>
  <si>
    <t>Promotion d'une alimentation saine et durable.</t>
  </si>
  <si>
    <t>Accès aux soins de santé primaires.</t>
  </si>
  <si>
    <t>33. Projets de lutte contre les maladies émergentes</t>
  </si>
  <si>
    <t>Surveillance et prévention des maladies infectieuses.</t>
  </si>
  <si>
    <t>Renforcement des systèmes de santé.</t>
  </si>
  <si>
    <t>Accès aux soins et aux médicaments essentiels.</t>
  </si>
  <si>
    <t>34. Projets de promotion de la paix et de la réconciliation</t>
  </si>
  <si>
    <t>Dialogue et réconciliation entre les communautés.</t>
  </si>
  <si>
    <t>Renforcement de la cohésion sociale.</t>
  </si>
  <si>
    <t>Prévention des conflits.</t>
  </si>
  <si>
    <t>35. Projets de soutien aux jeunes</t>
  </si>
  <si>
    <t>Education et formation à l'entrepreneuriat.</t>
  </si>
  <si>
    <t>Emploi et insertion professionnelle.</t>
  </si>
  <si>
    <t>Participation citoyenne et leadership.</t>
  </si>
  <si>
    <t>36. Projets de développement des compétences numériques</t>
  </si>
  <si>
    <t>Education aux TIC et à l'informatique.</t>
  </si>
  <si>
    <t>Alphabétisation numérique.</t>
  </si>
  <si>
    <t>Développement de compétences numériques pour les entreprises et les organisations.</t>
  </si>
  <si>
    <t>37. Projets de promotion de l'éducation inclusive</t>
  </si>
  <si>
    <t>Réduction des disparités en matière d'accès à l'éducation.</t>
  </si>
  <si>
    <t>Adaptation de l'éducation aux besoins des élèves en situation de handicap.</t>
  </si>
  <si>
    <t>Valorisation de la diversité culturelle et linguistique.</t>
  </si>
  <si>
    <t>38. Projets de soutien à la recherche et à l'innovation</t>
  </si>
  <si>
    <t>Encouragement de la recherche scientifique et technologique.</t>
  </si>
  <si>
    <t>39. Projets de promotion de la culture et des traditions gabonaises</t>
  </si>
  <si>
    <t>Promouvoir les arts traditionnels gabonais.</t>
  </si>
  <si>
    <t>Sensibiliser le public aux</t>
  </si>
  <si>
    <t>40. Projets de soutien aux langues autochtones</t>
  </si>
  <si>
    <t>Valorisation des langues autochtones gabonaises.</t>
  </si>
  <si>
    <t>Promotion de l'éducation bilingue.</t>
  </si>
  <si>
    <t>Développement de ressources linguistiques.</t>
  </si>
  <si>
    <t>41. Projets de soutien au patrimoine immatériel</t>
  </si>
  <si>
    <t>Protection des traditions orales et des savoir-faire traditionnels.</t>
  </si>
  <si>
    <t>Valorisation des pratiques artistiques et culturelles.</t>
  </si>
  <si>
    <t>Transmission du patrimoine aux générations futures.</t>
  </si>
  <si>
    <t>42. Projets de promotion du tourisme culturel</t>
  </si>
  <si>
    <t>Développer des circuits touristiques culturels.</t>
  </si>
  <si>
    <t>Promouvoir les sites et les événements culturels.</t>
  </si>
  <si>
    <t>Créer des produits touristiques innovants.</t>
  </si>
  <si>
    <t>43. Projets de soutien aux artistes et aux artisans</t>
  </si>
  <si>
    <t>Formation et mentorat pour les artistes et les artisans.</t>
  </si>
  <si>
    <t>Exposition et promotion de leurs œuvres.</t>
  </si>
  <si>
    <t>Facilitation de la commercialisation de leurs produits.</t>
  </si>
  <si>
    <t>44. Projets de développement des industries créatives</t>
  </si>
  <si>
    <t>Soutien aux entreprises créatives.</t>
  </si>
  <si>
    <t>Promotion de la production et de la diffusion des œuvres créatives.</t>
  </si>
  <si>
    <t>Création d'emplois dans le secteur des industries créatives.</t>
  </si>
  <si>
    <t>45. Projets de valorisation du patrimoine artisanal</t>
  </si>
  <si>
    <t>Protection des techniques traditionnelles de fabrication.</t>
  </si>
  <si>
    <t>Promouvoir le savoir-faire artisanal gabonais.</t>
  </si>
  <si>
    <t>Création d'un marché pour les produits artisanaux.</t>
  </si>
  <si>
    <t>46. Projets de soutien à la gastronomie gabonaise</t>
  </si>
  <si>
    <t>Promotion des produits agricoles et culinaires locaux.</t>
  </si>
  <si>
    <t>Formation et mentorat pour les restaurateurs et chefs gabonais.</t>
  </si>
  <si>
    <t>Développement d'une offre gastronomique de qualité.</t>
  </si>
  <si>
    <t>47. Projets de soutien à l'économie bleue</t>
  </si>
  <si>
    <t>Développement de l'aquaculture et de la pêche durable.</t>
  </si>
  <si>
    <t>Promotion du tourisme maritime.</t>
  </si>
  <si>
    <t>Valorisation des ressources marines.</t>
  </si>
  <si>
    <t>48. Projets de soutien à l'écotourisme</t>
  </si>
  <si>
    <t>Développer des activités touristiques respectueuses de l'environnement.</t>
  </si>
  <si>
    <t>Créer des emplois dans le secteur de l'écotourisme.</t>
  </si>
  <si>
    <t>49. Projets de soutien aux initiatives entrepreneuriales vertes</t>
  </si>
  <si>
    <t>Financement et accompagnement d'entreprises vertes.</t>
  </si>
  <si>
    <t>Développement de technologies vertes et innovantes.</t>
  </si>
  <si>
    <t>Création d'emplois durables dans le domaine du développement durable.</t>
  </si>
  <si>
    <t>50. Projets de promotion de la durabilité urbaine</t>
  </si>
  <si>
    <t>Développement d'infrastructures urbaines durables.</t>
  </si>
  <si>
    <t>Promotion de la mobilité douce.</t>
  </si>
  <si>
    <t>Amélioration de la gestion des déchets.</t>
  </si>
  <si>
    <t>1. **Agriculture biologique :** Développez une ferme biologique pour la production de fruits, légumes ou herbes aromatiques.</t>
  </si>
  <si>
    <t xml:space="preserve">  </t>
  </si>
  <si>
    <t>2. **Éco-tourisme :** Créez une entreprise axée sur le tourisme durable en mettant en valeur les sites naturels du Gabon.</t>
  </si>
  <si>
    <t>3. **Cuisine fusion :** Ouvrez un restaurant proposant une fusion de plats gabonais et internationaux.</t>
  </si>
  <si>
    <t>4. **Énergie renouvelable :** Investissez dans des sources d'énergie propre, telles que l'énergie solaire ou éolienne.</t>
  </si>
  <si>
    <t>5. **Formation professionnelle :** Établissez un centre de formation pour développer les compétences professionnelles nécessaires sur le marché local.</t>
  </si>
  <si>
    <t>6. **E-commerce local :** Créez une plateforme en ligne pour faciliter l'achat et la vente de produits locaux.</t>
  </si>
  <si>
    <t>7. **Recyclage des déchets :** Mettez en place une entreprise de recyclage pour contribuer à la gestion des déchets.</t>
  </si>
  <si>
    <t>8. **Éducation en ligne :** Proposez des cours en ligne pour renforcer l'accès à l'éducation.</t>
  </si>
  <si>
    <t>9. **Hôtellerie écologique :** Construisez des éco-lodges ou des hôtels écologiques pour attirer les touristes soucieux de l'environnement.</t>
  </si>
  <si>
    <t>10. **Artisanat local :** Promouvez l'artisanat gabonais en créant une boutique ou une plateforme en ligne.</t>
  </si>
  <si>
    <t>11. **Services de santé mobiles :** Proposez des services de santé mobiles pour atteindre les communautés éloignées.</t>
  </si>
  <si>
    <t>12. **Élevage de volaille :** Démarrez une ferme avicole pour répondre à la demande croissante de viande de volaille.</t>
  </si>
  <si>
    <t>13. **Services de livraison :** Créez une entreprise de livraison pour répondre aux besoins du commerce électronique et des petits commerces locaux.</t>
  </si>
  <si>
    <t>14. **Consultation en gestion :** Offrez des services de consultation en gestion pour aider les entreprises locales à améliorer leur efficacité.</t>
  </si>
  <si>
    <t>15. **Éducation à la technologie :** Établissez un programme d'éducation aux technologies de l'information et de la communication (TIC).</t>
  </si>
  <si>
    <t>16. **Élevage de poissons :** Lancez une pisciculture pour répondre à la demande croissante de poisson.</t>
  </si>
  <si>
    <t>17. **Garde d'enfants :** Créez une garderie ou un service de garde d'enfants pour soutenir les parents actifs.</t>
  </si>
  <si>
    <t>18. **Application mobile pour le tourisme :** Développez une application pour guider les touristes à travers les attractions locales.</t>
  </si>
  <si>
    <t>19. **Jardinage vertical :** Introduisez des techniques de jardinage vertical pour maximiser la production alimentaire dans un espace limité.</t>
  </si>
  <si>
    <t>20. **Événements culturels :** Organisez des événements culturels pour promouvoir l'art et la musique locaux.</t>
  </si>
  <si>
    <t>21. **Formation en langues étrangères :** Offrez des cours de langues étrangères pour répondre à la demande croissante en compétences linguistiques.</t>
  </si>
  <si>
    <t>22. **Transformation des produits agricoles :** Établissez une unité de transformation pour valoriser les produits agricoles locaux.</t>
  </si>
  <si>
    <t>23. **Agence de voyage locale :** Créez une agence de voyage spécialisée dans les destinations locales.</t>
  </si>
  <si>
    <t>24. **Télécommunications :** Investissez dans des solutions de télécommunication pour améliorer l'accessibilité et la connectivité.</t>
  </si>
  <si>
    <t>25. **Production de produits naturels :** Lancez une ligne de produits de beauté ou de bien-être naturels.</t>
  </si>
  <si>
    <t>26. **Services de nettoyage écologique :** Proposez des services de nettoyage respectueux de l'environnement.</t>
  </si>
  <si>
    <t>27. **Développement d'applications :** Créez des applications mobiles répondant aux besoins spécifiques du marché local.</t>
  </si>
  <si>
    <t>28. **Transport durable :** Mettez en place des services de transport en commun respectueux de l'environnement.</t>
  </si>
  <si>
    <t>29. **Centre de remise en forme :** Ouvrez un centre de remise en forme pour promouvoir un mode de vie sain.</t>
  </si>
  <si>
    <t>30. **Production de vêtements locaux :** Lancez une marque de vêtements mettant en valeur la culture gabonaise.</t>
  </si>
  <si>
    <t>31. **Services de conseil en nutrition :** Offrez des conseils en nutrition pour promouvoir une alimentation saine.</t>
  </si>
  <si>
    <t>32. **Élevage de bétail :** Démarrez une exploitation agricole axée sur l'élevage de bétail.</t>
  </si>
  <si>
    <t>33. **Boutique en ligne de produits artisanaux :** Créez une boutique en ligne pour vendre des produits artisanaux gabonais.</t>
  </si>
  <si>
    <t>34. **Production de jus de fruits naturels :** Établissez une entreprise de production de jus de fruits sans additifs.</t>
  </si>
  <si>
    <t>35. **Tourisme médical :** Développez des services de tourisme médical en collaborant avec des professionnels de la santé locaux.</t>
  </si>
  <si>
    <t>36. **Café culturel :** Ouvrez un café qui propose des événements culturels, de la musique et de l'art local.</t>
  </si>
  <si>
    <t>37. **Services de traduction :** Offrez des services de traduction pour faciliter les échanges internationaux.</t>
  </si>
  <si>
    <t>38. **Production de miel :** Démarrez une entreprise apicole pour la production de miel local.</t>
  </si>
  <si>
    <t>39. **Services de rénovation écologique :** Proposez des services de rénovation respectueux de l'environnement.</t>
  </si>
  <si>
    <t>40. **Consultation en développement durable :** Offrez des services de consultation pour aider les entreprises locales à adopter des pratiques durables.</t>
  </si>
  <si>
    <t>41. **Production de fromage :** Mettez en place une unité de production de fromage à partir de lait local.</t>
  </si>
  <si>
    <t>42. **Solutions de gestion de l'eau :** Développez des solutions pour la gestion durable de l'eau.</t>
  </si>
  <si>
    <t>43. **Formation en compétences numériques :** Lancez des programmes de formation pour améliorer les compétences numériques de la population.</t>
  </si>
  <si>
    <t>44. **Services de conseil financier :** Offrez des services de conseil financier aux petites entreprises et aux particuliers.</t>
  </si>
  <si>
    <t>45. **Crèche pour personnes âgées :</t>
  </si>
  <si>
    <t>Élevage d'insectes comestibles : Explorez l'élevage d'insectes pour la consommation humaine, une source de protéines durable.</t>
  </si>
  <si>
    <t>Services de nettoyage automobile écologique : Proposez des services de nettoyage automobile respectueux de l'environnement.</t>
  </si>
  <si>
    <t>Cours de développement personnel : Organisez des cours et des ateliers de développement personnel pour la communauté.</t>
  </si>
  <si>
    <t>Boutique en ligne de produits de beauté naturels : Créez une plateforme de commerce électronique pour des produits de beauté naturels.</t>
  </si>
  <si>
    <t>Formation aux métiers de la technologie : Développez des programmes de formation aux métiers de la technologie pour répondre à la demande croissante de compétences dans ce domaine.</t>
  </si>
  <si>
    <t>46. Crèche pour personnes âgées : Établissez une maison de retraite offrant des soins et des activités pour les personnes âgées.</t>
  </si>
  <si>
    <t xml:space="preserve">acheter une machine à fabriquer les briques avec ou sans courant
</t>
  </si>
  <si>
    <t>faire le paqueging et prposer 
à toute les restaurants au gabon</t>
  </si>
  <si>
    <t xml:space="preserve">aller en chine decouvrir les idees de busness
</t>
  </si>
  <si>
    <t xml:space="preserve">acheter une machine de jet de betton
pour optimiser le coulage du beton
</t>
  </si>
  <si>
    <t>acheter les machine à vaiselle automatique
deposer dans les grands restaurants, bars etc
abonnement par mois</t>
  </si>
  <si>
    <t>Creation de 1000 sites internets au Gabon</t>
  </si>
  <si>
    <t>créer 1000 sites web internes au Gabon</t>
  </si>
  <si>
    <t>Permis B</t>
  </si>
  <si>
    <t>A faire : demande d'aide de 500 euro pour apprentis</t>
  </si>
  <si>
    <t>https://www.alternance.emploi.gouv.fr/cfa-aide-au-financement-du-permis-de-conduire-b</t>
  </si>
  <si>
    <t>Lien du formulaire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</si>
</sst>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#,##0\ &quot;€&quot;"/>
    <numFmt numFmtId="166" formatCode="[$-F400]h:mm:ss\ AM/PM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4"/>
      <name val="Calibri"/>
      <family val="2"/>
      <scheme val="minor"/>
    </font>
    <font>
      <sz val="11"/>
      <color rgb="FF666666"/>
      <name val="Roboto Condensed"/>
    </font>
    <font>
      <sz val="10"/>
      <color rgb="FF1F1F1F"/>
      <name val="Arial"/>
      <family val="2"/>
    </font>
    <font>
      <sz val="10"/>
      <color rgb="FF1F1F1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14" fontId="0" fillId="2" borderId="0" xfId="0" applyNumberFormat="1" applyFill="1"/>
    <xf numFmtId="0" fontId="1" fillId="2" borderId="0" xfId="1" applyFill="1"/>
    <xf numFmtId="0" fontId="0" fillId="4" borderId="0" xfId="0" applyFill="1"/>
    <xf numFmtId="0" fontId="1" fillId="0" borderId="0" xfId="1"/>
    <xf numFmtId="14" fontId="0" fillId="3" borderId="0" xfId="0" applyNumberFormat="1" applyFill="1"/>
    <xf numFmtId="14" fontId="0" fillId="3" borderId="1" xfId="0" applyNumberForma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5" borderId="5" xfId="0" applyFont="1" applyFill="1" applyBorder="1"/>
    <xf numFmtId="0" fontId="4" fillId="5" borderId="6" xfId="0" applyFont="1" applyFill="1" applyBorder="1"/>
    <xf numFmtId="14" fontId="4" fillId="5" borderId="6" xfId="0" applyNumberFormat="1" applyFont="1" applyFill="1" applyBorder="1"/>
    <xf numFmtId="0" fontId="5" fillId="5" borderId="6" xfId="1" applyFont="1" applyFill="1" applyBorder="1"/>
    <xf numFmtId="0" fontId="4" fillId="5" borderId="7" xfId="0" applyFont="1" applyFill="1" applyBorder="1"/>
    <xf numFmtId="0" fontId="4" fillId="5" borderId="4" xfId="0" applyFont="1" applyFill="1" applyBorder="1"/>
    <xf numFmtId="14" fontId="4" fillId="5" borderId="4" xfId="0" applyNumberFormat="1" applyFont="1" applyFill="1" applyBorder="1"/>
    <xf numFmtId="0" fontId="5" fillId="5" borderId="4" xfId="1" applyFont="1" applyFill="1" applyBorder="1"/>
    <xf numFmtId="0" fontId="4" fillId="5" borderId="8" xfId="0" applyFont="1" applyFill="1" applyBorder="1"/>
    <xf numFmtId="0" fontId="1" fillId="5" borderId="6" xfId="1" applyFill="1" applyBorder="1"/>
    <xf numFmtId="164" fontId="0" fillId="0" borderId="0" xfId="0" applyNumberFormat="1"/>
    <xf numFmtId="165" fontId="0" fillId="0" borderId="0" xfId="0" applyNumberFormat="1"/>
    <xf numFmtId="0" fontId="0" fillId="7" borderId="0" xfId="0" applyFill="1"/>
    <xf numFmtId="0" fontId="0" fillId="0" borderId="0" xfId="0" applyAlignment="1">
      <alignment vertical="center" wrapText="1"/>
    </xf>
    <xf numFmtId="0" fontId="0" fillId="5" borderId="0" xfId="0" applyFill="1"/>
    <xf numFmtId="166" fontId="0" fillId="0" borderId="0" xfId="0" applyNumberFormat="1"/>
    <xf numFmtId="165" fontId="0" fillId="6" borderId="0" xfId="0" applyNumberFormat="1" applyFill="1"/>
    <xf numFmtId="165" fontId="0" fillId="7" borderId="0" xfId="0" applyNumberFormat="1" applyFill="1"/>
    <xf numFmtId="0" fontId="4" fillId="5" borderId="5" xfId="0" applyFont="1" applyFill="1" applyBorder="1" applyAlignment="1">
      <alignment horizontal="center"/>
    </xf>
    <xf numFmtId="0" fontId="5" fillId="0" borderId="4" xfId="1" applyFont="1" applyBorder="1"/>
    <xf numFmtId="0" fontId="4" fillId="4" borderId="9" xfId="0" applyFont="1" applyFill="1" applyBorder="1"/>
    <xf numFmtId="0" fontId="4" fillId="4" borderId="5" xfId="0" applyFont="1" applyFill="1" applyBorder="1"/>
    <xf numFmtId="0" fontId="4" fillId="4" borderId="4" xfId="0" applyFont="1" applyFill="1" applyBorder="1" applyAlignment="1">
      <alignment horizontal="center"/>
    </xf>
    <xf numFmtId="14" fontId="4" fillId="4" borderId="4" xfId="0" applyNumberFormat="1" applyFont="1" applyFill="1" applyBorder="1"/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/>
    <xf numFmtId="0" fontId="8" fillId="0" borderId="0" xfId="0" applyFont="1" applyAlignment="1">
      <alignment vertical="center" readingOrder="1"/>
    </xf>
    <xf numFmtId="0" fontId="7" fillId="0" borderId="0" xfId="0" applyFont="1" applyAlignment="1">
      <alignment horizontal="left" vertical="center" indent="1" readingOrder="1"/>
    </xf>
    <xf numFmtId="0" fontId="7" fillId="0" borderId="0" xfId="0" applyFont="1" applyAlignment="1">
      <alignment vertical="center" readingOrder="1"/>
    </xf>
  </cellXfs>
  <cellStyles count="2">
    <cellStyle name="Lien hypertexte" xfId="1" builtinId="8"/>
    <cellStyle name="Normal" xfId="0" builtinId="0"/>
  </cellStyles>
  <dxfs count="15">
    <dxf>
      <numFmt numFmtId="166" formatCode="[$-F400]h:mm:ss\ AM/PM"/>
    </dxf>
    <dxf>
      <numFmt numFmtId="19" formatCode="dd/mm/yyyy"/>
    </dxf>
    <dxf>
      <font>
        <strike val="0"/>
        <outline val="0"/>
        <shadow val="0"/>
        <vertAlign val="baseline"/>
        <sz val="14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border diagonalUp="0" diagonalDown="0"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border diagonalUp="0" diagonalDown="0" outline="0">
        <left/>
        <right style="thin">
          <color indexed="64"/>
        </right>
      </border>
    </dxf>
    <dxf>
      <font>
        <strike val="0"/>
        <outline val="0"/>
        <shadow val="0"/>
        <vertAlign val="baseline"/>
        <sz val="14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0" formatCode="General"/>
    </dxf>
    <dxf>
      <numFmt numFmtId="165" formatCode="#,##0\ &quot;€&quot;"/>
      <fill>
        <patternFill patternType="solid">
          <fgColor indexed="64"/>
          <bgColor rgb="FF00B050"/>
        </patternFill>
      </fill>
    </dxf>
    <dxf>
      <numFmt numFmtId="165" formatCode="#,##0\ &quot;€&quot;"/>
    </dxf>
    <dxf>
      <numFmt numFmtId="165" formatCode="#,##0\ &quot;€&quot;"/>
    </dxf>
    <dxf>
      <numFmt numFmtId="165" formatCode="#,##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362DCC-7D04-4CDE-B8DA-8A7F2BA70279}" name="Tableau1" displayName="Tableau1" ref="A1:H32" totalsRowShown="0">
  <autoFilter ref="A1:H32" xr:uid="{F7362DCC-7D04-4CDE-B8DA-8A7F2BA70279}"/>
  <tableColumns count="8">
    <tableColumn id="1" xr3:uid="{4A9AA769-EB24-4DA8-953A-C08733848A86}" name="Demandes"/>
    <tableColumn id="2" xr3:uid="{2772803E-DBFF-4D65-947B-B8B7A9083658}" name="poste"/>
    <tableColumn id="8" xr3:uid="{1D3DC61D-6234-4404-BE2E-B836321FD26D}" name="Entreprise"/>
    <tableColumn id="3" xr3:uid="{6FDA1B94-3504-4C73-9053-AA28D106CB57}" name="Ville et adresse"/>
    <tableColumn id="4" xr3:uid="{254DE821-E7F3-456E-B00F-B7ED0778A70D}" name="Domaine"/>
    <tableColumn id="5" xr3:uid="{D2CC6257-362B-4B84-AAB3-448111671523}" name="Date"/>
    <tableColumn id="6" xr3:uid="{1C8A24EF-4069-405B-A016-72995719EAD3}" name="email"/>
    <tableColumn id="7" xr3:uid="{4245D954-300F-4AB2-81CC-530FEDE02D7A}" name="Statut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476DEF-75D2-40EF-AD40-E7FC2973850D}" name="Tableau15" displayName="Tableau15" ref="A1:F6" totalsRowShown="0">
  <autoFilter ref="A1:F6" xr:uid="{95476DEF-75D2-40EF-AD40-E7FC2973850D}"/>
  <tableColumns count="6">
    <tableColumn id="1" xr3:uid="{AD6DFA38-19FF-4D40-98E1-24D4E4F73B57}" name="Noms"/>
    <tableColumn id="2" xr3:uid="{E61085EF-C60D-4369-B2C3-0B4B8F951F17}" name="Mois"/>
    <tableColumn id="3" xr3:uid="{70BEBF01-EC58-4321-BCA4-9B9949E0521A}" name="objectifs"/>
    <tableColumn id="4" xr3:uid="{9F73B2EF-9883-4EA4-95F6-40D1E9269596}" name="Projet"/>
    <tableColumn id="5" xr3:uid="{24E31B80-8076-44AE-8494-C9F5FC87E649}" name="Action à mener"/>
    <tableColumn id="6" xr3:uid="{F9410C9D-5CCA-4827-8385-6273FBA361C4}" name="Statuts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A5F15B-3A04-4FBE-878D-9F5BEDEAEB7A}" name="Tableau5" displayName="Tableau5" ref="A1:D3" totalsRowShown="0">
  <autoFilter ref="A1:D3" xr:uid="{09A5F15B-3A04-4FBE-878D-9F5BEDEAEB7A}"/>
  <tableColumns count="4">
    <tableColumn id="1" xr3:uid="{2FB7E8C8-244E-4521-A981-FED3ABE1EEF3}" name="A faire"/>
    <tableColumn id="2" xr3:uid="{E09E2EE6-E7A5-423B-BEE5-49172D5B9DF9}" name="Financement"/>
    <tableColumn id="3" xr3:uid="{CCDDDCDB-945E-4465-A9A6-7CC9D1F593DF}" name="Importance"/>
    <tableColumn id="4" xr3:uid="{174C35F9-AEFF-4FA7-9E3F-35A281652E81}" name="Statut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58D3A0-8F03-4C7E-B2F9-73C0F89E9BD9}" name="Tableau6" displayName="Tableau6" ref="B34:C39" totalsRowShown="0">
  <autoFilter ref="B34:C39" xr:uid="{5358D3A0-8F03-4C7E-B2F9-73C0F89E9BD9}"/>
  <tableColumns count="2">
    <tableColumn id="1" xr3:uid="{D45FF15B-DCB8-49B5-92A7-7AA6F0687501}" name="Prevision stage mois"/>
    <tableColumn id="2" xr3:uid="{A54B5A80-B809-490A-A5D1-8FE629B7FF2F}" name="salaires"/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B2AFD1-C43E-4840-84C9-69822A00C90A}" name="Tableau7" displayName="Tableau7" ref="B41:D53" totalsRowShown="0">
  <autoFilter ref="B41:D53" xr:uid="{D5B2AFD1-C43E-4840-84C9-69822A00C90A}"/>
  <tableColumns count="3">
    <tableColumn id="1" xr3:uid="{12FB2D9C-3D5B-4FA6-9D41-DD6A61A6E29B}" name="Previsions travailles pendant l'année scolaire"/>
    <tableColumn id="2" xr3:uid="{4308C151-8850-446D-B3A7-D2847DD7F1AA}" name="Salaire" dataDxfId="14"/>
    <tableColumn id="3" xr3:uid="{9C244E5C-8602-486A-B3CA-5432937DB7C3}" name="Colonne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A66FE1-C5B6-4F52-A2E0-ED795D4CEC55}" name="Tableau8" displayName="Tableau8" ref="B61:C73" totalsRowShown="0">
  <autoFilter ref="B61:C73" xr:uid="{11A66FE1-C5B6-4F52-A2E0-ED795D4CEC55}"/>
  <tableColumns count="2">
    <tableColumn id="1" xr3:uid="{ED8E31D1-EE11-4019-8D2B-61814B322293}" name="Previsions epargne "/>
    <tableColumn id="2" xr3:uid="{AD1C796F-938A-40CA-A794-A3FB9E3B4090}" name="par mois" dataDxfId="1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D9F8D71-ED41-4079-B5D0-C5AF3A87B5CB}" name="Tableau9" displayName="Tableau9" ref="B56:C57" totalsRowShown="0">
  <autoFilter ref="B56:C57" xr:uid="{5D9F8D71-ED41-4079-B5D0-C5AF3A87B5CB}"/>
  <tableColumns count="2">
    <tableColumn id="1" xr3:uid="{20C24056-E1DE-4017-89AF-AA65E20A3AB1}" name="Previsions paris 24"/>
    <tableColumn id="2" xr3:uid="{4AFB07C7-CAA6-4DEE-94CD-3844FC8C9D70}" name="salaire" dataDxfId="12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3813AB-011D-4D7B-8507-EC10B4CE0660}" name="Tableau10" displayName="Tableau10" ref="B78:D79" totalsRowShown="0">
  <autoFilter ref="B78:D79" xr:uid="{D03813AB-011D-4D7B-8507-EC10B4CE0660}"/>
  <tableColumns count="3">
    <tableColumn id="1" xr3:uid="{4EA3C05C-B673-4FFC-AA70-B5C8F5CEAA9F}" name="Total en septembre 2024"/>
    <tableColumn id="2" xr3:uid="{D3792482-D879-47AD-8E6F-ECAB41C7B340}" name="11 500 €"/>
    <tableColumn id="3" xr3:uid="{7F1A4F8B-06FF-4028-9340-2C0AF91407A4}" name="34 500 €" dataDxfId="11">
      <calculatedColumnFormula>D78*655</calculatedColumnFormula>
    </tableColumn>
  </tableColumns>
  <tableStyleInfo name="TableStyleDark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2B21ECC-D23F-4367-80FB-465F747C258B}" name="Tableau11" displayName="Tableau11" ref="B82:D95" totalsRowShown="0">
  <autoFilter ref="B82:D95" xr:uid="{72B21ECC-D23F-4367-80FB-465F747C258B}"/>
  <tableColumns count="3">
    <tableColumn id="1" xr3:uid="{895B187F-C6DE-4512-91F2-CC9B6E4F116E}" name="Previsions alternance 5e année"/>
    <tableColumn id="2" xr3:uid="{EB783B9C-9B52-4101-A1C2-2013C1B1E8E0}" name="par mois"/>
    <tableColumn id="3" xr3:uid="{D1080158-1B91-46D3-8BA5-B6EA91AD965C}" name="Colonne1" dataDxfId="10">
      <calculatedColumnFormula>Tableau11[[#This Row],[par mois]]*655</calculatedColumnFormula>
    </tableColumn>
  </tableColumns>
  <tableStyleInfo name="TableStyleDark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8C01F7-9FE5-4503-8F2A-799BB7D2D75E}" name="Tableau13" displayName="Tableau13" ref="A1:F15" totalsRowShown="0" headerRowDxfId="9" dataDxfId="8">
  <autoFilter ref="A1:F15" xr:uid="{258C01F7-9FE5-4503-8F2A-799BB7D2D75E}"/>
  <tableColumns count="6">
    <tableColumn id="1" xr3:uid="{084A23C9-E518-413E-8C13-0384F67B82E2}" name="Taches" dataDxfId="7"/>
    <tableColumn id="2" xr3:uid="{6CC67D5E-80DD-4813-B0CF-C9D4E4CBEBDB}" name="Status" dataDxfId="6"/>
    <tableColumn id="3" xr3:uid="{8627C120-DD34-45AD-9764-DB3D8FBC163B}" name="Action à poser" dataDxfId="5"/>
    <tableColumn id="4" xr3:uid="{6EC0D4B0-C85D-4652-A1CE-A0FDCC3473EF}" name="Deadline " dataDxfId="4"/>
    <tableColumn id="5" xr3:uid="{2565AC06-3688-468D-84C8-171121FEF7BE}" name="Envoyer à" dataDxfId="3" dataCellStyle="Lien hypertexte"/>
    <tableColumn id="6" xr3:uid="{A31705F6-111F-4E8F-AFE4-420631B8990D}" name="identifiant de connexion" dataDxfId="2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C696D2-1238-4533-9179-E63D7C28EEA6}" name="Tableau3" displayName="Tableau3" ref="A1:J3" totalsRowShown="0">
  <autoFilter ref="A1:J3" xr:uid="{A2C696D2-1238-4533-9179-E63D7C28EEA6}"/>
  <tableColumns count="10">
    <tableColumn id="1" xr3:uid="{AE5E03C2-C7AF-4042-9168-7DC60509A394}" name="N°"/>
    <tableColumn id="2" xr3:uid="{AA4720BC-2012-4A68-9F9D-53AD7BA6CDEA}" name="Description"/>
    <tableColumn id="3" xr3:uid="{472FAEE4-5288-4BB7-AFB0-4320E59180FA}" name="Entreprise"/>
    <tableColumn id="4" xr3:uid="{51BEAA27-4D34-42DF-8600-553B9576CFA0}" name="Date" dataDxfId="1"/>
    <tableColumn id="5" xr3:uid="{467B0E53-EC06-40F2-BA98-08B7392EEA72}" name="heure debut" dataDxfId="0"/>
    <tableColumn id="6" xr3:uid="{A94FF686-75EC-4D57-BF18-041B5FACBDE7}" name="heure fin"/>
    <tableColumn id="7" xr3:uid="{7EACFC8D-FD6A-4DA7-8F62-16D811C159A8}" name="temps"/>
    <tableColumn id="8" xr3:uid="{CB335028-45A6-4BB6-A6C1-93D190F6334B}" name="lieu"/>
    <tableColumn id="9" xr3:uid="{1002D7E2-719D-4CEA-9181-8C980BD353AF}" name="lien "/>
    <tableColumn id="10" xr3:uid="{56BBA413-66D2-4218-9C9E-18D6AD4D44B6}" name="statu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reerentreprise.fr/creer-brasserie-marque-biere-artisanale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andirel1@gmail.com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bg.boursiers@campusfrance.org" TargetMode="External"/><Relationship Id="rId2" Type="http://schemas.openxmlformats.org/officeDocument/2006/relationships/hyperlink" Target="mailto:goyet@aivancity.ai" TargetMode="External"/><Relationship Id="rId1" Type="http://schemas.openxmlformats.org/officeDocument/2006/relationships/hyperlink" Target="mailto:anbg.boursiers@campusfrance.org" TargetMode="External"/><Relationship Id="rId6" Type="http://schemas.openxmlformats.org/officeDocument/2006/relationships/table" Target="../tables/table8.xml"/><Relationship Id="rId5" Type="http://schemas.openxmlformats.org/officeDocument/2006/relationships/hyperlink" Target="mailto:anbg.boursiers@campusfrance.org" TargetMode="External"/><Relationship Id="rId4" Type="http://schemas.openxmlformats.org/officeDocument/2006/relationships/hyperlink" Target="mailto:anbg.boursiers@campusfrance.or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hyperlink" Target="https://global.gotomeeting.com/join/90190985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33540-F2BA-4F61-BACE-082B4D2A898F}">
  <dimension ref="A1:K7"/>
  <sheetViews>
    <sheetView workbookViewId="0"/>
  </sheetViews>
  <sheetFormatPr baseColWidth="10" defaultRowHeight="14.4" x14ac:dyDescent="0.3"/>
  <cols>
    <col min="3" max="3" width="15.21875" bestFit="1" customWidth="1"/>
    <col min="6" max="6" width="14.109375" bestFit="1" customWidth="1"/>
    <col min="7" max="7" width="18" bestFit="1" customWidth="1"/>
    <col min="8" max="8" width="12.109375" bestFit="1" customWidth="1"/>
  </cols>
  <sheetData>
    <row r="1" spans="1:11" x14ac:dyDescent="0.3">
      <c r="A1" t="s">
        <v>168</v>
      </c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225</v>
      </c>
      <c r="H1" t="s">
        <v>224</v>
      </c>
      <c r="I1" t="s">
        <v>226</v>
      </c>
      <c r="J1" t="s">
        <v>227</v>
      </c>
    </row>
    <row r="2" spans="1:11" x14ac:dyDescent="0.3">
      <c r="A2" t="s">
        <v>177</v>
      </c>
      <c r="B2" s="26">
        <v>82</v>
      </c>
      <c r="C2" s="26">
        <v>164</v>
      </c>
      <c r="D2" s="26">
        <v>143</v>
      </c>
      <c r="E2" s="26">
        <v>100</v>
      </c>
      <c r="F2" s="26">
        <v>40</v>
      </c>
      <c r="G2" s="26">
        <v>2</v>
      </c>
      <c r="H2" s="26">
        <v>26</v>
      </c>
      <c r="I2" s="26">
        <f>SUM(B2:H2)</f>
        <v>557</v>
      </c>
      <c r="J2" s="26">
        <f>723-I2</f>
        <v>166</v>
      </c>
      <c r="K2" s="26"/>
    </row>
    <row r="3" spans="1:11" x14ac:dyDescent="0.3">
      <c r="A3" t="s">
        <v>180</v>
      </c>
      <c r="B3" s="26">
        <v>82</v>
      </c>
      <c r="C3" s="26">
        <v>164</v>
      </c>
      <c r="D3" s="26">
        <v>0</v>
      </c>
      <c r="E3" s="26">
        <v>100</v>
      </c>
      <c r="F3" s="26">
        <v>40</v>
      </c>
      <c r="G3" s="26">
        <v>2</v>
      </c>
      <c r="H3" s="26">
        <v>26</v>
      </c>
      <c r="I3" s="26">
        <f>SUM(B3:H3)</f>
        <v>414</v>
      </c>
      <c r="J3" s="26">
        <f>723-I3</f>
        <v>309</v>
      </c>
      <c r="K3" s="26"/>
    </row>
    <row r="4" spans="1:11" x14ac:dyDescent="0.3">
      <c r="A4" t="s">
        <v>216</v>
      </c>
      <c r="B4" s="26">
        <v>82</v>
      </c>
      <c r="C4" s="26">
        <v>164</v>
      </c>
      <c r="D4" s="26">
        <v>0</v>
      </c>
      <c r="E4" s="26">
        <v>100</v>
      </c>
      <c r="F4" s="26">
        <v>40</v>
      </c>
      <c r="G4" s="26">
        <v>2</v>
      </c>
      <c r="H4" s="26">
        <v>0</v>
      </c>
      <c r="I4" s="26">
        <f>SUM(B4:H4)</f>
        <v>388</v>
      </c>
      <c r="J4" s="26">
        <f>723-I4</f>
        <v>335</v>
      </c>
      <c r="K4" s="26"/>
    </row>
    <row r="5" spans="1:11" x14ac:dyDescent="0.3">
      <c r="A5" t="s">
        <v>185</v>
      </c>
      <c r="B5" s="31">
        <v>82</v>
      </c>
      <c r="C5" s="31">
        <v>763</v>
      </c>
      <c r="D5" s="31">
        <v>0</v>
      </c>
      <c r="E5" s="31">
        <v>100</v>
      </c>
      <c r="F5" s="31">
        <v>40</v>
      </c>
      <c r="G5" s="31">
        <v>2</v>
      </c>
      <c r="H5" s="31">
        <v>0</v>
      </c>
      <c r="I5" s="31">
        <f>SUM(B5:H5)</f>
        <v>987</v>
      </c>
      <c r="J5" s="26">
        <f t="shared" ref="J5:J6" si="0">723-I5</f>
        <v>-264</v>
      </c>
    </row>
    <row r="6" spans="1:11" x14ac:dyDescent="0.3">
      <c r="A6" t="s">
        <v>217</v>
      </c>
      <c r="B6" s="26">
        <v>82</v>
      </c>
      <c r="C6" s="26">
        <v>235</v>
      </c>
      <c r="D6" s="26">
        <v>0</v>
      </c>
      <c r="E6" s="26">
        <v>100</v>
      </c>
      <c r="F6" s="26">
        <v>40</v>
      </c>
      <c r="G6" s="26">
        <v>2</v>
      </c>
      <c r="H6" s="26">
        <v>0</v>
      </c>
      <c r="I6" s="26">
        <f>SUM(B6:H6)</f>
        <v>459</v>
      </c>
      <c r="J6" s="26">
        <f t="shared" si="0"/>
        <v>264</v>
      </c>
    </row>
    <row r="7" spans="1:11" x14ac:dyDescent="0.3">
      <c r="A7" t="s">
        <v>218</v>
      </c>
      <c r="B7" s="26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D2F39-BEA9-486C-822B-638FD7755932}">
  <dimension ref="A1:K8"/>
  <sheetViews>
    <sheetView tabSelected="1" workbookViewId="0">
      <selection activeCell="C22" sqref="C22"/>
    </sheetView>
  </sheetViews>
  <sheetFormatPr baseColWidth="10" defaultRowHeight="14.4" x14ac:dyDescent="0.3"/>
  <cols>
    <col min="2" max="2" width="13.33203125" customWidth="1"/>
    <col min="3" max="3" width="21.77734375" bestFit="1" customWidth="1"/>
  </cols>
  <sheetData>
    <row r="1" spans="1:11" x14ac:dyDescent="0.3">
      <c r="A1" t="s">
        <v>191</v>
      </c>
      <c r="B1" t="s">
        <v>192</v>
      </c>
      <c r="C1" t="s">
        <v>193</v>
      </c>
      <c r="D1" t="s">
        <v>5</v>
      </c>
    </row>
    <row r="2" spans="1:11" x14ac:dyDescent="0.3">
      <c r="A2" t="s">
        <v>194</v>
      </c>
      <c r="B2" t="s">
        <v>195</v>
      </c>
      <c r="C2" t="s">
        <v>204</v>
      </c>
      <c r="D2" t="s">
        <v>186</v>
      </c>
    </row>
    <row r="3" spans="1:11" x14ac:dyDescent="0.3">
      <c r="A3" t="s">
        <v>196</v>
      </c>
      <c r="B3" t="s">
        <v>197</v>
      </c>
      <c r="C3" t="s">
        <v>205</v>
      </c>
      <c r="D3" t="s">
        <v>207</v>
      </c>
    </row>
    <row r="5" spans="1:11" x14ac:dyDescent="0.3">
      <c r="K5" t="s">
        <v>186</v>
      </c>
    </row>
    <row r="6" spans="1:11" x14ac:dyDescent="0.3">
      <c r="K6" t="s">
        <v>206</v>
      </c>
    </row>
    <row r="7" spans="1:11" x14ac:dyDescent="0.3">
      <c r="K7" t="s">
        <v>203</v>
      </c>
    </row>
    <row r="8" spans="1:11" x14ac:dyDescent="0.3">
      <c r="K8" t="s">
        <v>207</v>
      </c>
    </row>
  </sheetData>
  <phoneticPr fontId="2" type="noConversion"/>
  <dataValidations count="1">
    <dataValidation type="list" allowBlank="1" showInputMessage="1" showErrorMessage="1" sqref="D2:D3" xr:uid="{E7EA1393-3D55-4F89-B701-441427BF81EB}">
      <formula1>$K$5:$K$8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90B9-52C1-40DC-AB06-93AB622EAEA7}">
  <dimension ref="A2:F13"/>
  <sheetViews>
    <sheetView topLeftCell="A2" workbookViewId="0">
      <selection activeCell="A8" sqref="A8"/>
    </sheetView>
  </sheetViews>
  <sheetFormatPr baseColWidth="10" defaultRowHeight="14.4" x14ac:dyDescent="0.3"/>
  <sheetData>
    <row r="2" spans="1:6" x14ac:dyDescent="0.3">
      <c r="A2" s="39" t="s">
        <v>263</v>
      </c>
    </row>
    <row r="3" spans="1:6" x14ac:dyDescent="0.3">
      <c r="A3" s="39" t="s">
        <v>264</v>
      </c>
    </row>
    <row r="4" spans="1:6" x14ac:dyDescent="0.3">
      <c r="A4" s="39" t="s">
        <v>265</v>
      </c>
      <c r="F4" t="s">
        <v>266</v>
      </c>
    </row>
    <row r="5" spans="1:6" x14ac:dyDescent="0.3">
      <c r="A5" s="39" t="s">
        <v>267</v>
      </c>
    </row>
    <row r="6" spans="1:6" x14ac:dyDescent="0.3">
      <c r="A6" s="39" t="s">
        <v>268</v>
      </c>
    </row>
    <row r="7" spans="1:6" x14ac:dyDescent="0.3">
      <c r="A7" s="39" t="s">
        <v>269</v>
      </c>
    </row>
    <row r="8" spans="1:6" x14ac:dyDescent="0.3">
      <c r="A8" s="8" t="s">
        <v>270</v>
      </c>
    </row>
    <row r="9" spans="1:6" x14ac:dyDescent="0.3">
      <c r="A9" s="39" t="s">
        <v>271</v>
      </c>
      <c r="E9" t="s">
        <v>272</v>
      </c>
    </row>
    <row r="10" spans="1:6" x14ac:dyDescent="0.3">
      <c r="A10" s="39" t="s">
        <v>273</v>
      </c>
    </row>
    <row r="11" spans="1:6" x14ac:dyDescent="0.3">
      <c r="A11" t="s">
        <v>274</v>
      </c>
    </row>
    <row r="12" spans="1:6" x14ac:dyDescent="0.3">
      <c r="A12" t="s">
        <v>275</v>
      </c>
    </row>
    <row r="13" spans="1:6" x14ac:dyDescent="0.3">
      <c r="A13">
        <v>10</v>
      </c>
      <c r="B13" t="s">
        <v>276</v>
      </c>
    </row>
  </sheetData>
  <hyperlinks>
    <hyperlink ref="A8" r:id="rId1" display="https://www.creerentreprise.fr/creer-brasserie-marque-biere-artisanale/" xr:uid="{A65CDCCD-9879-49F9-AFBF-895938080870}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4724-2917-43AF-8CD8-51518A1DA73E}">
  <dimension ref="A1:A197"/>
  <sheetViews>
    <sheetView topLeftCell="A27" workbookViewId="0">
      <selection activeCell="E204" sqref="E204"/>
    </sheetView>
  </sheetViews>
  <sheetFormatPr baseColWidth="10" defaultRowHeight="14.4" x14ac:dyDescent="0.3"/>
  <sheetData>
    <row r="1" spans="1:1" x14ac:dyDescent="0.3">
      <c r="A1" s="43" t="s">
        <v>288</v>
      </c>
    </row>
    <row r="2" spans="1:1" x14ac:dyDescent="0.3">
      <c r="A2" s="43" t="s">
        <v>289</v>
      </c>
    </row>
    <row r="3" spans="1:1" x14ac:dyDescent="0.3">
      <c r="A3" s="44" t="s">
        <v>290</v>
      </c>
    </row>
    <row r="4" spans="1:1" x14ac:dyDescent="0.3">
      <c r="A4" s="44" t="s">
        <v>291</v>
      </c>
    </row>
    <row r="5" spans="1:1" x14ac:dyDescent="0.3">
      <c r="A5" s="44" t="s">
        <v>292</v>
      </c>
    </row>
    <row r="6" spans="1:1" x14ac:dyDescent="0.3">
      <c r="A6" s="43" t="s">
        <v>293</v>
      </c>
    </row>
    <row r="7" spans="1:1" x14ac:dyDescent="0.3">
      <c r="A7" s="44" t="s">
        <v>294</v>
      </c>
    </row>
    <row r="8" spans="1:1" x14ac:dyDescent="0.3">
      <c r="A8" s="44" t="s">
        <v>295</v>
      </c>
    </row>
    <row r="9" spans="1:1" x14ac:dyDescent="0.3">
      <c r="A9" s="44" t="s">
        <v>296</v>
      </c>
    </row>
    <row r="10" spans="1:1" x14ac:dyDescent="0.3">
      <c r="A10" s="43" t="s">
        <v>297</v>
      </c>
    </row>
    <row r="11" spans="1:1" x14ac:dyDescent="0.3">
      <c r="A11" s="44" t="s">
        <v>298</v>
      </c>
    </row>
    <row r="12" spans="1:1" x14ac:dyDescent="0.3">
      <c r="A12" s="44" t="s">
        <v>299</v>
      </c>
    </row>
    <row r="13" spans="1:1" x14ac:dyDescent="0.3">
      <c r="A13" s="44" t="s">
        <v>300</v>
      </c>
    </row>
    <row r="14" spans="1:1" x14ac:dyDescent="0.3">
      <c r="A14" s="43" t="s">
        <v>301</v>
      </c>
    </row>
    <row r="15" spans="1:1" x14ac:dyDescent="0.3">
      <c r="A15" s="44" t="s">
        <v>302</v>
      </c>
    </row>
    <row r="16" spans="1:1" x14ac:dyDescent="0.3">
      <c r="A16" s="44" t="s">
        <v>303</v>
      </c>
    </row>
    <row r="17" spans="1:1" x14ac:dyDescent="0.3">
      <c r="A17" s="44" t="s">
        <v>304</v>
      </c>
    </row>
    <row r="18" spans="1:1" x14ac:dyDescent="0.3">
      <c r="A18" s="43" t="s">
        <v>305</v>
      </c>
    </row>
    <row r="19" spans="1:1" x14ac:dyDescent="0.3">
      <c r="A19" s="44" t="s">
        <v>306</v>
      </c>
    </row>
    <row r="20" spans="1:1" x14ac:dyDescent="0.3">
      <c r="A20" s="44" t="s">
        <v>307</v>
      </c>
    </row>
    <row r="21" spans="1:1" x14ac:dyDescent="0.3">
      <c r="A21" s="44" t="s">
        <v>308</v>
      </c>
    </row>
    <row r="22" spans="1:1" x14ac:dyDescent="0.3">
      <c r="A22" s="43" t="s">
        <v>309</v>
      </c>
    </row>
    <row r="23" spans="1:1" x14ac:dyDescent="0.3">
      <c r="A23" s="44" t="s">
        <v>310</v>
      </c>
    </row>
    <row r="24" spans="1:1" x14ac:dyDescent="0.3">
      <c r="A24" s="44" t="s">
        <v>311</v>
      </c>
    </row>
    <row r="25" spans="1:1" x14ac:dyDescent="0.3">
      <c r="A25" s="44" t="s">
        <v>312</v>
      </c>
    </row>
    <row r="26" spans="1:1" x14ac:dyDescent="0.3">
      <c r="A26" s="43" t="s">
        <v>313</v>
      </c>
    </row>
    <row r="27" spans="1:1" x14ac:dyDescent="0.3">
      <c r="A27" s="44" t="s">
        <v>314</v>
      </c>
    </row>
    <row r="28" spans="1:1" x14ac:dyDescent="0.3">
      <c r="A28" s="44" t="s">
        <v>315</v>
      </c>
    </row>
    <row r="29" spans="1:1" x14ac:dyDescent="0.3">
      <c r="A29" s="44" t="s">
        <v>316</v>
      </c>
    </row>
    <row r="30" spans="1:1" x14ac:dyDescent="0.3">
      <c r="A30" s="43" t="s">
        <v>317</v>
      </c>
    </row>
    <row r="31" spans="1:1" x14ac:dyDescent="0.3">
      <c r="A31" s="44" t="s">
        <v>318</v>
      </c>
    </row>
    <row r="32" spans="1:1" x14ac:dyDescent="0.3">
      <c r="A32" s="44" t="s">
        <v>319</v>
      </c>
    </row>
    <row r="33" spans="1:1" x14ac:dyDescent="0.3">
      <c r="A33" s="44" t="s">
        <v>320</v>
      </c>
    </row>
    <row r="34" spans="1:1" x14ac:dyDescent="0.3">
      <c r="A34" s="43" t="s">
        <v>321</v>
      </c>
    </row>
    <row r="35" spans="1:1" x14ac:dyDescent="0.3">
      <c r="A35" s="44" t="s">
        <v>322</v>
      </c>
    </row>
    <row r="36" spans="1:1" x14ac:dyDescent="0.3">
      <c r="A36" s="44" t="s">
        <v>323</v>
      </c>
    </row>
    <row r="37" spans="1:1" x14ac:dyDescent="0.3">
      <c r="A37" s="44" t="s">
        <v>324</v>
      </c>
    </row>
    <row r="38" spans="1:1" x14ac:dyDescent="0.3">
      <c r="A38" s="43" t="s">
        <v>325</v>
      </c>
    </row>
    <row r="39" spans="1:1" x14ac:dyDescent="0.3">
      <c r="A39" s="44" t="s">
        <v>326</v>
      </c>
    </row>
    <row r="40" spans="1:1" x14ac:dyDescent="0.3">
      <c r="A40" s="44" t="s">
        <v>327</v>
      </c>
    </row>
    <row r="41" spans="1:1" x14ac:dyDescent="0.3">
      <c r="A41" s="44" t="s">
        <v>328</v>
      </c>
    </row>
    <row r="42" spans="1:1" x14ac:dyDescent="0.3">
      <c r="A42" s="43" t="s">
        <v>329</v>
      </c>
    </row>
    <row r="43" spans="1:1" x14ac:dyDescent="0.3">
      <c r="A43" s="44" t="s">
        <v>330</v>
      </c>
    </row>
    <row r="44" spans="1:1" x14ac:dyDescent="0.3">
      <c r="A44" s="44" t="s">
        <v>331</v>
      </c>
    </row>
    <row r="45" spans="1:1" x14ac:dyDescent="0.3">
      <c r="A45" s="44" t="s">
        <v>332</v>
      </c>
    </row>
    <row r="46" spans="1:1" x14ac:dyDescent="0.3">
      <c r="A46" s="43" t="s">
        <v>333</v>
      </c>
    </row>
    <row r="47" spans="1:1" x14ac:dyDescent="0.3">
      <c r="A47" s="44" t="s">
        <v>334</v>
      </c>
    </row>
    <row r="48" spans="1:1" x14ac:dyDescent="0.3">
      <c r="A48" s="44" t="s">
        <v>335</v>
      </c>
    </row>
    <row r="49" spans="1:1" x14ac:dyDescent="0.3">
      <c r="A49" s="44" t="s">
        <v>336</v>
      </c>
    </row>
    <row r="50" spans="1:1" x14ac:dyDescent="0.3">
      <c r="A50" s="43" t="s">
        <v>337</v>
      </c>
    </row>
    <row r="51" spans="1:1" x14ac:dyDescent="0.3">
      <c r="A51" s="44" t="s">
        <v>338</v>
      </c>
    </row>
    <row r="52" spans="1:1" x14ac:dyDescent="0.3">
      <c r="A52" s="44" t="s">
        <v>339</v>
      </c>
    </row>
    <row r="53" spans="1:1" x14ac:dyDescent="0.3">
      <c r="A53" s="44" t="s">
        <v>340</v>
      </c>
    </row>
    <row r="54" spans="1:1" x14ac:dyDescent="0.3">
      <c r="A54" s="43" t="s">
        <v>341</v>
      </c>
    </row>
    <row r="55" spans="1:1" x14ac:dyDescent="0.3">
      <c r="A55" s="44" t="s">
        <v>342</v>
      </c>
    </row>
    <row r="56" spans="1:1" x14ac:dyDescent="0.3">
      <c r="A56" s="44" t="s">
        <v>343</v>
      </c>
    </row>
    <row r="57" spans="1:1" x14ac:dyDescent="0.3">
      <c r="A57" s="44" t="s">
        <v>344</v>
      </c>
    </row>
    <row r="58" spans="1:1" x14ac:dyDescent="0.3">
      <c r="A58" s="43" t="s">
        <v>345</v>
      </c>
    </row>
    <row r="59" spans="1:1" x14ac:dyDescent="0.3">
      <c r="A59" s="44" t="s">
        <v>346</v>
      </c>
    </row>
    <row r="60" spans="1:1" x14ac:dyDescent="0.3">
      <c r="A60" s="44" t="s">
        <v>347</v>
      </c>
    </row>
    <row r="61" spans="1:1" x14ac:dyDescent="0.3">
      <c r="A61" s="44" t="s">
        <v>348</v>
      </c>
    </row>
    <row r="62" spans="1:1" x14ac:dyDescent="0.3">
      <c r="A62" s="43" t="s">
        <v>349</v>
      </c>
    </row>
    <row r="63" spans="1:1" x14ac:dyDescent="0.3">
      <c r="A63" s="44" t="s">
        <v>350</v>
      </c>
    </row>
    <row r="64" spans="1:1" x14ac:dyDescent="0.3">
      <c r="A64" s="44" t="s">
        <v>351</v>
      </c>
    </row>
    <row r="65" spans="1:1" x14ac:dyDescent="0.3">
      <c r="A65" s="44" t="s">
        <v>352</v>
      </c>
    </row>
    <row r="66" spans="1:1" x14ac:dyDescent="0.3">
      <c r="A66" s="43" t="s">
        <v>353</v>
      </c>
    </row>
    <row r="67" spans="1:1" x14ac:dyDescent="0.3">
      <c r="A67" s="44" t="s">
        <v>354</v>
      </c>
    </row>
    <row r="68" spans="1:1" x14ac:dyDescent="0.3">
      <c r="A68" s="44" t="s">
        <v>355</v>
      </c>
    </row>
    <row r="69" spans="1:1" x14ac:dyDescent="0.3">
      <c r="A69" s="44" t="s">
        <v>356</v>
      </c>
    </row>
    <row r="70" spans="1:1" x14ac:dyDescent="0.3">
      <c r="A70" s="43" t="s">
        <v>357</v>
      </c>
    </row>
    <row r="71" spans="1:1" x14ac:dyDescent="0.3">
      <c r="A71" s="44" t="s">
        <v>358</v>
      </c>
    </row>
    <row r="72" spans="1:1" x14ac:dyDescent="0.3">
      <c r="A72" s="44" t="s">
        <v>359</v>
      </c>
    </row>
    <row r="73" spans="1:1" x14ac:dyDescent="0.3">
      <c r="A73" s="44" t="s">
        <v>360</v>
      </c>
    </row>
    <row r="74" spans="1:1" x14ac:dyDescent="0.3">
      <c r="A74" s="45" t="s">
        <v>361</v>
      </c>
    </row>
    <row r="75" spans="1:1" x14ac:dyDescent="0.3">
      <c r="A75" s="43" t="s">
        <v>362</v>
      </c>
    </row>
    <row r="76" spans="1:1" x14ac:dyDescent="0.3">
      <c r="A76" s="44" t="s">
        <v>363</v>
      </c>
    </row>
    <row r="77" spans="1:1" x14ac:dyDescent="0.3">
      <c r="A77" s="44" t="s">
        <v>364</v>
      </c>
    </row>
    <row r="78" spans="1:1" x14ac:dyDescent="0.3">
      <c r="A78" s="44" t="s">
        <v>365</v>
      </c>
    </row>
    <row r="79" spans="1:1" x14ac:dyDescent="0.3">
      <c r="A79" s="43" t="s">
        <v>366</v>
      </c>
    </row>
    <row r="80" spans="1:1" x14ac:dyDescent="0.3">
      <c r="A80" s="44" t="s">
        <v>367</v>
      </c>
    </row>
    <row r="81" spans="1:1" x14ac:dyDescent="0.3">
      <c r="A81" s="44" t="s">
        <v>368</v>
      </c>
    </row>
    <row r="82" spans="1:1" x14ac:dyDescent="0.3">
      <c r="A82" s="44" t="s">
        <v>369</v>
      </c>
    </row>
    <row r="83" spans="1:1" x14ac:dyDescent="0.3">
      <c r="A83" s="43" t="s">
        <v>370</v>
      </c>
    </row>
    <row r="84" spans="1:1" x14ac:dyDescent="0.3">
      <c r="A84" s="44" t="s">
        <v>371</v>
      </c>
    </row>
    <row r="85" spans="1:1" x14ac:dyDescent="0.3">
      <c r="A85" s="44" t="s">
        <v>372</v>
      </c>
    </row>
    <row r="86" spans="1:1" x14ac:dyDescent="0.3">
      <c r="A86" s="44" t="s">
        <v>373</v>
      </c>
    </row>
    <row r="87" spans="1:1" x14ac:dyDescent="0.3">
      <c r="A87" s="43" t="s">
        <v>374</v>
      </c>
    </row>
    <row r="88" spans="1:1" x14ac:dyDescent="0.3">
      <c r="A88" s="44" t="s">
        <v>375</v>
      </c>
    </row>
    <row r="89" spans="1:1" x14ac:dyDescent="0.3">
      <c r="A89" s="44" t="s">
        <v>376</v>
      </c>
    </row>
    <row r="90" spans="1:1" x14ac:dyDescent="0.3">
      <c r="A90" s="44" t="s">
        <v>377</v>
      </c>
    </row>
    <row r="91" spans="1:1" x14ac:dyDescent="0.3">
      <c r="A91" s="43" t="s">
        <v>378</v>
      </c>
    </row>
    <row r="92" spans="1:1" x14ac:dyDescent="0.3">
      <c r="A92" s="44" t="s">
        <v>379</v>
      </c>
    </row>
    <row r="93" spans="1:1" x14ac:dyDescent="0.3">
      <c r="A93" s="44" t="s">
        <v>380</v>
      </c>
    </row>
    <row r="94" spans="1:1" x14ac:dyDescent="0.3">
      <c r="A94" s="44" t="s">
        <v>381</v>
      </c>
    </row>
    <row r="95" spans="1:1" x14ac:dyDescent="0.3">
      <c r="A95" s="43" t="s">
        <v>382</v>
      </c>
    </row>
    <row r="96" spans="1:1" x14ac:dyDescent="0.3">
      <c r="A96" s="44" t="s">
        <v>383</v>
      </c>
    </row>
    <row r="97" spans="1:1" x14ac:dyDescent="0.3">
      <c r="A97" s="44" t="s">
        <v>384</v>
      </c>
    </row>
    <row r="98" spans="1:1" x14ac:dyDescent="0.3">
      <c r="A98" s="44" t="s">
        <v>385</v>
      </c>
    </row>
    <row r="99" spans="1:1" x14ac:dyDescent="0.3">
      <c r="A99" s="43" t="s">
        <v>386</v>
      </c>
    </row>
    <row r="100" spans="1:1" x14ac:dyDescent="0.3">
      <c r="A100" s="44" t="s">
        <v>387</v>
      </c>
    </row>
    <row r="101" spans="1:1" x14ac:dyDescent="0.3">
      <c r="A101" s="44" t="s">
        <v>388</v>
      </c>
    </row>
    <row r="102" spans="1:1" x14ac:dyDescent="0.3">
      <c r="A102" s="44" t="s">
        <v>389</v>
      </c>
    </row>
    <row r="103" spans="1:1" x14ac:dyDescent="0.3">
      <c r="A103" s="43" t="s">
        <v>390</v>
      </c>
    </row>
    <row r="104" spans="1:1" x14ac:dyDescent="0.3">
      <c r="A104" s="44" t="s">
        <v>391</v>
      </c>
    </row>
    <row r="105" spans="1:1" x14ac:dyDescent="0.3">
      <c r="A105" s="44" t="s">
        <v>392</v>
      </c>
    </row>
    <row r="106" spans="1:1" x14ac:dyDescent="0.3">
      <c r="A106" s="44" t="s">
        <v>393</v>
      </c>
    </row>
    <row r="107" spans="1:1" x14ac:dyDescent="0.3">
      <c r="A107" s="43" t="s">
        <v>394</v>
      </c>
    </row>
    <row r="108" spans="1:1" x14ac:dyDescent="0.3">
      <c r="A108" s="44" t="s">
        <v>395</v>
      </c>
    </row>
    <row r="109" spans="1:1" x14ac:dyDescent="0.3">
      <c r="A109" s="44" t="s">
        <v>396</v>
      </c>
    </row>
    <row r="110" spans="1:1" x14ac:dyDescent="0.3">
      <c r="A110" s="44" t="s">
        <v>397</v>
      </c>
    </row>
    <row r="111" spans="1:1" x14ac:dyDescent="0.3">
      <c r="A111" s="43" t="s">
        <v>398</v>
      </c>
    </row>
    <row r="112" spans="1:1" x14ac:dyDescent="0.3">
      <c r="A112" s="44" t="s">
        <v>399</v>
      </c>
    </row>
    <row r="113" spans="1:1" x14ac:dyDescent="0.3">
      <c r="A113" s="44" t="s">
        <v>400</v>
      </c>
    </row>
    <row r="114" spans="1:1" x14ac:dyDescent="0.3">
      <c r="A114" s="44" t="s">
        <v>401</v>
      </c>
    </row>
    <row r="115" spans="1:1" x14ac:dyDescent="0.3">
      <c r="A115" s="43" t="s">
        <v>402</v>
      </c>
    </row>
    <row r="116" spans="1:1" x14ac:dyDescent="0.3">
      <c r="A116" s="44" t="s">
        <v>403</v>
      </c>
    </row>
    <row r="117" spans="1:1" x14ac:dyDescent="0.3">
      <c r="A117" s="44" t="s">
        <v>404</v>
      </c>
    </row>
    <row r="118" spans="1:1" x14ac:dyDescent="0.3">
      <c r="A118" s="44" t="s">
        <v>405</v>
      </c>
    </row>
    <row r="119" spans="1:1" x14ac:dyDescent="0.3">
      <c r="A119" s="43" t="s">
        <v>406</v>
      </c>
    </row>
    <row r="120" spans="1:1" x14ac:dyDescent="0.3">
      <c r="A120" s="44" t="s">
        <v>407</v>
      </c>
    </row>
    <row r="121" spans="1:1" x14ac:dyDescent="0.3">
      <c r="A121" s="44" t="s">
        <v>408</v>
      </c>
    </row>
    <row r="122" spans="1:1" x14ac:dyDescent="0.3">
      <c r="A122" s="44" t="s">
        <v>324</v>
      </c>
    </row>
    <row r="123" spans="1:1" x14ac:dyDescent="0.3">
      <c r="A123" s="43" t="s">
        <v>409</v>
      </c>
    </row>
    <row r="124" spans="1:1" x14ac:dyDescent="0.3">
      <c r="A124" s="44" t="s">
        <v>410</v>
      </c>
    </row>
    <row r="125" spans="1:1" x14ac:dyDescent="0.3">
      <c r="A125" s="44" t="s">
        <v>411</v>
      </c>
    </row>
    <row r="126" spans="1:1" x14ac:dyDescent="0.3">
      <c r="A126" s="44" t="s">
        <v>412</v>
      </c>
    </row>
    <row r="127" spans="1:1" x14ac:dyDescent="0.3">
      <c r="A127" s="43" t="s">
        <v>413</v>
      </c>
    </row>
    <row r="128" spans="1:1" x14ac:dyDescent="0.3">
      <c r="A128" s="44" t="s">
        <v>414</v>
      </c>
    </row>
    <row r="129" spans="1:1" x14ac:dyDescent="0.3">
      <c r="A129" s="44" t="s">
        <v>415</v>
      </c>
    </row>
    <row r="130" spans="1:1" x14ac:dyDescent="0.3">
      <c r="A130" s="44" t="s">
        <v>416</v>
      </c>
    </row>
    <row r="131" spans="1:1" x14ac:dyDescent="0.3">
      <c r="A131" s="43" t="s">
        <v>417</v>
      </c>
    </row>
    <row r="132" spans="1:1" x14ac:dyDescent="0.3">
      <c r="A132" s="44" t="s">
        <v>418</v>
      </c>
    </row>
    <row r="133" spans="1:1" x14ac:dyDescent="0.3">
      <c r="A133" s="44" t="s">
        <v>419</v>
      </c>
    </row>
    <row r="134" spans="1:1" x14ac:dyDescent="0.3">
      <c r="A134" s="44" t="s">
        <v>420</v>
      </c>
    </row>
    <row r="135" spans="1:1" x14ac:dyDescent="0.3">
      <c r="A135" s="43" t="s">
        <v>421</v>
      </c>
    </row>
    <row r="136" spans="1:1" x14ac:dyDescent="0.3">
      <c r="A136" s="44" t="s">
        <v>422</v>
      </c>
    </row>
    <row r="137" spans="1:1" x14ac:dyDescent="0.3">
      <c r="A137" s="44" t="s">
        <v>423</v>
      </c>
    </row>
    <row r="138" spans="1:1" x14ac:dyDescent="0.3">
      <c r="A138" s="44" t="s">
        <v>424</v>
      </c>
    </row>
    <row r="139" spans="1:1" x14ac:dyDescent="0.3">
      <c r="A139" s="43" t="s">
        <v>425</v>
      </c>
    </row>
    <row r="140" spans="1:1" x14ac:dyDescent="0.3">
      <c r="A140" s="44" t="s">
        <v>426</v>
      </c>
    </row>
    <row r="141" spans="1:1" x14ac:dyDescent="0.3">
      <c r="A141" s="44" t="s">
        <v>427</v>
      </c>
    </row>
    <row r="142" spans="1:1" x14ac:dyDescent="0.3">
      <c r="A142" s="44" t="s">
        <v>428</v>
      </c>
    </row>
    <row r="143" spans="1:1" x14ac:dyDescent="0.3">
      <c r="A143" s="43" t="s">
        <v>429</v>
      </c>
    </row>
    <row r="144" spans="1:1" x14ac:dyDescent="0.3">
      <c r="A144" s="44" t="s">
        <v>430</v>
      </c>
    </row>
    <row r="145" spans="1:1" x14ac:dyDescent="0.3">
      <c r="A145" s="44" t="s">
        <v>431</v>
      </c>
    </row>
    <row r="146" spans="1:1" x14ac:dyDescent="0.3">
      <c r="A146" s="44" t="s">
        <v>432</v>
      </c>
    </row>
    <row r="147" spans="1:1" x14ac:dyDescent="0.3">
      <c r="A147" s="43" t="s">
        <v>433</v>
      </c>
    </row>
    <row r="148" spans="1:1" x14ac:dyDescent="0.3">
      <c r="A148" s="44" t="s">
        <v>434</v>
      </c>
    </row>
    <row r="149" spans="1:1" x14ac:dyDescent="0.3">
      <c r="A149" s="44" t="s">
        <v>327</v>
      </c>
    </row>
    <row r="150" spans="1:1" x14ac:dyDescent="0.3">
      <c r="A150" s="44" t="s">
        <v>328</v>
      </c>
    </row>
    <row r="151" spans="1:1" x14ac:dyDescent="0.3">
      <c r="A151" s="43" t="s">
        <v>435</v>
      </c>
    </row>
    <row r="152" spans="1:1" x14ac:dyDescent="0.3">
      <c r="A152" s="44" t="s">
        <v>436</v>
      </c>
    </row>
    <row r="153" spans="1:1" x14ac:dyDescent="0.3">
      <c r="A153" s="44" t="s">
        <v>437</v>
      </c>
    </row>
    <row r="154" spans="1:1" x14ac:dyDescent="0.3">
      <c r="A154" s="43" t="s">
        <v>438</v>
      </c>
    </row>
    <row r="155" spans="1:1" x14ac:dyDescent="0.3">
      <c r="A155" s="44" t="s">
        <v>439</v>
      </c>
    </row>
    <row r="156" spans="1:1" x14ac:dyDescent="0.3">
      <c r="A156" s="44" t="s">
        <v>440</v>
      </c>
    </row>
    <row r="157" spans="1:1" x14ac:dyDescent="0.3">
      <c r="A157" s="44" t="s">
        <v>441</v>
      </c>
    </row>
    <row r="158" spans="1:1" x14ac:dyDescent="0.3">
      <c r="A158" s="43" t="s">
        <v>442</v>
      </c>
    </row>
    <row r="159" spans="1:1" x14ac:dyDescent="0.3">
      <c r="A159" s="44" t="s">
        <v>443</v>
      </c>
    </row>
    <row r="160" spans="1:1" x14ac:dyDescent="0.3">
      <c r="A160" s="44" t="s">
        <v>444</v>
      </c>
    </row>
    <row r="161" spans="1:1" x14ac:dyDescent="0.3">
      <c r="A161" s="44" t="s">
        <v>445</v>
      </c>
    </row>
    <row r="162" spans="1:1" x14ac:dyDescent="0.3">
      <c r="A162" s="43" t="s">
        <v>446</v>
      </c>
    </row>
    <row r="163" spans="1:1" x14ac:dyDescent="0.3">
      <c r="A163" s="44" t="s">
        <v>447</v>
      </c>
    </row>
    <row r="164" spans="1:1" x14ac:dyDescent="0.3">
      <c r="A164" s="44" t="s">
        <v>448</v>
      </c>
    </row>
    <row r="165" spans="1:1" x14ac:dyDescent="0.3">
      <c r="A165" s="44" t="s">
        <v>449</v>
      </c>
    </row>
    <row r="166" spans="1:1" x14ac:dyDescent="0.3">
      <c r="A166" s="43" t="s">
        <v>450</v>
      </c>
    </row>
    <row r="167" spans="1:1" x14ac:dyDescent="0.3">
      <c r="A167" s="44" t="s">
        <v>451</v>
      </c>
    </row>
    <row r="168" spans="1:1" x14ac:dyDescent="0.3">
      <c r="A168" s="44" t="s">
        <v>452</v>
      </c>
    </row>
    <row r="169" spans="1:1" x14ac:dyDescent="0.3">
      <c r="A169" s="44" t="s">
        <v>453</v>
      </c>
    </row>
    <row r="170" spans="1:1" x14ac:dyDescent="0.3">
      <c r="A170" s="43" t="s">
        <v>454</v>
      </c>
    </row>
    <row r="171" spans="1:1" x14ac:dyDescent="0.3">
      <c r="A171" s="44" t="s">
        <v>455</v>
      </c>
    </row>
    <row r="172" spans="1:1" x14ac:dyDescent="0.3">
      <c r="A172" s="44" t="s">
        <v>456</v>
      </c>
    </row>
    <row r="173" spans="1:1" x14ac:dyDescent="0.3">
      <c r="A173" s="44" t="s">
        <v>457</v>
      </c>
    </row>
    <row r="174" spans="1:1" x14ac:dyDescent="0.3">
      <c r="A174" s="43" t="s">
        <v>458</v>
      </c>
    </row>
    <row r="175" spans="1:1" x14ac:dyDescent="0.3">
      <c r="A175" s="44" t="s">
        <v>459</v>
      </c>
    </row>
    <row r="176" spans="1:1" x14ac:dyDescent="0.3">
      <c r="A176" s="44" t="s">
        <v>460</v>
      </c>
    </row>
    <row r="177" spans="1:1" x14ac:dyDescent="0.3">
      <c r="A177" s="44" t="s">
        <v>461</v>
      </c>
    </row>
    <row r="178" spans="1:1" x14ac:dyDescent="0.3">
      <c r="A178" s="43" t="s">
        <v>462</v>
      </c>
    </row>
    <row r="179" spans="1:1" x14ac:dyDescent="0.3">
      <c r="A179" s="44" t="s">
        <v>463</v>
      </c>
    </row>
    <row r="180" spans="1:1" x14ac:dyDescent="0.3">
      <c r="A180" s="44" t="s">
        <v>464</v>
      </c>
    </row>
    <row r="181" spans="1:1" x14ac:dyDescent="0.3">
      <c r="A181" s="44" t="s">
        <v>465</v>
      </c>
    </row>
    <row r="182" spans="1:1" x14ac:dyDescent="0.3">
      <c r="A182" s="43" t="s">
        <v>466</v>
      </c>
    </row>
    <row r="183" spans="1:1" x14ac:dyDescent="0.3">
      <c r="A183" s="44" t="s">
        <v>467</v>
      </c>
    </row>
    <row r="184" spans="1:1" x14ac:dyDescent="0.3">
      <c r="A184" s="44" t="s">
        <v>468</v>
      </c>
    </row>
    <row r="185" spans="1:1" x14ac:dyDescent="0.3">
      <c r="A185" s="44" t="s">
        <v>469</v>
      </c>
    </row>
    <row r="186" spans="1:1" x14ac:dyDescent="0.3">
      <c r="A186" s="43" t="s">
        <v>470</v>
      </c>
    </row>
    <row r="187" spans="1:1" x14ac:dyDescent="0.3">
      <c r="A187" s="44" t="s">
        <v>471</v>
      </c>
    </row>
    <row r="188" spans="1:1" x14ac:dyDescent="0.3">
      <c r="A188" s="44" t="s">
        <v>360</v>
      </c>
    </row>
    <row r="189" spans="1:1" x14ac:dyDescent="0.3">
      <c r="A189" s="44" t="s">
        <v>472</v>
      </c>
    </row>
    <row r="190" spans="1:1" x14ac:dyDescent="0.3">
      <c r="A190" s="43" t="s">
        <v>473</v>
      </c>
    </row>
    <row r="191" spans="1:1" x14ac:dyDescent="0.3">
      <c r="A191" s="44" t="s">
        <v>474</v>
      </c>
    </row>
    <row r="192" spans="1:1" x14ac:dyDescent="0.3">
      <c r="A192" s="44" t="s">
        <v>475</v>
      </c>
    </row>
    <row r="193" spans="1:1" x14ac:dyDescent="0.3">
      <c r="A193" s="44" t="s">
        <v>476</v>
      </c>
    </row>
    <row r="194" spans="1:1" x14ac:dyDescent="0.3">
      <c r="A194" s="43" t="s">
        <v>477</v>
      </c>
    </row>
    <row r="195" spans="1:1" x14ac:dyDescent="0.3">
      <c r="A195" s="44" t="s">
        <v>478</v>
      </c>
    </row>
    <row r="196" spans="1:1" x14ac:dyDescent="0.3">
      <c r="A196" s="44" t="s">
        <v>479</v>
      </c>
    </row>
    <row r="197" spans="1:1" x14ac:dyDescent="0.3">
      <c r="A197" s="44" t="s">
        <v>480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09117-0D1F-49EB-ACCF-DCF4ABEF33B1}">
  <dimension ref="A2:A96"/>
  <sheetViews>
    <sheetView topLeftCell="A85" workbookViewId="0">
      <selection activeCell="A98" sqref="A98"/>
    </sheetView>
  </sheetViews>
  <sheetFormatPr baseColWidth="10" defaultRowHeight="14.4" x14ac:dyDescent="0.3"/>
  <sheetData>
    <row r="2" spans="1:1" x14ac:dyDescent="0.3">
      <c r="A2" t="s">
        <v>481</v>
      </c>
    </row>
    <row r="3" spans="1:1" x14ac:dyDescent="0.3">
      <c r="A3" t="s">
        <v>482</v>
      </c>
    </row>
    <row r="4" spans="1:1" x14ac:dyDescent="0.3">
      <c r="A4" t="s">
        <v>483</v>
      </c>
    </row>
    <row r="6" spans="1:1" x14ac:dyDescent="0.3">
      <c r="A6" t="s">
        <v>484</v>
      </c>
    </row>
    <row r="8" spans="1:1" x14ac:dyDescent="0.3">
      <c r="A8" t="s">
        <v>485</v>
      </c>
    </row>
    <row r="10" spans="1:1" x14ac:dyDescent="0.3">
      <c r="A10" t="s">
        <v>486</v>
      </c>
    </row>
    <row r="12" spans="1:1" x14ac:dyDescent="0.3">
      <c r="A12" t="s">
        <v>487</v>
      </c>
    </row>
    <row r="14" spans="1:1" x14ac:dyDescent="0.3">
      <c r="A14" t="s">
        <v>488</v>
      </c>
    </row>
    <row r="16" spans="1:1" x14ac:dyDescent="0.3">
      <c r="A16" t="s">
        <v>489</v>
      </c>
    </row>
    <row r="18" spans="1:1" x14ac:dyDescent="0.3">
      <c r="A18" t="s">
        <v>490</v>
      </c>
    </row>
    <row r="20" spans="1:1" x14ac:dyDescent="0.3">
      <c r="A20" t="s">
        <v>491</v>
      </c>
    </row>
    <row r="22" spans="1:1" x14ac:dyDescent="0.3">
      <c r="A22" t="s">
        <v>492</v>
      </c>
    </row>
    <row r="24" spans="1:1" x14ac:dyDescent="0.3">
      <c r="A24" t="s">
        <v>493</v>
      </c>
    </row>
    <row r="26" spans="1:1" x14ac:dyDescent="0.3">
      <c r="A26" t="s">
        <v>494</v>
      </c>
    </row>
    <row r="28" spans="1:1" x14ac:dyDescent="0.3">
      <c r="A28" t="s">
        <v>495</v>
      </c>
    </row>
    <row r="30" spans="1:1" x14ac:dyDescent="0.3">
      <c r="A30" t="s">
        <v>496</v>
      </c>
    </row>
    <row r="32" spans="1:1" x14ac:dyDescent="0.3">
      <c r="A32" t="s">
        <v>497</v>
      </c>
    </row>
    <row r="34" spans="1:1" x14ac:dyDescent="0.3">
      <c r="A34" t="s">
        <v>498</v>
      </c>
    </row>
    <row r="36" spans="1:1" x14ac:dyDescent="0.3">
      <c r="A36" t="s">
        <v>499</v>
      </c>
    </row>
    <row r="38" spans="1:1" x14ac:dyDescent="0.3">
      <c r="A38" t="s">
        <v>500</v>
      </c>
    </row>
    <row r="40" spans="1:1" x14ac:dyDescent="0.3">
      <c r="A40" t="s">
        <v>501</v>
      </c>
    </row>
    <row r="42" spans="1:1" x14ac:dyDescent="0.3">
      <c r="A42" t="s">
        <v>502</v>
      </c>
    </row>
    <row r="44" spans="1:1" x14ac:dyDescent="0.3">
      <c r="A44" t="s">
        <v>503</v>
      </c>
    </row>
    <row r="46" spans="1:1" x14ac:dyDescent="0.3">
      <c r="A46" t="s">
        <v>504</v>
      </c>
    </row>
    <row r="48" spans="1:1" x14ac:dyDescent="0.3">
      <c r="A48" t="s">
        <v>505</v>
      </c>
    </row>
    <row r="50" spans="1:1" x14ac:dyDescent="0.3">
      <c r="A50" t="s">
        <v>506</v>
      </c>
    </row>
    <row r="52" spans="1:1" x14ac:dyDescent="0.3">
      <c r="A52" t="s">
        <v>507</v>
      </c>
    </row>
    <row r="54" spans="1:1" x14ac:dyDescent="0.3">
      <c r="A54" t="s">
        <v>508</v>
      </c>
    </row>
    <row r="56" spans="1:1" x14ac:dyDescent="0.3">
      <c r="A56" t="s">
        <v>509</v>
      </c>
    </row>
    <row r="58" spans="1:1" x14ac:dyDescent="0.3">
      <c r="A58" t="s">
        <v>510</v>
      </c>
    </row>
    <row r="60" spans="1:1" x14ac:dyDescent="0.3">
      <c r="A60" t="s">
        <v>511</v>
      </c>
    </row>
    <row r="62" spans="1:1" x14ac:dyDescent="0.3">
      <c r="A62" t="s">
        <v>512</v>
      </c>
    </row>
    <row r="64" spans="1:1" x14ac:dyDescent="0.3">
      <c r="A64" t="s">
        <v>513</v>
      </c>
    </row>
    <row r="66" spans="1:1" x14ac:dyDescent="0.3">
      <c r="A66" t="s">
        <v>514</v>
      </c>
    </row>
    <row r="68" spans="1:1" x14ac:dyDescent="0.3">
      <c r="A68" t="s">
        <v>515</v>
      </c>
    </row>
    <row r="70" spans="1:1" x14ac:dyDescent="0.3">
      <c r="A70" t="s">
        <v>516</v>
      </c>
    </row>
    <row r="72" spans="1:1" x14ac:dyDescent="0.3">
      <c r="A72" t="s">
        <v>517</v>
      </c>
    </row>
    <row r="74" spans="1:1" x14ac:dyDescent="0.3">
      <c r="A74" t="s">
        <v>518</v>
      </c>
    </row>
    <row r="76" spans="1:1" x14ac:dyDescent="0.3">
      <c r="A76" t="s">
        <v>519</v>
      </c>
    </row>
    <row r="78" spans="1:1" x14ac:dyDescent="0.3">
      <c r="A78" t="s">
        <v>520</v>
      </c>
    </row>
    <row r="80" spans="1:1" x14ac:dyDescent="0.3">
      <c r="A80" t="s">
        <v>521</v>
      </c>
    </row>
    <row r="82" spans="1:1" x14ac:dyDescent="0.3">
      <c r="A82" t="s">
        <v>522</v>
      </c>
    </row>
    <row r="84" spans="1:1" x14ac:dyDescent="0.3">
      <c r="A84" t="s">
        <v>523</v>
      </c>
    </row>
    <row r="86" spans="1:1" x14ac:dyDescent="0.3">
      <c r="A86" t="s">
        <v>524</v>
      </c>
    </row>
    <row r="88" spans="1:1" x14ac:dyDescent="0.3">
      <c r="A88" t="s">
        <v>525</v>
      </c>
    </row>
    <row r="90" spans="1:1" x14ac:dyDescent="0.3">
      <c r="A90" t="s">
        <v>526</v>
      </c>
    </row>
    <row r="91" spans="1:1" x14ac:dyDescent="0.3">
      <c r="A91" t="s">
        <v>532</v>
      </c>
    </row>
    <row r="92" spans="1:1" x14ac:dyDescent="0.3">
      <c r="A92" t="s">
        <v>527</v>
      </c>
    </row>
    <row r="93" spans="1:1" x14ac:dyDescent="0.3">
      <c r="A93" t="s">
        <v>528</v>
      </c>
    </row>
    <row r="94" spans="1:1" x14ac:dyDescent="0.3">
      <c r="A94" t="s">
        <v>529</v>
      </c>
    </row>
    <row r="95" spans="1:1" x14ac:dyDescent="0.3">
      <c r="A95" t="s">
        <v>530</v>
      </c>
    </row>
    <row r="96" spans="1:1" x14ac:dyDescent="0.3">
      <c r="A96" t="s">
        <v>531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5C85A-7A53-4FB6-8085-08D68E497244}">
  <dimension ref="A1:D5"/>
  <sheetViews>
    <sheetView workbookViewId="0">
      <selection activeCell="D11" sqref="D11"/>
    </sheetView>
  </sheetViews>
  <sheetFormatPr baseColWidth="10" defaultRowHeight="14.4" x14ac:dyDescent="0.3"/>
  <cols>
    <col min="3" max="3" width="15.77734375" bestFit="1" customWidth="1"/>
  </cols>
  <sheetData>
    <row r="1" spans="1:4" x14ac:dyDescent="0.3">
      <c r="A1" t="s">
        <v>25</v>
      </c>
      <c r="B1" t="s">
        <v>135</v>
      </c>
    </row>
    <row r="2" spans="1:4" x14ac:dyDescent="0.3">
      <c r="A2" s="1">
        <v>45778</v>
      </c>
      <c r="B2" t="s">
        <v>540</v>
      </c>
    </row>
    <row r="3" spans="1:4" x14ac:dyDescent="0.3">
      <c r="D3" t="s">
        <v>541</v>
      </c>
    </row>
    <row r="5" spans="1:4" x14ac:dyDescent="0.3">
      <c r="C5" t="s">
        <v>543</v>
      </c>
      <c r="D5" t="s">
        <v>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F6B2A-4932-44A9-B13E-A7958FFB4A39}">
  <dimension ref="A1:H95"/>
  <sheetViews>
    <sheetView topLeftCell="B72" workbookViewId="0">
      <selection activeCell="G87" sqref="G87"/>
    </sheetView>
  </sheetViews>
  <sheetFormatPr baseColWidth="10" defaultRowHeight="14.4" x14ac:dyDescent="0.3"/>
  <cols>
    <col min="2" max="2" width="64" bestFit="1" customWidth="1"/>
    <col min="3" max="3" width="22.5546875" bestFit="1" customWidth="1"/>
    <col min="4" max="4" width="22.88671875" bestFit="1" customWidth="1"/>
    <col min="5" max="5" width="12.5546875" bestFit="1" customWidth="1"/>
    <col min="6" max="6" width="12.5546875" customWidth="1"/>
    <col min="7" max="7" width="19.33203125" bestFit="1" customWidth="1"/>
    <col min="8" max="8" width="29.33203125" bestFit="1" customWidth="1"/>
  </cols>
  <sheetData>
    <row r="1" spans="1:8" x14ac:dyDescent="0.3">
      <c r="A1" t="s">
        <v>0</v>
      </c>
      <c r="B1" t="s">
        <v>1</v>
      </c>
      <c r="C1" t="s">
        <v>34</v>
      </c>
      <c r="D1" t="s">
        <v>55</v>
      </c>
      <c r="E1" t="s">
        <v>3</v>
      </c>
      <c r="F1" t="s">
        <v>25</v>
      </c>
      <c r="G1" t="s">
        <v>29</v>
      </c>
      <c r="H1" t="s">
        <v>5</v>
      </c>
    </row>
    <row r="2" spans="1:8" s="2" customFormat="1" x14ac:dyDescent="0.3">
      <c r="A2" s="2">
        <v>1</v>
      </c>
      <c r="B2" s="2" t="s">
        <v>78</v>
      </c>
      <c r="D2" s="2" t="s">
        <v>2</v>
      </c>
      <c r="E2" s="2" t="s">
        <v>4</v>
      </c>
      <c r="H2" s="2" t="s">
        <v>48</v>
      </c>
    </row>
    <row r="3" spans="1:8" x14ac:dyDescent="0.3">
      <c r="A3">
        <v>2</v>
      </c>
      <c r="B3" t="s">
        <v>8</v>
      </c>
      <c r="D3" t="s">
        <v>2</v>
      </c>
      <c r="E3" t="s">
        <v>9</v>
      </c>
      <c r="H3" t="s">
        <v>6</v>
      </c>
    </row>
    <row r="4" spans="1:8" x14ac:dyDescent="0.3">
      <c r="A4">
        <v>3</v>
      </c>
      <c r="B4" t="s">
        <v>10</v>
      </c>
      <c r="D4" t="s">
        <v>11</v>
      </c>
      <c r="E4" t="s">
        <v>13</v>
      </c>
      <c r="H4" t="s">
        <v>6</v>
      </c>
    </row>
    <row r="5" spans="1:8" x14ac:dyDescent="0.3">
      <c r="A5">
        <v>4</v>
      </c>
      <c r="B5" t="s">
        <v>12</v>
      </c>
      <c r="D5" t="s">
        <v>11</v>
      </c>
      <c r="E5" t="s">
        <v>14</v>
      </c>
      <c r="H5" t="s">
        <v>6</v>
      </c>
    </row>
    <row r="6" spans="1:8" s="3" customFormat="1" x14ac:dyDescent="0.3">
      <c r="A6" s="3">
        <v>5</v>
      </c>
      <c r="B6" s="3" t="s">
        <v>15</v>
      </c>
      <c r="D6" s="3" t="s">
        <v>11</v>
      </c>
      <c r="E6" s="3" t="s">
        <v>16</v>
      </c>
      <c r="H6" s="3" t="s">
        <v>6</v>
      </c>
    </row>
    <row r="7" spans="1:8" s="2" customFormat="1" x14ac:dyDescent="0.3">
      <c r="A7" s="2">
        <v>6</v>
      </c>
      <c r="B7" s="2" t="s">
        <v>17</v>
      </c>
      <c r="D7" s="2" t="s">
        <v>11</v>
      </c>
      <c r="E7" s="2" t="s">
        <v>18</v>
      </c>
      <c r="H7" s="2" t="s">
        <v>48</v>
      </c>
    </row>
    <row r="8" spans="1:8" x14ac:dyDescent="0.3">
      <c r="A8">
        <v>7</v>
      </c>
      <c r="B8" t="s">
        <v>19</v>
      </c>
      <c r="D8" t="s">
        <v>20</v>
      </c>
      <c r="E8" t="s">
        <v>4</v>
      </c>
      <c r="H8" t="s">
        <v>6</v>
      </c>
    </row>
    <row r="9" spans="1:8" x14ac:dyDescent="0.3">
      <c r="A9">
        <v>8</v>
      </c>
      <c r="B9" t="s">
        <v>21</v>
      </c>
      <c r="D9" t="s">
        <v>20</v>
      </c>
      <c r="E9" t="s">
        <v>22</v>
      </c>
      <c r="F9" s="1">
        <v>45017</v>
      </c>
      <c r="H9" t="s">
        <v>6</v>
      </c>
    </row>
    <row r="10" spans="1:8" x14ac:dyDescent="0.3">
      <c r="A10">
        <v>9</v>
      </c>
      <c r="B10" t="s">
        <v>23</v>
      </c>
      <c r="D10" t="s">
        <v>11</v>
      </c>
      <c r="E10" t="s">
        <v>24</v>
      </c>
      <c r="F10" s="1">
        <v>45017</v>
      </c>
      <c r="H10" t="s">
        <v>6</v>
      </c>
    </row>
    <row r="11" spans="1:8" x14ac:dyDescent="0.3">
      <c r="A11">
        <v>10</v>
      </c>
      <c r="B11" t="s">
        <v>26</v>
      </c>
      <c r="D11" t="s">
        <v>31</v>
      </c>
      <c r="E11" t="s">
        <v>32</v>
      </c>
      <c r="F11" s="1">
        <v>45017</v>
      </c>
      <c r="H11" t="s">
        <v>6</v>
      </c>
    </row>
    <row r="12" spans="1:8" s="2" customFormat="1" x14ac:dyDescent="0.3">
      <c r="A12" s="2">
        <v>11</v>
      </c>
      <c r="B12" s="2" t="s">
        <v>27</v>
      </c>
      <c r="D12" s="2" t="s">
        <v>11</v>
      </c>
      <c r="E12" s="2" t="s">
        <v>33</v>
      </c>
      <c r="F12" s="5">
        <v>45017</v>
      </c>
      <c r="G12" s="6" t="s">
        <v>30</v>
      </c>
      <c r="H12" s="2" t="s">
        <v>48</v>
      </c>
    </row>
    <row r="13" spans="1:8" s="7" customFormat="1" x14ac:dyDescent="0.3">
      <c r="A13" s="7">
        <v>12</v>
      </c>
      <c r="B13" s="7" t="s">
        <v>35</v>
      </c>
      <c r="C13" s="7" t="s">
        <v>36</v>
      </c>
      <c r="D13" s="7" t="s">
        <v>37</v>
      </c>
      <c r="E13" s="7" t="s">
        <v>38</v>
      </c>
      <c r="F13" s="1">
        <v>45017</v>
      </c>
      <c r="H13" s="7" t="s">
        <v>28</v>
      </c>
    </row>
    <row r="14" spans="1:8" x14ac:dyDescent="0.3">
      <c r="A14">
        <v>13</v>
      </c>
      <c r="B14" t="s">
        <v>39</v>
      </c>
      <c r="F14" s="1">
        <v>45017</v>
      </c>
      <c r="H14" t="s">
        <v>6</v>
      </c>
    </row>
    <row r="15" spans="1:8" x14ac:dyDescent="0.3">
      <c r="A15">
        <v>14</v>
      </c>
      <c r="B15" t="s">
        <v>35</v>
      </c>
      <c r="C15" t="s">
        <v>40</v>
      </c>
      <c r="D15" t="s">
        <v>11</v>
      </c>
      <c r="E15" t="s">
        <v>41</v>
      </c>
      <c r="F15" s="1">
        <v>45017</v>
      </c>
      <c r="H15" t="s">
        <v>6</v>
      </c>
    </row>
    <row r="16" spans="1:8" x14ac:dyDescent="0.3">
      <c r="A16">
        <v>15</v>
      </c>
      <c r="B16" t="s">
        <v>42</v>
      </c>
      <c r="C16" t="s">
        <v>36</v>
      </c>
      <c r="D16" t="s">
        <v>37</v>
      </c>
      <c r="E16" t="s">
        <v>38</v>
      </c>
      <c r="F16" s="1">
        <v>45017</v>
      </c>
      <c r="H16" t="s">
        <v>6</v>
      </c>
    </row>
    <row r="17" spans="1:8" x14ac:dyDescent="0.3">
      <c r="A17">
        <v>16</v>
      </c>
      <c r="B17" t="s">
        <v>43</v>
      </c>
      <c r="D17" t="s">
        <v>11</v>
      </c>
      <c r="E17" t="s">
        <v>41</v>
      </c>
      <c r="F17" s="1">
        <v>45017</v>
      </c>
      <c r="H17" t="s">
        <v>6</v>
      </c>
    </row>
    <row r="18" spans="1:8" x14ac:dyDescent="0.3">
      <c r="A18">
        <v>17</v>
      </c>
      <c r="B18" t="s">
        <v>44</v>
      </c>
      <c r="D18" t="s">
        <v>11</v>
      </c>
      <c r="E18" t="s">
        <v>45</v>
      </c>
      <c r="F18" s="1">
        <v>45017</v>
      </c>
      <c r="H18" t="s">
        <v>6</v>
      </c>
    </row>
    <row r="19" spans="1:8" x14ac:dyDescent="0.3">
      <c r="A19">
        <v>18</v>
      </c>
      <c r="B19" t="s">
        <v>46</v>
      </c>
      <c r="D19" t="s">
        <v>11</v>
      </c>
      <c r="E19" t="s">
        <v>41</v>
      </c>
      <c r="F19" s="1">
        <v>45017</v>
      </c>
      <c r="H19" t="s">
        <v>6</v>
      </c>
    </row>
    <row r="20" spans="1:8" s="2" customFormat="1" x14ac:dyDescent="0.3">
      <c r="A20" s="2">
        <v>19</v>
      </c>
      <c r="B20" s="2" t="s">
        <v>47</v>
      </c>
      <c r="D20" s="2" t="s">
        <v>11</v>
      </c>
      <c r="E20" s="2" t="s">
        <v>41</v>
      </c>
      <c r="F20" s="5">
        <v>45017</v>
      </c>
      <c r="H20" s="2" t="s">
        <v>48</v>
      </c>
    </row>
    <row r="21" spans="1:8" s="3" customFormat="1" x14ac:dyDescent="0.3">
      <c r="A21" s="3">
        <v>20</v>
      </c>
      <c r="B21" s="3" t="s">
        <v>49</v>
      </c>
      <c r="C21" s="3" t="s">
        <v>50</v>
      </c>
      <c r="D21" s="3" t="s">
        <v>11</v>
      </c>
      <c r="E21" s="3" t="s">
        <v>41</v>
      </c>
      <c r="F21" s="9">
        <v>45017</v>
      </c>
      <c r="H21" s="3" t="s">
        <v>6</v>
      </c>
    </row>
    <row r="22" spans="1:8" x14ac:dyDescent="0.3">
      <c r="A22">
        <v>21</v>
      </c>
      <c r="B22" t="s">
        <v>51</v>
      </c>
      <c r="C22" t="s">
        <v>52</v>
      </c>
      <c r="D22" t="s">
        <v>53</v>
      </c>
      <c r="E22" t="s">
        <v>54</v>
      </c>
      <c r="F22" s="1">
        <v>45017</v>
      </c>
      <c r="H22" t="s">
        <v>6</v>
      </c>
    </row>
    <row r="23" spans="1:8" x14ac:dyDescent="0.3">
      <c r="A23">
        <v>22</v>
      </c>
      <c r="B23" t="s">
        <v>56</v>
      </c>
      <c r="C23" t="s">
        <v>57</v>
      </c>
      <c r="D23" t="s">
        <v>11</v>
      </c>
      <c r="E23" t="s">
        <v>58</v>
      </c>
      <c r="F23" s="1">
        <v>45017</v>
      </c>
      <c r="H23" t="s">
        <v>6</v>
      </c>
    </row>
    <row r="24" spans="1:8" x14ac:dyDescent="0.3">
      <c r="A24">
        <v>23</v>
      </c>
      <c r="B24" t="s">
        <v>59</v>
      </c>
      <c r="C24" t="s">
        <v>60</v>
      </c>
      <c r="D24" t="s">
        <v>61</v>
      </c>
      <c r="E24" t="s">
        <v>58</v>
      </c>
      <c r="F24" s="9">
        <v>45017</v>
      </c>
      <c r="H24" t="s">
        <v>6</v>
      </c>
    </row>
    <row r="25" spans="1:8" s="2" customFormat="1" x14ac:dyDescent="0.3">
      <c r="A25" s="2">
        <v>24</v>
      </c>
      <c r="B25" s="2" t="s">
        <v>62</v>
      </c>
      <c r="C25" s="2" t="s">
        <v>63</v>
      </c>
      <c r="D25" s="2" t="s">
        <v>61</v>
      </c>
      <c r="E25" s="2" t="s">
        <v>18</v>
      </c>
      <c r="F25" s="5">
        <v>45017</v>
      </c>
      <c r="H25" s="2" t="s">
        <v>48</v>
      </c>
    </row>
    <row r="26" spans="1:8" ht="28.8" x14ac:dyDescent="0.3">
      <c r="A26">
        <v>25</v>
      </c>
      <c r="B26" s="4" t="s">
        <v>64</v>
      </c>
      <c r="C26" t="s">
        <v>63</v>
      </c>
      <c r="D26" t="s">
        <v>61</v>
      </c>
      <c r="E26" t="s">
        <v>18</v>
      </c>
      <c r="F26" s="9">
        <v>45017</v>
      </c>
      <c r="H26" t="s">
        <v>6</v>
      </c>
    </row>
    <row r="27" spans="1:8" x14ac:dyDescent="0.3">
      <c r="A27">
        <v>26</v>
      </c>
      <c r="B27" t="s">
        <v>65</v>
      </c>
      <c r="C27" t="s">
        <v>66</v>
      </c>
      <c r="D27" t="s">
        <v>67</v>
      </c>
      <c r="E27" t="s">
        <v>68</v>
      </c>
      <c r="F27" s="9">
        <v>45017</v>
      </c>
      <c r="H27" t="s">
        <v>6</v>
      </c>
    </row>
    <row r="28" spans="1:8" x14ac:dyDescent="0.3">
      <c r="A28">
        <v>27</v>
      </c>
      <c r="B28" t="s">
        <v>71</v>
      </c>
      <c r="C28" t="s">
        <v>70</v>
      </c>
      <c r="D28" t="s">
        <v>69</v>
      </c>
      <c r="F28" s="1">
        <v>45017</v>
      </c>
      <c r="H28" t="s">
        <v>6</v>
      </c>
    </row>
    <row r="29" spans="1:8" x14ac:dyDescent="0.3">
      <c r="A29">
        <v>28</v>
      </c>
      <c r="B29" t="s">
        <v>72</v>
      </c>
      <c r="C29" t="s">
        <v>57</v>
      </c>
      <c r="F29" s="1">
        <v>45017</v>
      </c>
      <c r="H29" t="s">
        <v>6</v>
      </c>
    </row>
    <row r="30" spans="1:8" x14ac:dyDescent="0.3">
      <c r="A30">
        <v>29</v>
      </c>
      <c r="B30" t="s">
        <v>73</v>
      </c>
      <c r="C30" t="s">
        <v>74</v>
      </c>
      <c r="D30" t="s">
        <v>75</v>
      </c>
      <c r="E30" t="s">
        <v>76</v>
      </c>
      <c r="F30" s="9">
        <v>45017</v>
      </c>
    </row>
    <row r="31" spans="1:8" x14ac:dyDescent="0.3">
      <c r="A31">
        <v>30</v>
      </c>
      <c r="B31" t="s">
        <v>73</v>
      </c>
      <c r="C31" t="s">
        <v>74</v>
      </c>
      <c r="D31" t="s">
        <v>77</v>
      </c>
    </row>
    <row r="32" spans="1:8" s="29" customFormat="1" x14ac:dyDescent="0.3">
      <c r="A32" s="29">
        <v>31</v>
      </c>
      <c r="B32" s="29" t="s">
        <v>152</v>
      </c>
      <c r="C32" s="29" t="s">
        <v>153</v>
      </c>
      <c r="D32" s="29" t="s">
        <v>154</v>
      </c>
      <c r="H32" s="29" t="s">
        <v>7</v>
      </c>
    </row>
    <row r="34" spans="2:7" x14ac:dyDescent="0.3">
      <c r="B34" t="s">
        <v>228</v>
      </c>
      <c r="C34" t="s">
        <v>229</v>
      </c>
    </row>
    <row r="35" spans="2:7" x14ac:dyDescent="0.3">
      <c r="B35" t="s">
        <v>177</v>
      </c>
      <c r="C35">
        <v>700</v>
      </c>
    </row>
    <row r="36" spans="2:7" x14ac:dyDescent="0.3">
      <c r="B36" t="s">
        <v>180</v>
      </c>
      <c r="C36">
        <v>700</v>
      </c>
      <c r="G36" s="10"/>
    </row>
    <row r="37" spans="2:7" x14ac:dyDescent="0.3">
      <c r="B37" t="s">
        <v>216</v>
      </c>
      <c r="C37">
        <v>700</v>
      </c>
    </row>
    <row r="38" spans="2:7" x14ac:dyDescent="0.3">
      <c r="B38" t="s">
        <v>185</v>
      </c>
      <c r="C38">
        <v>700</v>
      </c>
    </row>
    <row r="39" spans="2:7" x14ac:dyDescent="0.3">
      <c r="B39" t="s">
        <v>200</v>
      </c>
      <c r="C39">
        <f xml:space="preserve"> SUM(C35:C38)</f>
        <v>2800</v>
      </c>
    </row>
    <row r="41" spans="2:7" x14ac:dyDescent="0.3">
      <c r="B41" t="s">
        <v>230</v>
      </c>
      <c r="C41" t="s">
        <v>237</v>
      </c>
      <c r="D41" t="s">
        <v>238</v>
      </c>
    </row>
    <row r="42" spans="2:7" x14ac:dyDescent="0.3">
      <c r="B42" t="s">
        <v>231</v>
      </c>
      <c r="C42" s="26">
        <v>600</v>
      </c>
    </row>
    <row r="43" spans="2:7" x14ac:dyDescent="0.3">
      <c r="B43" t="s">
        <v>218</v>
      </c>
      <c r="C43" s="26">
        <v>600</v>
      </c>
    </row>
    <row r="44" spans="2:7" x14ac:dyDescent="0.3">
      <c r="B44" t="s">
        <v>232</v>
      </c>
      <c r="C44" s="26">
        <v>600</v>
      </c>
    </row>
    <row r="45" spans="2:7" x14ac:dyDescent="0.3">
      <c r="B45" t="s">
        <v>233</v>
      </c>
      <c r="C45" s="26">
        <v>600</v>
      </c>
    </row>
    <row r="46" spans="2:7" x14ac:dyDescent="0.3">
      <c r="B46" t="s">
        <v>234</v>
      </c>
      <c r="C46" s="26">
        <v>600</v>
      </c>
    </row>
    <row r="47" spans="2:7" x14ac:dyDescent="0.3">
      <c r="B47" t="s">
        <v>235</v>
      </c>
      <c r="C47" s="26">
        <v>600</v>
      </c>
    </row>
    <row r="48" spans="2:7" x14ac:dyDescent="0.3">
      <c r="B48" t="s">
        <v>236</v>
      </c>
      <c r="C48" s="26">
        <v>600</v>
      </c>
    </row>
    <row r="49" spans="2:4" x14ac:dyDescent="0.3">
      <c r="B49" t="s">
        <v>173</v>
      </c>
      <c r="C49" s="26">
        <v>600</v>
      </c>
    </row>
    <row r="50" spans="2:4" x14ac:dyDescent="0.3">
      <c r="B50" t="s">
        <v>177</v>
      </c>
      <c r="C50" s="26">
        <v>600</v>
      </c>
    </row>
    <row r="51" spans="2:4" x14ac:dyDescent="0.3">
      <c r="B51" t="s">
        <v>180</v>
      </c>
      <c r="C51" s="26">
        <v>600</v>
      </c>
    </row>
    <row r="52" spans="2:4" x14ac:dyDescent="0.3">
      <c r="B52" t="s">
        <v>216</v>
      </c>
      <c r="C52" s="26">
        <v>600</v>
      </c>
    </row>
    <row r="53" spans="2:4" x14ac:dyDescent="0.3">
      <c r="B53" t="s">
        <v>185</v>
      </c>
      <c r="C53" s="26">
        <f>SUM(C42:C52)</f>
        <v>6600</v>
      </c>
      <c r="D53" s="26">
        <f>C53*655</f>
        <v>4323000</v>
      </c>
    </row>
    <row r="56" spans="2:4" x14ac:dyDescent="0.3">
      <c r="B56" t="s">
        <v>239</v>
      </c>
      <c r="C56" t="s">
        <v>240</v>
      </c>
    </row>
    <row r="57" spans="2:4" x14ac:dyDescent="0.3">
      <c r="B57" t="s">
        <v>180</v>
      </c>
      <c r="C57" s="26">
        <v>1000</v>
      </c>
    </row>
    <row r="61" spans="2:4" x14ac:dyDescent="0.3">
      <c r="B61" t="s">
        <v>241</v>
      </c>
      <c r="C61" t="s">
        <v>255</v>
      </c>
    </row>
    <row r="62" spans="2:4" x14ac:dyDescent="0.3">
      <c r="B62" t="s">
        <v>242</v>
      </c>
      <c r="C62" s="26">
        <v>100</v>
      </c>
    </row>
    <row r="63" spans="2:4" x14ac:dyDescent="0.3">
      <c r="B63" t="s">
        <v>243</v>
      </c>
      <c r="C63" s="26">
        <v>100</v>
      </c>
    </row>
    <row r="64" spans="2:4" x14ac:dyDescent="0.3">
      <c r="B64" t="s">
        <v>244</v>
      </c>
      <c r="C64" s="26">
        <v>100</v>
      </c>
    </row>
    <row r="65" spans="2:4" x14ac:dyDescent="0.3">
      <c r="B65" t="s">
        <v>245</v>
      </c>
      <c r="C65" s="26">
        <v>100</v>
      </c>
    </row>
    <row r="66" spans="2:4" x14ac:dyDescent="0.3">
      <c r="B66" t="s">
        <v>246</v>
      </c>
      <c r="C66" s="26">
        <v>100</v>
      </c>
    </row>
    <row r="67" spans="2:4" x14ac:dyDescent="0.3">
      <c r="B67" t="s">
        <v>247</v>
      </c>
      <c r="C67" s="26">
        <v>100</v>
      </c>
    </row>
    <row r="68" spans="2:4" x14ac:dyDescent="0.3">
      <c r="B68" t="s">
        <v>248</v>
      </c>
      <c r="C68" s="26">
        <v>100</v>
      </c>
    </row>
    <row r="69" spans="2:4" x14ac:dyDescent="0.3">
      <c r="B69" t="s">
        <v>249</v>
      </c>
      <c r="C69" s="26">
        <v>100</v>
      </c>
    </row>
    <row r="70" spans="2:4" x14ac:dyDescent="0.3">
      <c r="B70" t="s">
        <v>250</v>
      </c>
      <c r="C70" s="26">
        <v>100</v>
      </c>
    </row>
    <row r="71" spans="2:4" x14ac:dyDescent="0.3">
      <c r="B71" t="s">
        <v>251</v>
      </c>
      <c r="C71" s="26">
        <v>100</v>
      </c>
    </row>
    <row r="72" spans="2:4" x14ac:dyDescent="0.3">
      <c r="B72" t="s">
        <v>252</v>
      </c>
      <c r="C72" s="26">
        <v>100</v>
      </c>
    </row>
    <row r="73" spans="2:4" x14ac:dyDescent="0.3">
      <c r="B73" t="s">
        <v>253</v>
      </c>
      <c r="C73" s="26">
        <f>SUM(C62:C72)</f>
        <v>1100</v>
      </c>
    </row>
    <row r="78" spans="2:4" x14ac:dyDescent="0.3">
      <c r="B78" t="s">
        <v>254</v>
      </c>
      <c r="C78" s="26" t="s">
        <v>256</v>
      </c>
      <c r="D78" s="26" t="s">
        <v>257</v>
      </c>
    </row>
    <row r="79" spans="2:4" x14ac:dyDescent="0.3">
      <c r="D79" s="32">
        <f>D78*655</f>
        <v>22597500</v>
      </c>
    </row>
    <row r="82" spans="2:4" x14ac:dyDescent="0.3">
      <c r="B82" t="s">
        <v>258</v>
      </c>
      <c r="C82" t="s">
        <v>255</v>
      </c>
      <c r="D82" t="s">
        <v>238</v>
      </c>
    </row>
    <row r="83" spans="2:4" x14ac:dyDescent="0.3">
      <c r="B83" t="s">
        <v>242</v>
      </c>
      <c r="C83">
        <v>1000</v>
      </c>
      <c r="D83">
        <f>Tableau11[[#This Row],[par mois]]*655</f>
        <v>655000</v>
      </c>
    </row>
    <row r="84" spans="2:4" x14ac:dyDescent="0.3">
      <c r="B84" t="s">
        <v>243</v>
      </c>
      <c r="C84">
        <v>1000</v>
      </c>
      <c r="D84">
        <f>Tableau11[[#This Row],[par mois]]*655</f>
        <v>655000</v>
      </c>
    </row>
    <row r="85" spans="2:4" x14ac:dyDescent="0.3">
      <c r="B85" t="s">
        <v>244</v>
      </c>
      <c r="C85">
        <v>1000</v>
      </c>
      <c r="D85">
        <f>Tableau11[[#This Row],[par mois]]*655</f>
        <v>655000</v>
      </c>
    </row>
    <row r="86" spans="2:4" x14ac:dyDescent="0.3">
      <c r="B86" t="s">
        <v>245</v>
      </c>
      <c r="C86">
        <v>1000</v>
      </c>
      <c r="D86">
        <f>Tableau11[[#This Row],[par mois]]*655</f>
        <v>655000</v>
      </c>
    </row>
    <row r="87" spans="2:4" x14ac:dyDescent="0.3">
      <c r="B87" t="s">
        <v>246</v>
      </c>
      <c r="C87">
        <v>1000</v>
      </c>
      <c r="D87">
        <f>Tableau11[[#This Row],[par mois]]*655</f>
        <v>655000</v>
      </c>
    </row>
    <row r="88" spans="2:4" x14ac:dyDescent="0.3">
      <c r="B88" t="s">
        <v>247</v>
      </c>
      <c r="C88">
        <v>1000</v>
      </c>
      <c r="D88">
        <f>Tableau11[[#This Row],[par mois]]*655</f>
        <v>655000</v>
      </c>
    </row>
    <row r="89" spans="2:4" x14ac:dyDescent="0.3">
      <c r="B89" t="s">
        <v>248</v>
      </c>
      <c r="C89">
        <v>1000</v>
      </c>
      <c r="D89">
        <f>Tableau11[[#This Row],[par mois]]*655</f>
        <v>655000</v>
      </c>
    </row>
    <row r="90" spans="2:4" x14ac:dyDescent="0.3">
      <c r="B90" t="s">
        <v>249</v>
      </c>
      <c r="C90">
        <v>1000</v>
      </c>
      <c r="D90">
        <f>Tableau11[[#This Row],[par mois]]*655</f>
        <v>655000</v>
      </c>
    </row>
    <row r="91" spans="2:4" x14ac:dyDescent="0.3">
      <c r="B91" t="s">
        <v>250</v>
      </c>
      <c r="C91">
        <v>1000</v>
      </c>
      <c r="D91">
        <f>Tableau11[[#This Row],[par mois]]*655</f>
        <v>655000</v>
      </c>
    </row>
    <row r="92" spans="2:4" x14ac:dyDescent="0.3">
      <c r="B92" t="s">
        <v>251</v>
      </c>
      <c r="C92">
        <v>1000</v>
      </c>
      <c r="D92">
        <f>Tableau11[[#This Row],[par mois]]*655</f>
        <v>655000</v>
      </c>
    </row>
    <row r="93" spans="2:4" x14ac:dyDescent="0.3">
      <c r="B93" t="s">
        <v>252</v>
      </c>
      <c r="C93">
        <v>1000</v>
      </c>
      <c r="D93">
        <f>Tableau11[[#This Row],[par mois]]*655</f>
        <v>655000</v>
      </c>
    </row>
    <row r="94" spans="2:4" x14ac:dyDescent="0.3">
      <c r="B94" t="s">
        <v>253</v>
      </c>
      <c r="C94">
        <v>1000</v>
      </c>
      <c r="D94">
        <f>Tableau11[[#This Row],[par mois]]*655</f>
        <v>655000</v>
      </c>
    </row>
    <row r="95" spans="2:4" x14ac:dyDescent="0.3">
      <c r="B95" t="s">
        <v>200</v>
      </c>
      <c r="C95">
        <f>SUM(C83:C94)</f>
        <v>12000</v>
      </c>
      <c r="D95">
        <f>Tableau11[[#This Row],[par mois]]*655</f>
        <v>7860000</v>
      </c>
    </row>
  </sheetData>
  <phoneticPr fontId="2" type="noConversion"/>
  <dataValidations count="1">
    <dataValidation type="list" allowBlank="1" showInputMessage="1" showErrorMessage="1" sqref="H2:H32" xr:uid="{53D63E36-AE3A-471E-B943-55EA9D5660F4}">
      <formula1>#REF!</formula1>
    </dataValidation>
  </dataValidations>
  <hyperlinks>
    <hyperlink ref="G12" r:id="rId1" xr:uid="{CE109C2F-871E-4E67-8C26-0C5FA3230587}"/>
  </hyperlinks>
  <pageMargins left="0.7" right="0.7" top="0.75" bottom="0.75" header="0.3" footer="0.3"/>
  <pageSetup paperSize="9" orientation="portrait"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0D105-26CA-4B13-9FB8-8BFE06BD5EB3}">
  <dimension ref="A1:F15"/>
  <sheetViews>
    <sheetView topLeftCell="A23" workbookViewId="0">
      <selection activeCell="A22" sqref="A22"/>
    </sheetView>
  </sheetViews>
  <sheetFormatPr baseColWidth="10" defaultRowHeight="14.4" x14ac:dyDescent="0.3"/>
  <cols>
    <col min="1" max="1" width="74.6640625" bestFit="1" customWidth="1"/>
    <col min="2" max="2" width="9.77734375" bestFit="1" customWidth="1"/>
    <col min="3" max="3" width="48.109375" bestFit="1" customWidth="1"/>
    <col min="4" max="4" width="13.6640625" bestFit="1" customWidth="1"/>
    <col min="5" max="5" width="37.88671875" bestFit="1" customWidth="1"/>
    <col min="6" max="6" width="29.44140625" bestFit="1" customWidth="1"/>
  </cols>
  <sheetData>
    <row r="1" spans="1:6" ht="18" x14ac:dyDescent="0.35">
      <c r="A1" s="11" t="s">
        <v>82</v>
      </c>
      <c r="B1" s="12" t="s">
        <v>83</v>
      </c>
      <c r="C1" s="13" t="s">
        <v>84</v>
      </c>
      <c r="D1" s="14" t="s">
        <v>85</v>
      </c>
      <c r="E1" s="13" t="s">
        <v>86</v>
      </c>
      <c r="F1" s="42" t="s">
        <v>279</v>
      </c>
    </row>
    <row r="2" spans="1:6" ht="18" x14ac:dyDescent="0.35">
      <c r="A2" s="15" t="s">
        <v>87</v>
      </c>
      <c r="B2" s="16" t="s">
        <v>88</v>
      </c>
      <c r="C2" s="33" t="s">
        <v>259</v>
      </c>
      <c r="D2" s="17">
        <v>44865</v>
      </c>
      <c r="E2" s="18" t="s">
        <v>89</v>
      </c>
      <c r="F2" s="40"/>
    </row>
    <row r="3" spans="1:6" ht="18" x14ac:dyDescent="0.35">
      <c r="A3" s="15" t="s">
        <v>90</v>
      </c>
      <c r="B3" s="16" t="s">
        <v>88</v>
      </c>
      <c r="C3" s="33" t="s">
        <v>259</v>
      </c>
      <c r="D3" s="17">
        <v>44865</v>
      </c>
      <c r="E3" s="18" t="s">
        <v>89</v>
      </c>
      <c r="F3" s="40"/>
    </row>
    <row r="4" spans="1:6" ht="18" x14ac:dyDescent="0.35">
      <c r="A4" s="19" t="s">
        <v>91</v>
      </c>
      <c r="B4" s="20" t="s">
        <v>88</v>
      </c>
      <c r="C4" s="33" t="s">
        <v>259</v>
      </c>
      <c r="D4" s="21">
        <v>44867</v>
      </c>
      <c r="E4" s="22" t="s">
        <v>89</v>
      </c>
      <c r="F4" s="40"/>
    </row>
    <row r="5" spans="1:6" ht="18" x14ac:dyDescent="0.35">
      <c r="A5" s="15" t="s">
        <v>92</v>
      </c>
      <c r="B5" s="15" t="s">
        <v>88</v>
      </c>
      <c r="C5" s="33" t="s">
        <v>259</v>
      </c>
      <c r="D5" s="17">
        <v>44865</v>
      </c>
      <c r="E5" s="15" t="s">
        <v>89</v>
      </c>
      <c r="F5" s="40"/>
    </row>
    <row r="6" spans="1:6" ht="18" x14ac:dyDescent="0.35">
      <c r="A6" s="15" t="s">
        <v>93</v>
      </c>
      <c r="B6" s="15" t="s">
        <v>88</v>
      </c>
      <c r="C6" s="33" t="s">
        <v>259</v>
      </c>
      <c r="D6" s="17">
        <v>44865</v>
      </c>
      <c r="E6" s="15" t="s">
        <v>89</v>
      </c>
      <c r="F6" s="40"/>
    </row>
    <row r="7" spans="1:6" ht="18" x14ac:dyDescent="0.35">
      <c r="A7" s="15" t="s">
        <v>94</v>
      </c>
      <c r="B7" s="15" t="s">
        <v>88</v>
      </c>
      <c r="C7" s="33" t="s">
        <v>259</v>
      </c>
      <c r="D7" s="17">
        <v>44895</v>
      </c>
      <c r="E7" s="15" t="s">
        <v>89</v>
      </c>
      <c r="F7" s="40"/>
    </row>
    <row r="8" spans="1:6" ht="18" x14ac:dyDescent="0.35">
      <c r="A8" s="15" t="s">
        <v>95</v>
      </c>
      <c r="B8" s="15" t="s">
        <v>88</v>
      </c>
      <c r="C8" s="33" t="s">
        <v>259</v>
      </c>
      <c r="D8" s="17">
        <v>44871</v>
      </c>
      <c r="E8" s="15" t="s">
        <v>89</v>
      </c>
      <c r="F8" s="40"/>
    </row>
    <row r="9" spans="1:6" ht="18" x14ac:dyDescent="0.35">
      <c r="A9" s="15" t="s">
        <v>96</v>
      </c>
      <c r="B9" s="15" t="s">
        <v>88</v>
      </c>
      <c r="C9" s="33" t="s">
        <v>259</v>
      </c>
      <c r="D9" s="17">
        <v>44895</v>
      </c>
      <c r="E9" s="15" t="s">
        <v>89</v>
      </c>
      <c r="F9" s="40"/>
    </row>
    <row r="10" spans="1:6" ht="18" x14ac:dyDescent="0.35">
      <c r="A10" s="15" t="s">
        <v>97</v>
      </c>
      <c r="B10" s="15" t="s">
        <v>88</v>
      </c>
      <c r="C10" s="33" t="s">
        <v>259</v>
      </c>
      <c r="D10" s="17">
        <v>44895</v>
      </c>
      <c r="E10" s="15" t="s">
        <v>89</v>
      </c>
      <c r="F10" s="15"/>
    </row>
    <row r="11" spans="1:6" ht="18" x14ac:dyDescent="0.35">
      <c r="A11" s="15" t="s">
        <v>98</v>
      </c>
      <c r="B11" s="15" t="s">
        <v>88</v>
      </c>
      <c r="C11" s="33" t="s">
        <v>259</v>
      </c>
      <c r="D11" s="17">
        <v>44651</v>
      </c>
      <c r="E11" s="34"/>
      <c r="F11" s="40"/>
    </row>
    <row r="12" spans="1:6" ht="18" x14ac:dyDescent="0.35">
      <c r="A12" s="15" t="s">
        <v>99</v>
      </c>
      <c r="B12" s="23" t="s">
        <v>88</v>
      </c>
      <c r="C12" s="33" t="s">
        <v>259</v>
      </c>
      <c r="D12" s="17" t="s">
        <v>100</v>
      </c>
      <c r="E12" s="24" t="s">
        <v>89</v>
      </c>
      <c r="F12" s="40"/>
    </row>
    <row r="13" spans="1:6" ht="18" x14ac:dyDescent="0.35">
      <c r="A13" s="15" t="s">
        <v>101</v>
      </c>
      <c r="B13" s="15" t="s">
        <v>88</v>
      </c>
      <c r="C13" s="33" t="s">
        <v>259</v>
      </c>
      <c r="D13" s="17">
        <v>44620</v>
      </c>
      <c r="E13" s="15" t="s">
        <v>102</v>
      </c>
      <c r="F13" s="40"/>
    </row>
    <row r="14" spans="1:6" ht="18" x14ac:dyDescent="0.35">
      <c r="A14" s="36" t="s">
        <v>260</v>
      </c>
      <c r="B14" s="35" t="s">
        <v>261</v>
      </c>
      <c r="C14" s="37" t="s">
        <v>262</v>
      </c>
      <c r="D14" s="38">
        <v>45092</v>
      </c>
      <c r="E14" s="37" t="s">
        <v>89</v>
      </c>
      <c r="F14" s="40"/>
    </row>
    <row r="15" spans="1:6" ht="36" x14ac:dyDescent="0.35">
      <c r="A15" s="15" t="s">
        <v>277</v>
      </c>
      <c r="B15" s="15" t="s">
        <v>88</v>
      </c>
      <c r="C15" s="33" t="s">
        <v>259</v>
      </c>
      <c r="D15" s="33"/>
      <c r="E15" s="33"/>
      <c r="F15" s="41" t="s">
        <v>278</v>
      </c>
    </row>
  </sheetData>
  <phoneticPr fontId="2" type="noConversion"/>
  <dataValidations count="1">
    <dataValidation type="list" allowBlank="1" showInputMessage="1" showErrorMessage="1" sqref="B1:B15" xr:uid="{95659040-BF80-42E3-8AE2-9EF0CD9B2B90}">
      <formula1>"OK, En cours, pas ok,"</formula1>
    </dataValidation>
  </dataValidations>
  <hyperlinks>
    <hyperlink ref="E14" r:id="rId1" xr:uid="{82754C98-EB02-44BB-B318-DC36F052DC70}"/>
    <hyperlink ref="E13" r:id="rId2" xr:uid="{0E92B527-FB20-46BD-963D-A626BF3F316D}"/>
    <hyperlink ref="E12" r:id="rId3" xr:uid="{AC272DC8-189B-46A3-8A0F-5D296164D2B4}"/>
    <hyperlink ref="E3:E10" r:id="rId4" display="anbg.boursiers@campusfrance.org" xr:uid="{AA7A43F4-34EF-4F67-B9EA-4008A9C73682}"/>
    <hyperlink ref="E2" r:id="rId5" xr:uid="{7FF90A65-F67B-40C9-8EAC-A4C925C9F053}"/>
  </hyperlinks>
  <pageMargins left="0.7" right="0.7" top="0.75" bottom="0.75" header="0.3" footer="0.3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EF92-EB57-4825-9FFD-4211510E9D6B}">
  <dimension ref="A1:E2"/>
  <sheetViews>
    <sheetView workbookViewId="0">
      <selection activeCell="C11" sqref="C11"/>
    </sheetView>
  </sheetViews>
  <sheetFormatPr baseColWidth="10" defaultRowHeight="14.4" x14ac:dyDescent="0.3"/>
  <cols>
    <col min="1" max="1" width="13.21875" bestFit="1" customWidth="1"/>
    <col min="3" max="3" width="12.21875" bestFit="1" customWidth="1"/>
  </cols>
  <sheetData>
    <row r="1" spans="1:5" x14ac:dyDescent="0.3">
      <c r="A1" t="s">
        <v>210</v>
      </c>
      <c r="B1" t="s">
        <v>136</v>
      </c>
      <c r="C1" t="s">
        <v>211</v>
      </c>
      <c r="D1" t="s">
        <v>212</v>
      </c>
      <c r="E1" t="s">
        <v>215</v>
      </c>
    </row>
    <row r="2" spans="1:5" x14ac:dyDescent="0.3">
      <c r="A2" t="s">
        <v>213</v>
      </c>
      <c r="C2">
        <v>779688500</v>
      </c>
      <c r="D2" t="s">
        <v>214</v>
      </c>
      <c r="E2" s="26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180B-F37D-4E15-A494-C61B262D5D26}">
  <dimension ref="A1:F8"/>
  <sheetViews>
    <sheetView workbookViewId="0">
      <selection activeCell="I8" sqref="I8"/>
    </sheetView>
  </sheetViews>
  <sheetFormatPr baseColWidth="10" defaultRowHeight="14.4" x14ac:dyDescent="0.3"/>
  <cols>
    <col min="2" max="2" width="30.109375" bestFit="1" customWidth="1"/>
    <col min="3" max="3" width="15.5546875" bestFit="1" customWidth="1"/>
    <col min="5" max="5" width="12.6640625" bestFit="1" customWidth="1"/>
    <col min="6" max="6" width="11.5546875" style="25"/>
  </cols>
  <sheetData>
    <row r="1" spans="1:6" x14ac:dyDescent="0.3">
      <c r="A1" t="s">
        <v>79</v>
      </c>
      <c r="B1" t="s">
        <v>131</v>
      </c>
      <c r="C1" t="s">
        <v>130</v>
      </c>
      <c r="D1" t="s">
        <v>5</v>
      </c>
      <c r="E1" t="s">
        <v>198</v>
      </c>
      <c r="F1" s="25" t="s">
        <v>200</v>
      </c>
    </row>
    <row r="2" spans="1:6" ht="28.8" x14ac:dyDescent="0.3">
      <c r="A2">
        <v>1</v>
      </c>
      <c r="B2" s="4" t="s">
        <v>201</v>
      </c>
      <c r="C2" s="27" t="s">
        <v>134</v>
      </c>
      <c r="D2" t="s">
        <v>187</v>
      </c>
      <c r="E2" t="s">
        <v>199</v>
      </c>
      <c r="F2" s="26">
        <v>210</v>
      </c>
    </row>
    <row r="3" spans="1:6" x14ac:dyDescent="0.3">
      <c r="A3">
        <v>2</v>
      </c>
      <c r="B3" t="s">
        <v>81</v>
      </c>
      <c r="D3" t="s">
        <v>186</v>
      </c>
      <c r="E3">
        <v>0</v>
      </c>
    </row>
    <row r="4" spans="1:6" x14ac:dyDescent="0.3">
      <c r="A4">
        <v>4</v>
      </c>
      <c r="B4" t="s">
        <v>80</v>
      </c>
      <c r="C4" t="s">
        <v>133</v>
      </c>
      <c r="D4" t="s">
        <v>187</v>
      </c>
    </row>
    <row r="5" spans="1:6" x14ac:dyDescent="0.3">
      <c r="A5">
        <v>5</v>
      </c>
      <c r="B5" t="s">
        <v>127</v>
      </c>
      <c r="C5" t="s">
        <v>132</v>
      </c>
      <c r="D5" t="s">
        <v>187</v>
      </c>
    </row>
    <row r="6" spans="1:6" x14ac:dyDescent="0.3">
      <c r="A6">
        <v>6</v>
      </c>
      <c r="B6" t="s">
        <v>128</v>
      </c>
      <c r="C6" t="s">
        <v>132</v>
      </c>
      <c r="D6" t="s">
        <v>187</v>
      </c>
    </row>
    <row r="7" spans="1:6" x14ac:dyDescent="0.3">
      <c r="A7">
        <v>7</v>
      </c>
      <c r="B7" t="s">
        <v>129</v>
      </c>
      <c r="C7" t="s">
        <v>133</v>
      </c>
      <c r="D7" t="s">
        <v>186</v>
      </c>
    </row>
    <row r="8" spans="1:6" ht="43.2" x14ac:dyDescent="0.3">
      <c r="A8">
        <v>8</v>
      </c>
      <c r="B8" s="4" t="s">
        <v>148</v>
      </c>
      <c r="C8" t="s">
        <v>132</v>
      </c>
      <c r="D8" t="s">
        <v>187</v>
      </c>
    </row>
  </sheetData>
  <dataValidations count="2">
    <dataValidation type="list" allowBlank="1" showInputMessage="1" showErrorMessage="1" sqref="D2:D8" xr:uid="{8EBE96D5-FB52-45A2-8258-4901FDE7BBAD}">
      <formula1>"Closed,Working,No started,"</formula1>
    </dataValidation>
    <dataValidation type="list" allowBlank="1" showInputMessage="1" showErrorMessage="1" sqref="C2:C8" xr:uid="{1435E8F0-7DE5-4D31-9622-9DE02F0095A3}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F314-BE4D-4A3F-B2E6-2B365FFEC687}">
  <dimension ref="A1:I23"/>
  <sheetViews>
    <sheetView topLeftCell="A6" workbookViewId="0">
      <selection activeCell="C5" sqref="C5"/>
    </sheetView>
  </sheetViews>
  <sheetFormatPr baseColWidth="10" defaultRowHeight="14.4" x14ac:dyDescent="0.3"/>
  <cols>
    <col min="2" max="2" width="25.21875" bestFit="1" customWidth="1"/>
    <col min="3" max="3" width="35.109375" bestFit="1" customWidth="1"/>
    <col min="6" max="6" width="11.5546875" style="25"/>
  </cols>
  <sheetData>
    <row r="1" spans="1:9" x14ac:dyDescent="0.3">
      <c r="A1" t="s">
        <v>103</v>
      </c>
      <c r="B1" t="s">
        <v>104</v>
      </c>
      <c r="C1" t="s">
        <v>105</v>
      </c>
      <c r="D1" t="s">
        <v>109</v>
      </c>
      <c r="E1" t="s">
        <v>110</v>
      </c>
      <c r="F1" s="25" t="s">
        <v>106</v>
      </c>
      <c r="G1" t="s">
        <v>107</v>
      </c>
      <c r="H1" t="s">
        <v>108</v>
      </c>
      <c r="I1" t="s">
        <v>5</v>
      </c>
    </row>
    <row r="2" spans="1:9" ht="43.2" x14ac:dyDescent="0.3">
      <c r="A2">
        <v>1</v>
      </c>
      <c r="B2" t="s">
        <v>111</v>
      </c>
      <c r="C2" s="4" t="s">
        <v>112</v>
      </c>
      <c r="F2" s="26">
        <v>5000</v>
      </c>
    </row>
    <row r="3" spans="1:9" ht="28.8" x14ac:dyDescent="0.3">
      <c r="A3">
        <v>2</v>
      </c>
      <c r="B3" t="s">
        <v>113</v>
      </c>
      <c r="C3" s="4" t="s">
        <v>114</v>
      </c>
      <c r="F3" s="26">
        <v>5000</v>
      </c>
    </row>
    <row r="4" spans="1:9" ht="43.2" x14ac:dyDescent="0.3">
      <c r="A4">
        <v>3</v>
      </c>
      <c r="B4" t="s">
        <v>115</v>
      </c>
      <c r="C4" s="4" t="s">
        <v>116</v>
      </c>
      <c r="F4" s="26">
        <v>30000</v>
      </c>
    </row>
    <row r="5" spans="1:9" ht="86.4" x14ac:dyDescent="0.3">
      <c r="A5">
        <v>4</v>
      </c>
      <c r="B5" t="s">
        <v>117</v>
      </c>
      <c r="C5" s="4" t="s">
        <v>118</v>
      </c>
    </row>
    <row r="6" spans="1:9" ht="72" x14ac:dyDescent="0.3">
      <c r="A6">
        <v>5</v>
      </c>
      <c r="B6" t="s">
        <v>119</v>
      </c>
      <c r="C6" s="4" t="s">
        <v>120</v>
      </c>
      <c r="F6" s="26">
        <v>30000</v>
      </c>
    </row>
    <row r="7" spans="1:9" ht="43.2" x14ac:dyDescent="0.3">
      <c r="A7">
        <v>6</v>
      </c>
      <c r="B7" s="4" t="s">
        <v>121</v>
      </c>
      <c r="C7" s="4" t="s">
        <v>122</v>
      </c>
    </row>
    <row r="8" spans="1:9" ht="43.2" x14ac:dyDescent="0.3">
      <c r="A8">
        <v>7</v>
      </c>
      <c r="B8" s="4" t="s">
        <v>124</v>
      </c>
      <c r="C8" s="4" t="s">
        <v>123</v>
      </c>
    </row>
    <row r="9" spans="1:9" ht="57.6" x14ac:dyDescent="0.3">
      <c r="A9">
        <v>9</v>
      </c>
      <c r="B9" s="4" t="s">
        <v>125</v>
      </c>
    </row>
    <row r="10" spans="1:9" ht="43.2" x14ac:dyDescent="0.3">
      <c r="A10">
        <v>10</v>
      </c>
      <c r="B10" s="4" t="s">
        <v>126</v>
      </c>
    </row>
    <row r="11" spans="1:9" x14ac:dyDescent="0.3">
      <c r="A11">
        <v>11</v>
      </c>
      <c r="B11" s="4" t="s">
        <v>149</v>
      </c>
      <c r="C11" s="4" t="s">
        <v>150</v>
      </c>
    </row>
    <row r="12" spans="1:9" ht="28.8" x14ac:dyDescent="0.3">
      <c r="A12">
        <v>12</v>
      </c>
      <c r="B12" s="4" t="s">
        <v>151</v>
      </c>
    </row>
    <row r="13" spans="1:9" ht="28.8" x14ac:dyDescent="0.3">
      <c r="A13">
        <v>13</v>
      </c>
      <c r="B13" s="4" t="s">
        <v>280</v>
      </c>
      <c r="C13" t="s">
        <v>281</v>
      </c>
    </row>
    <row r="14" spans="1:9" ht="43.2" x14ac:dyDescent="0.3">
      <c r="A14">
        <v>14</v>
      </c>
      <c r="B14" s="4" t="s">
        <v>283</v>
      </c>
      <c r="C14" t="s">
        <v>282</v>
      </c>
    </row>
    <row r="15" spans="1:9" ht="43.2" x14ac:dyDescent="0.3">
      <c r="A15">
        <v>15</v>
      </c>
      <c r="B15" s="4" t="s">
        <v>284</v>
      </c>
    </row>
    <row r="16" spans="1:9" ht="43.2" x14ac:dyDescent="0.3">
      <c r="A16">
        <v>16</v>
      </c>
      <c r="B16" s="4" t="s">
        <v>285</v>
      </c>
      <c r="C16" s="4" t="s">
        <v>286</v>
      </c>
    </row>
    <row r="17" spans="1:4" x14ac:dyDescent="0.3">
      <c r="A17">
        <v>17</v>
      </c>
      <c r="B17" s="4" t="s">
        <v>287</v>
      </c>
    </row>
    <row r="18" spans="1:4" ht="57.6" x14ac:dyDescent="0.3">
      <c r="A18">
        <v>18</v>
      </c>
      <c r="B18" s="4" t="s">
        <v>533</v>
      </c>
    </row>
    <row r="19" spans="1:4" ht="43.2" x14ac:dyDescent="0.3">
      <c r="A19">
        <v>19</v>
      </c>
      <c r="B19" s="4" t="s">
        <v>534</v>
      </c>
    </row>
    <row r="20" spans="1:4" ht="43.2" x14ac:dyDescent="0.3">
      <c r="A20">
        <v>20</v>
      </c>
      <c r="B20" s="4" t="s">
        <v>535</v>
      </c>
    </row>
    <row r="21" spans="1:4" ht="72" x14ac:dyDescent="0.3">
      <c r="A21">
        <v>21</v>
      </c>
      <c r="B21" s="4" t="s">
        <v>536</v>
      </c>
    </row>
    <row r="22" spans="1:4" ht="72" x14ac:dyDescent="0.3">
      <c r="A22">
        <v>22</v>
      </c>
      <c r="B22" s="4" t="s">
        <v>537</v>
      </c>
    </row>
    <row r="23" spans="1:4" ht="28.8" x14ac:dyDescent="0.3">
      <c r="A23">
        <v>23</v>
      </c>
      <c r="B23" s="4" t="s">
        <v>538</v>
      </c>
      <c r="C23" t="s">
        <v>539</v>
      </c>
      <c r="D23" s="1">
        <v>45474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A82A0-8721-401B-91C5-CCE0DC20F0A4}">
  <dimension ref="A1:E8"/>
  <sheetViews>
    <sheetView topLeftCell="B2" workbookViewId="0">
      <selection activeCell="D7" sqref="D7"/>
    </sheetView>
  </sheetViews>
  <sheetFormatPr baseColWidth="10" defaultRowHeight="14.4" x14ac:dyDescent="0.3"/>
  <cols>
    <col min="2" max="2" width="13.88671875" bestFit="1" customWidth="1"/>
    <col min="3" max="4" width="27.6640625" customWidth="1"/>
  </cols>
  <sheetData>
    <row r="1" spans="1:5" x14ac:dyDescent="0.3">
      <c r="A1" t="s">
        <v>103</v>
      </c>
      <c r="B1" t="s">
        <v>135</v>
      </c>
      <c r="C1" t="s">
        <v>136</v>
      </c>
      <c r="D1" t="s">
        <v>188</v>
      </c>
      <c r="E1" t="s">
        <v>5</v>
      </c>
    </row>
    <row r="2" spans="1:5" ht="46.2" customHeight="1" x14ac:dyDescent="0.3">
      <c r="A2">
        <v>1</v>
      </c>
      <c r="B2" t="s">
        <v>137</v>
      </c>
      <c r="C2" s="28" t="s">
        <v>138</v>
      </c>
      <c r="D2" s="28" t="s">
        <v>189</v>
      </c>
    </row>
    <row r="3" spans="1:5" ht="86.4" x14ac:dyDescent="0.3">
      <c r="A3">
        <v>2</v>
      </c>
      <c r="B3" t="s">
        <v>139</v>
      </c>
      <c r="C3" s="4" t="s">
        <v>190</v>
      </c>
      <c r="D3" s="4"/>
    </row>
    <row r="4" spans="1:5" ht="28.8" x14ac:dyDescent="0.3">
      <c r="A4">
        <v>3</v>
      </c>
      <c r="B4" t="s">
        <v>140</v>
      </c>
      <c r="C4" s="4" t="s">
        <v>141</v>
      </c>
      <c r="D4" s="4"/>
    </row>
    <row r="5" spans="1:5" ht="43.2" x14ac:dyDescent="0.3">
      <c r="A5">
        <v>4</v>
      </c>
      <c r="B5" t="s">
        <v>142</v>
      </c>
      <c r="C5" s="4" t="s">
        <v>143</v>
      </c>
      <c r="D5" s="4"/>
    </row>
    <row r="6" spans="1:5" ht="57.6" x14ac:dyDescent="0.3">
      <c r="A6">
        <v>5</v>
      </c>
      <c r="B6" t="s">
        <v>144</v>
      </c>
      <c r="C6" s="4" t="s">
        <v>145</v>
      </c>
      <c r="D6" s="4"/>
    </row>
    <row r="7" spans="1:5" ht="43.2" x14ac:dyDescent="0.3">
      <c r="A7">
        <v>6</v>
      </c>
      <c r="B7" t="s">
        <v>146</v>
      </c>
      <c r="C7" s="4" t="s">
        <v>147</v>
      </c>
      <c r="D7" s="4"/>
    </row>
    <row r="8" spans="1:5" x14ac:dyDescent="0.3">
      <c r="A8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2511-77B0-41D6-A9CE-7A9338FAB979}">
  <dimension ref="A1:J3"/>
  <sheetViews>
    <sheetView topLeftCell="A2" workbookViewId="0">
      <selection activeCell="I9" sqref="I9"/>
    </sheetView>
  </sheetViews>
  <sheetFormatPr baseColWidth="10" defaultRowHeight="14.4" x14ac:dyDescent="0.3"/>
  <cols>
    <col min="2" max="2" width="18.21875" bestFit="1" customWidth="1"/>
    <col min="5" max="5" width="12.6640625" customWidth="1"/>
    <col min="9" max="9" width="41.21875" bestFit="1" customWidth="1"/>
  </cols>
  <sheetData>
    <row r="1" spans="1:10" x14ac:dyDescent="0.3">
      <c r="A1" t="s">
        <v>155</v>
      </c>
      <c r="B1" t="s">
        <v>105</v>
      </c>
      <c r="C1" t="s">
        <v>34</v>
      </c>
      <c r="D1" t="s">
        <v>25</v>
      </c>
      <c r="E1" s="30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202</v>
      </c>
    </row>
    <row r="2" spans="1:10" ht="57.6" x14ac:dyDescent="0.3">
      <c r="A2">
        <v>1</v>
      </c>
      <c r="B2" s="4" t="s">
        <v>161</v>
      </c>
      <c r="C2" t="s">
        <v>162</v>
      </c>
      <c r="D2" s="1">
        <v>45040</v>
      </c>
      <c r="E2" s="30">
        <v>45040.583333333336</v>
      </c>
      <c r="H2" t="s">
        <v>163</v>
      </c>
      <c r="I2" s="8" t="s">
        <v>164</v>
      </c>
      <c r="J2" t="s">
        <v>203</v>
      </c>
    </row>
    <row r="3" spans="1:10" x14ac:dyDescent="0.3">
      <c r="A3">
        <v>2</v>
      </c>
      <c r="B3" t="s">
        <v>165</v>
      </c>
      <c r="C3" t="s">
        <v>166</v>
      </c>
      <c r="D3" s="1">
        <v>45045</v>
      </c>
      <c r="E3" s="30">
        <v>45034.75</v>
      </c>
      <c r="H3" t="s">
        <v>167</v>
      </c>
      <c r="J3" t="s">
        <v>203</v>
      </c>
    </row>
  </sheetData>
  <phoneticPr fontId="2" type="noConversion"/>
  <dataValidations count="1">
    <dataValidation type="list" allowBlank="1" showInputMessage="1" showErrorMessage="1" sqref="H2:H3" xr:uid="{4270C593-A58D-4737-B27C-091F0DE4AD7D}">
      <formula1>"en ligne, en présentiel"</formula1>
    </dataValidation>
  </dataValidations>
  <hyperlinks>
    <hyperlink ref="I2" r:id="rId1" xr:uid="{EE5F874A-22B9-423E-926E-3FF7EBD548AB}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A44C-2047-4211-AC95-B620029549A6}">
  <dimension ref="A1:F6"/>
  <sheetViews>
    <sheetView workbookViewId="0">
      <selection activeCell="E10" sqref="E10"/>
    </sheetView>
  </sheetViews>
  <sheetFormatPr baseColWidth="10" defaultRowHeight="14.4" x14ac:dyDescent="0.3"/>
  <cols>
    <col min="1" max="1" width="23.6640625" bestFit="1" customWidth="1"/>
    <col min="3" max="3" width="14.33203125" bestFit="1" customWidth="1"/>
    <col min="4" max="4" width="15.21875" bestFit="1" customWidth="1"/>
    <col min="5" max="5" width="26.88671875" bestFit="1" customWidth="1"/>
  </cols>
  <sheetData>
    <row r="1" spans="1:6" x14ac:dyDescent="0.3">
      <c r="A1" t="s">
        <v>104</v>
      </c>
      <c r="B1" t="s">
        <v>168</v>
      </c>
      <c r="C1" t="s">
        <v>169</v>
      </c>
      <c r="D1" t="s">
        <v>170</v>
      </c>
      <c r="E1" t="s">
        <v>171</v>
      </c>
      <c r="F1" t="s">
        <v>209</v>
      </c>
    </row>
    <row r="2" spans="1:6" x14ac:dyDescent="0.3">
      <c r="A2" t="s">
        <v>172</v>
      </c>
      <c r="B2" t="s">
        <v>173</v>
      </c>
      <c r="C2" t="s">
        <v>174</v>
      </c>
      <c r="D2" t="s">
        <v>175</v>
      </c>
      <c r="E2" t="s">
        <v>208</v>
      </c>
      <c r="F2" t="s">
        <v>186</v>
      </c>
    </row>
    <row r="3" spans="1:6" x14ac:dyDescent="0.3">
      <c r="A3" t="s">
        <v>176</v>
      </c>
      <c r="B3" t="s">
        <v>177</v>
      </c>
      <c r="C3" t="s">
        <v>178</v>
      </c>
      <c r="D3" t="s">
        <v>175</v>
      </c>
      <c r="E3" t="s">
        <v>208</v>
      </c>
      <c r="F3" t="s">
        <v>207</v>
      </c>
    </row>
    <row r="4" spans="1:6" x14ac:dyDescent="0.3">
      <c r="A4" t="s">
        <v>179</v>
      </c>
      <c r="B4" t="s">
        <v>180</v>
      </c>
      <c r="C4" t="s">
        <v>181</v>
      </c>
      <c r="D4" t="s">
        <v>175</v>
      </c>
      <c r="E4" t="s">
        <v>208</v>
      </c>
      <c r="F4" t="s">
        <v>207</v>
      </c>
    </row>
    <row r="5" spans="1:6" x14ac:dyDescent="0.3">
      <c r="A5" t="s">
        <v>182</v>
      </c>
      <c r="B5" t="s">
        <v>183</v>
      </c>
      <c r="C5" t="s">
        <v>181</v>
      </c>
      <c r="D5" t="s">
        <v>175</v>
      </c>
      <c r="E5" t="s">
        <v>208</v>
      </c>
      <c r="F5" t="s">
        <v>207</v>
      </c>
    </row>
    <row r="6" spans="1:6" x14ac:dyDescent="0.3">
      <c r="A6" t="s">
        <v>184</v>
      </c>
      <c r="B6" t="s">
        <v>185</v>
      </c>
      <c r="C6" t="s">
        <v>181</v>
      </c>
      <c r="D6" t="s">
        <v>175</v>
      </c>
      <c r="E6" t="s">
        <v>208</v>
      </c>
      <c r="F6" t="s">
        <v>207</v>
      </c>
    </row>
  </sheetData>
  <phoneticPr fontId="2" type="noConversion"/>
  <dataValidations count="1">
    <dataValidation type="list" allowBlank="1" showInputMessage="1" showErrorMessage="1" sqref="B2:B6" xr:uid="{31C5776C-D720-4E4F-AB91-D2A158515DA5}">
      <formula1>"Mai,Juin,Juillet,Aout,Septembre"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E15A53-98A4-4811-869A-8EC3B07A15F2}">
          <x14:formula1>
            <xm:f>'feuille de routes'!$K$5:$K$8</xm:f>
          </x14:formula1>
          <xm:sqref>F2:F6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Mes depenses</vt:lpstr>
      <vt:lpstr>Stage et previsions</vt:lpstr>
      <vt:lpstr>Tracker_Bourse</vt:lpstr>
      <vt:lpstr>Mutuelle santé</vt:lpstr>
      <vt:lpstr>Projet  avril</vt:lpstr>
      <vt:lpstr>Mes projets</vt:lpstr>
      <vt:lpstr>Projet Numerique Gabon</vt:lpstr>
      <vt:lpstr>Mes reunions</vt:lpstr>
      <vt:lpstr>Programmes etudes vacances</vt:lpstr>
      <vt:lpstr>feuille de routes</vt:lpstr>
      <vt:lpstr>Projet Gabon</vt:lpstr>
      <vt:lpstr>projets++bard</vt:lpstr>
      <vt:lpstr>projet++ Chatgpt</vt:lpstr>
      <vt:lpstr>Mai_permis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 pc</dc:creator>
  <cp:lastModifiedBy>Jean Direl NZE KABEYENE</cp:lastModifiedBy>
  <dcterms:created xsi:type="dcterms:W3CDTF">2023-02-13T21:27:37Z</dcterms:created>
  <dcterms:modified xsi:type="dcterms:W3CDTF">2025-04-18T20:07:44Z</dcterms:modified>
</cp:coreProperties>
</file>