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EstaPasta_de_trabalho" defaultThemeVersion="153222"/>
  <mc:AlternateContent xmlns:mc="http://schemas.openxmlformats.org/markup-compatibility/2006">
    <mc:Choice Requires="x15">
      <x15ac:absPath xmlns:x15ac="http://schemas.microsoft.com/office/spreadsheetml/2010/11/ac" url="E:\temp\imagens\quadrohorarios\"/>
    </mc:Choice>
  </mc:AlternateContent>
  <bookViews>
    <workbookView xWindow="0" yWindow="0" windowWidth="15345" windowHeight="4635"/>
  </bookViews>
  <sheets>
    <sheet name="PROFESSORES" sheetId="2" r:id="rId1"/>
    <sheet name="QUADRO DE HORARIOS" sheetId="1" r:id="rId2"/>
    <sheet name="senha" sheetId="4" r:id="rId3"/>
  </sheets>
  <definedNames>
    <definedName name="DISCIPLINAS">PROFESSORES!$B$1:$B$12</definedName>
    <definedName name="DISCIPLINAS2">PROFESSORES!$B$2:$B$20</definedName>
    <definedName name="DISCPROFORDEM">PROFESSORES!$J$6:$J$189</definedName>
    <definedName name="TURNOS">PROFESSORES!$B$23:$B$25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475" i="1" l="1"/>
  <c r="P476" i="1"/>
  <c r="P477" i="1"/>
  <c r="P478" i="1"/>
  <c r="P479" i="1"/>
  <c r="M475" i="1"/>
  <c r="M476" i="1"/>
  <c r="M477" i="1"/>
  <c r="M478" i="1"/>
  <c r="M479" i="1"/>
  <c r="J475" i="1"/>
  <c r="J476" i="1"/>
  <c r="J477" i="1"/>
  <c r="J478" i="1"/>
  <c r="J479" i="1"/>
  <c r="G475" i="1"/>
  <c r="G476" i="1"/>
  <c r="G477" i="1"/>
  <c r="G478" i="1"/>
  <c r="G479" i="1"/>
  <c r="P474" i="1"/>
  <c r="M474" i="1"/>
  <c r="J474" i="1"/>
  <c r="G474" i="1"/>
  <c r="P463" i="1"/>
  <c r="P464" i="1"/>
  <c r="P465" i="1"/>
  <c r="P466" i="1"/>
  <c r="P467" i="1"/>
  <c r="M463" i="1"/>
  <c r="M464" i="1"/>
  <c r="M465" i="1"/>
  <c r="M466" i="1"/>
  <c r="M467" i="1"/>
  <c r="J463" i="1"/>
  <c r="J464" i="1"/>
  <c r="J465" i="1"/>
  <c r="J466" i="1"/>
  <c r="J467" i="1"/>
  <c r="G463" i="1"/>
  <c r="G464" i="1"/>
  <c r="G465" i="1"/>
  <c r="G466" i="1"/>
  <c r="G467" i="1"/>
  <c r="D463" i="1"/>
  <c r="D464" i="1"/>
  <c r="D465" i="1"/>
  <c r="D466" i="1"/>
  <c r="D467" i="1"/>
  <c r="P462" i="1"/>
  <c r="M462" i="1"/>
  <c r="J462" i="1"/>
  <c r="G462" i="1"/>
  <c r="D462" i="1"/>
  <c r="P451" i="1"/>
  <c r="P452" i="1"/>
  <c r="P453" i="1"/>
  <c r="P454" i="1"/>
  <c r="P455" i="1"/>
  <c r="M451" i="1"/>
  <c r="M452" i="1"/>
  <c r="M453" i="1"/>
  <c r="M454" i="1"/>
  <c r="M455" i="1"/>
  <c r="J451" i="1"/>
  <c r="J452" i="1"/>
  <c r="J453" i="1"/>
  <c r="J454" i="1"/>
  <c r="J455" i="1"/>
  <c r="G451" i="1"/>
  <c r="G452" i="1"/>
  <c r="G453" i="1"/>
  <c r="G454" i="1"/>
  <c r="G455" i="1"/>
  <c r="D451" i="1"/>
  <c r="D452" i="1"/>
  <c r="D453" i="1"/>
  <c r="D454" i="1"/>
  <c r="D455" i="1"/>
  <c r="P450" i="1"/>
  <c r="M450" i="1"/>
  <c r="J450" i="1"/>
  <c r="G450" i="1"/>
  <c r="D450" i="1"/>
  <c r="P439" i="1"/>
  <c r="P440" i="1"/>
  <c r="P441" i="1"/>
  <c r="P442" i="1"/>
  <c r="P443" i="1"/>
  <c r="M439" i="1"/>
  <c r="M440" i="1"/>
  <c r="M441" i="1"/>
  <c r="M442" i="1"/>
  <c r="M443" i="1"/>
  <c r="J439" i="1"/>
  <c r="J440" i="1"/>
  <c r="J441" i="1"/>
  <c r="J442" i="1"/>
  <c r="J443" i="1"/>
  <c r="G439" i="1"/>
  <c r="G440" i="1"/>
  <c r="G441" i="1"/>
  <c r="G442" i="1"/>
  <c r="G443" i="1"/>
  <c r="D439" i="1"/>
  <c r="D440" i="1"/>
  <c r="D441" i="1"/>
  <c r="D442" i="1"/>
  <c r="D443" i="1"/>
  <c r="P438" i="1"/>
  <c r="M438" i="1"/>
  <c r="J438" i="1"/>
  <c r="G438" i="1"/>
  <c r="G426" i="1"/>
  <c r="D438" i="1"/>
  <c r="P427" i="1"/>
  <c r="P428" i="1"/>
  <c r="P429" i="1"/>
  <c r="P430" i="1"/>
  <c r="P431" i="1"/>
  <c r="M427" i="1"/>
  <c r="M428" i="1"/>
  <c r="M429" i="1"/>
  <c r="M430" i="1"/>
  <c r="M431" i="1"/>
  <c r="J427" i="1"/>
  <c r="J428" i="1"/>
  <c r="J429" i="1"/>
  <c r="J430" i="1"/>
  <c r="J431" i="1"/>
  <c r="G427" i="1"/>
  <c r="G428" i="1"/>
  <c r="G429" i="1"/>
  <c r="G430" i="1"/>
  <c r="G431" i="1"/>
  <c r="D427" i="1"/>
  <c r="D428" i="1"/>
  <c r="D429" i="1"/>
  <c r="D430" i="1"/>
  <c r="D431" i="1"/>
  <c r="P426" i="1"/>
  <c r="M426" i="1"/>
  <c r="J426" i="1"/>
  <c r="D426" i="1"/>
  <c r="P415" i="1"/>
  <c r="P416" i="1"/>
  <c r="P417" i="1"/>
  <c r="P418" i="1"/>
  <c r="P419" i="1"/>
  <c r="M415" i="1"/>
  <c r="M416" i="1"/>
  <c r="M417" i="1"/>
  <c r="M418" i="1"/>
  <c r="M419" i="1"/>
  <c r="J415" i="1"/>
  <c r="J416" i="1"/>
  <c r="J417" i="1"/>
  <c r="J418" i="1"/>
  <c r="J419" i="1"/>
  <c r="G415" i="1"/>
  <c r="G416" i="1"/>
  <c r="G417" i="1"/>
  <c r="G418" i="1"/>
  <c r="G419" i="1"/>
  <c r="D415" i="1"/>
  <c r="D416" i="1"/>
  <c r="D417" i="1"/>
  <c r="D418" i="1"/>
  <c r="D419" i="1"/>
  <c r="P414" i="1"/>
  <c r="M414" i="1"/>
  <c r="J414" i="1"/>
  <c r="G414" i="1"/>
  <c r="D414" i="1"/>
  <c r="P403" i="1"/>
  <c r="P404" i="1"/>
  <c r="P405" i="1"/>
  <c r="P406" i="1"/>
  <c r="P407" i="1"/>
  <c r="M403" i="1"/>
  <c r="M404" i="1"/>
  <c r="M405" i="1"/>
  <c r="M406" i="1"/>
  <c r="M407" i="1"/>
  <c r="J403" i="1"/>
  <c r="J404" i="1"/>
  <c r="J405" i="1"/>
  <c r="J406" i="1"/>
  <c r="J407" i="1"/>
  <c r="G403" i="1"/>
  <c r="G404" i="1"/>
  <c r="G405" i="1"/>
  <c r="G406" i="1"/>
  <c r="G407" i="1"/>
  <c r="D403" i="1"/>
  <c r="D404" i="1"/>
  <c r="D405" i="1"/>
  <c r="D406" i="1"/>
  <c r="D407" i="1"/>
  <c r="P402" i="1"/>
  <c r="M402" i="1"/>
  <c r="J402" i="1"/>
  <c r="G402" i="1"/>
  <c r="D402" i="1"/>
  <c r="P391" i="1"/>
  <c r="P392" i="1"/>
  <c r="P393" i="1"/>
  <c r="P394" i="1"/>
  <c r="P395" i="1"/>
  <c r="M391" i="1"/>
  <c r="M392" i="1"/>
  <c r="M393" i="1"/>
  <c r="M394" i="1"/>
  <c r="M395" i="1"/>
  <c r="J391" i="1"/>
  <c r="J392" i="1"/>
  <c r="J393" i="1"/>
  <c r="J394" i="1"/>
  <c r="J395" i="1"/>
  <c r="G391" i="1"/>
  <c r="G392" i="1"/>
  <c r="G393" i="1"/>
  <c r="G394" i="1"/>
  <c r="G395" i="1"/>
  <c r="D391" i="1"/>
  <c r="D392" i="1"/>
  <c r="D393" i="1"/>
  <c r="D394" i="1"/>
  <c r="D395" i="1"/>
  <c r="P390" i="1"/>
  <c r="M390" i="1"/>
  <c r="J390" i="1"/>
  <c r="G390" i="1"/>
  <c r="D390" i="1"/>
  <c r="P379" i="1"/>
  <c r="P380" i="1"/>
  <c r="P381" i="1"/>
  <c r="P382" i="1"/>
  <c r="P383" i="1"/>
  <c r="M379" i="1"/>
  <c r="M380" i="1"/>
  <c r="M381" i="1"/>
  <c r="M382" i="1"/>
  <c r="M383" i="1"/>
  <c r="J379" i="1"/>
  <c r="J380" i="1"/>
  <c r="J381" i="1"/>
  <c r="J382" i="1"/>
  <c r="J383" i="1"/>
  <c r="G379" i="1"/>
  <c r="G380" i="1"/>
  <c r="G381" i="1"/>
  <c r="G382" i="1"/>
  <c r="G383" i="1"/>
  <c r="D379" i="1"/>
  <c r="D380" i="1"/>
  <c r="D381" i="1"/>
  <c r="D382" i="1"/>
  <c r="D383" i="1"/>
  <c r="P378" i="1"/>
  <c r="M378" i="1"/>
  <c r="M366" i="1"/>
  <c r="J378" i="1"/>
  <c r="G378" i="1"/>
  <c r="D378" i="1"/>
  <c r="P367" i="1"/>
  <c r="P368" i="1"/>
  <c r="P369" i="1"/>
  <c r="P370" i="1"/>
  <c r="P371" i="1"/>
  <c r="M367" i="1"/>
  <c r="M368" i="1"/>
  <c r="M369" i="1"/>
  <c r="M370" i="1"/>
  <c r="M371" i="1"/>
  <c r="J367" i="1"/>
  <c r="J368" i="1"/>
  <c r="J369" i="1"/>
  <c r="J370" i="1"/>
  <c r="J371" i="1"/>
  <c r="G367" i="1"/>
  <c r="G368" i="1"/>
  <c r="G369" i="1"/>
  <c r="G370" i="1"/>
  <c r="G371" i="1"/>
  <c r="P366" i="1"/>
  <c r="J366" i="1"/>
  <c r="G366" i="1"/>
  <c r="D366" i="1"/>
  <c r="P355" i="1"/>
  <c r="P356" i="1"/>
  <c r="P357" i="1"/>
  <c r="P358" i="1"/>
  <c r="P359" i="1"/>
  <c r="M355" i="1"/>
  <c r="M356" i="1"/>
  <c r="M357" i="1"/>
  <c r="M358" i="1"/>
  <c r="M359" i="1"/>
  <c r="J355" i="1"/>
  <c r="J356" i="1"/>
  <c r="J357" i="1"/>
  <c r="J358" i="1"/>
  <c r="J359" i="1"/>
  <c r="G355" i="1"/>
  <c r="G356" i="1"/>
  <c r="G357" i="1"/>
  <c r="G358" i="1"/>
  <c r="G359" i="1"/>
  <c r="D355" i="1"/>
  <c r="D356" i="1"/>
  <c r="D357" i="1"/>
  <c r="D358" i="1"/>
  <c r="D359" i="1"/>
  <c r="P354" i="1"/>
  <c r="M354" i="1"/>
  <c r="J354" i="1"/>
  <c r="G354" i="1"/>
  <c r="D354" i="1"/>
  <c r="P343" i="1"/>
  <c r="P344" i="1"/>
  <c r="P345" i="1"/>
  <c r="P346" i="1"/>
  <c r="P347" i="1"/>
  <c r="M343" i="1"/>
  <c r="M344" i="1"/>
  <c r="M345" i="1"/>
  <c r="M346" i="1"/>
  <c r="M347" i="1"/>
  <c r="J343" i="1"/>
  <c r="J344" i="1"/>
  <c r="J345" i="1"/>
  <c r="J346" i="1"/>
  <c r="J347" i="1"/>
  <c r="G343" i="1"/>
  <c r="G344" i="1"/>
  <c r="G345" i="1"/>
  <c r="G346" i="1"/>
  <c r="G347" i="1"/>
  <c r="D343" i="1"/>
  <c r="D344" i="1"/>
  <c r="D345" i="1"/>
  <c r="D346" i="1"/>
  <c r="D347" i="1"/>
  <c r="P342" i="1"/>
  <c r="M342" i="1"/>
  <c r="J342" i="1"/>
  <c r="G342" i="1"/>
  <c r="D342" i="1"/>
  <c r="P331" i="1"/>
  <c r="P332" i="1"/>
  <c r="P333" i="1"/>
  <c r="P334" i="1"/>
  <c r="P335" i="1"/>
  <c r="M331" i="1"/>
  <c r="M332" i="1"/>
  <c r="M333" i="1"/>
  <c r="M334" i="1"/>
  <c r="M335" i="1"/>
  <c r="J331" i="1"/>
  <c r="J332" i="1"/>
  <c r="J333" i="1"/>
  <c r="J334" i="1"/>
  <c r="J335" i="1"/>
  <c r="G331" i="1"/>
  <c r="G332" i="1"/>
  <c r="G333" i="1"/>
  <c r="G334" i="1"/>
  <c r="G335" i="1"/>
  <c r="D331" i="1"/>
  <c r="D332" i="1"/>
  <c r="D333" i="1"/>
  <c r="D334" i="1"/>
  <c r="D335" i="1"/>
  <c r="P330" i="1"/>
  <c r="M330" i="1"/>
  <c r="J330" i="1"/>
  <c r="G330" i="1"/>
  <c r="D330" i="1"/>
  <c r="P319" i="1"/>
  <c r="P320" i="1"/>
  <c r="P321" i="1"/>
  <c r="P322" i="1"/>
  <c r="P323" i="1"/>
  <c r="M319" i="1"/>
  <c r="M320" i="1"/>
  <c r="M321" i="1"/>
  <c r="M322" i="1"/>
  <c r="M323" i="1"/>
  <c r="J319" i="1"/>
  <c r="J320" i="1"/>
  <c r="J321" i="1"/>
  <c r="J322" i="1"/>
  <c r="J323" i="1"/>
  <c r="G319" i="1"/>
  <c r="G320" i="1"/>
  <c r="G321" i="1"/>
  <c r="G322" i="1"/>
  <c r="G323" i="1"/>
  <c r="D319" i="1"/>
  <c r="D320" i="1"/>
  <c r="D321" i="1"/>
  <c r="D322" i="1"/>
  <c r="D323" i="1"/>
  <c r="P318" i="1"/>
  <c r="M318" i="1"/>
  <c r="J318" i="1"/>
  <c r="G318" i="1"/>
  <c r="D318" i="1"/>
  <c r="P307" i="1"/>
  <c r="P308" i="1"/>
  <c r="P309" i="1"/>
  <c r="P310" i="1"/>
  <c r="P311" i="1"/>
  <c r="M307" i="1"/>
  <c r="M308" i="1"/>
  <c r="M309" i="1"/>
  <c r="M310" i="1"/>
  <c r="M311" i="1"/>
  <c r="J307" i="1"/>
  <c r="J308" i="1"/>
  <c r="J309" i="1"/>
  <c r="J310" i="1"/>
  <c r="J311" i="1"/>
  <c r="G307" i="1"/>
  <c r="G308" i="1"/>
  <c r="G309" i="1"/>
  <c r="G310" i="1"/>
  <c r="G311" i="1"/>
  <c r="D307" i="1"/>
  <c r="D308" i="1"/>
  <c r="D309" i="1"/>
  <c r="D310" i="1"/>
  <c r="D311" i="1"/>
  <c r="P306" i="1"/>
  <c r="M306" i="1"/>
  <c r="J306" i="1"/>
  <c r="G306" i="1"/>
  <c r="D306" i="1"/>
  <c r="P295" i="1"/>
  <c r="P296" i="1"/>
  <c r="P297" i="1"/>
  <c r="P298" i="1"/>
  <c r="P299" i="1"/>
  <c r="M295" i="1"/>
  <c r="M296" i="1"/>
  <c r="M297" i="1"/>
  <c r="M298" i="1"/>
  <c r="M299" i="1"/>
  <c r="J295" i="1"/>
  <c r="J296" i="1"/>
  <c r="J297" i="1"/>
  <c r="J298" i="1"/>
  <c r="J299" i="1"/>
  <c r="G295" i="1"/>
  <c r="G296" i="1"/>
  <c r="G297" i="1"/>
  <c r="G298" i="1"/>
  <c r="G299" i="1"/>
  <c r="D295" i="1"/>
  <c r="D296" i="1"/>
  <c r="D297" i="1"/>
  <c r="D298" i="1"/>
  <c r="D299" i="1"/>
  <c r="P294" i="1"/>
  <c r="M294" i="1"/>
  <c r="J294" i="1"/>
  <c r="G294" i="1"/>
  <c r="D294" i="1"/>
  <c r="P283" i="1"/>
  <c r="P284" i="1"/>
  <c r="P285" i="1"/>
  <c r="P286" i="1"/>
  <c r="P287" i="1"/>
  <c r="M283" i="1"/>
  <c r="M284" i="1"/>
  <c r="M285" i="1"/>
  <c r="M286" i="1"/>
  <c r="M287" i="1"/>
  <c r="J283" i="1"/>
  <c r="J284" i="1"/>
  <c r="J285" i="1"/>
  <c r="J286" i="1"/>
  <c r="J287" i="1"/>
  <c r="G283" i="1"/>
  <c r="G284" i="1"/>
  <c r="G285" i="1"/>
  <c r="G286" i="1"/>
  <c r="G287" i="1"/>
  <c r="D283" i="1"/>
  <c r="D284" i="1"/>
  <c r="D285" i="1"/>
  <c r="D286" i="1"/>
  <c r="D287" i="1"/>
  <c r="P282" i="1"/>
  <c r="M282" i="1"/>
  <c r="J282" i="1"/>
  <c r="G282" i="1"/>
  <c r="D282" i="1"/>
  <c r="P271" i="1"/>
  <c r="P272" i="1"/>
  <c r="P273" i="1"/>
  <c r="P274" i="1"/>
  <c r="P275" i="1"/>
  <c r="M271" i="1"/>
  <c r="M272" i="1"/>
  <c r="M273" i="1"/>
  <c r="M274" i="1"/>
  <c r="M275" i="1"/>
  <c r="J271" i="1"/>
  <c r="J272" i="1"/>
  <c r="J273" i="1"/>
  <c r="J274" i="1"/>
  <c r="J275" i="1"/>
  <c r="G271" i="1"/>
  <c r="G272" i="1"/>
  <c r="G273" i="1"/>
  <c r="G274" i="1"/>
  <c r="G275" i="1"/>
  <c r="D271" i="1"/>
  <c r="D272" i="1"/>
  <c r="D273" i="1"/>
  <c r="D274" i="1"/>
  <c r="D275" i="1"/>
  <c r="P270" i="1"/>
  <c r="M270" i="1"/>
  <c r="J270" i="1"/>
  <c r="G270" i="1"/>
  <c r="D270" i="1"/>
  <c r="P259" i="1"/>
  <c r="P260" i="1"/>
  <c r="P261" i="1"/>
  <c r="P262" i="1"/>
  <c r="P263" i="1"/>
  <c r="M259" i="1"/>
  <c r="M260" i="1"/>
  <c r="M261" i="1"/>
  <c r="M262" i="1"/>
  <c r="M263" i="1"/>
  <c r="J259" i="1"/>
  <c r="J260" i="1"/>
  <c r="J261" i="1"/>
  <c r="J262" i="1"/>
  <c r="J263" i="1"/>
  <c r="G259" i="1"/>
  <c r="G260" i="1"/>
  <c r="G261" i="1"/>
  <c r="G262" i="1"/>
  <c r="G263" i="1"/>
  <c r="D259" i="1"/>
  <c r="D260" i="1"/>
  <c r="D261" i="1"/>
  <c r="D262" i="1"/>
  <c r="D263" i="1"/>
  <c r="P258" i="1"/>
  <c r="M258" i="1"/>
  <c r="J258" i="1"/>
  <c r="G258" i="1"/>
  <c r="D258" i="1"/>
  <c r="P247" i="1"/>
  <c r="P248" i="1"/>
  <c r="P249" i="1"/>
  <c r="P250" i="1"/>
  <c r="P251" i="1"/>
  <c r="M247" i="1"/>
  <c r="M248" i="1"/>
  <c r="M249" i="1"/>
  <c r="M250" i="1"/>
  <c r="M251" i="1"/>
  <c r="J247" i="1"/>
  <c r="J248" i="1"/>
  <c r="J249" i="1"/>
  <c r="J250" i="1"/>
  <c r="J251" i="1"/>
  <c r="G247" i="1"/>
  <c r="G248" i="1"/>
  <c r="G249" i="1"/>
  <c r="G250" i="1"/>
  <c r="G251" i="1"/>
  <c r="D247" i="1"/>
  <c r="D248" i="1"/>
  <c r="D249" i="1"/>
  <c r="D250" i="1"/>
  <c r="D251" i="1"/>
  <c r="P246" i="1"/>
  <c r="M246" i="1"/>
  <c r="J246" i="1"/>
  <c r="G246" i="1"/>
  <c r="D246" i="1"/>
  <c r="P235" i="1"/>
  <c r="P236" i="1"/>
  <c r="P237" i="1"/>
  <c r="P238" i="1"/>
  <c r="P239" i="1"/>
  <c r="M235" i="1"/>
  <c r="M236" i="1"/>
  <c r="M237" i="1"/>
  <c r="M238" i="1"/>
  <c r="M239" i="1"/>
  <c r="J235" i="1"/>
  <c r="J236" i="1"/>
  <c r="J237" i="1"/>
  <c r="J238" i="1"/>
  <c r="J239" i="1"/>
  <c r="G235" i="1"/>
  <c r="G236" i="1"/>
  <c r="G237" i="1"/>
  <c r="G238" i="1"/>
  <c r="G239" i="1"/>
  <c r="D235" i="1"/>
  <c r="D236" i="1"/>
  <c r="D237" i="1"/>
  <c r="D238" i="1"/>
  <c r="D239" i="1"/>
  <c r="P234" i="1"/>
  <c r="M234" i="1"/>
  <c r="J234" i="1"/>
  <c r="G234" i="1"/>
  <c r="D234" i="1"/>
  <c r="P223" i="1"/>
  <c r="P224" i="1"/>
  <c r="P225" i="1"/>
  <c r="P226" i="1"/>
  <c r="P227" i="1"/>
  <c r="M223" i="1"/>
  <c r="M224" i="1"/>
  <c r="M225" i="1"/>
  <c r="M226" i="1"/>
  <c r="M227" i="1"/>
  <c r="J223" i="1"/>
  <c r="J224" i="1"/>
  <c r="J225" i="1"/>
  <c r="J226" i="1"/>
  <c r="J227" i="1"/>
  <c r="G223" i="1"/>
  <c r="G224" i="1"/>
  <c r="G225" i="1"/>
  <c r="G226" i="1"/>
  <c r="G227" i="1"/>
  <c r="D223" i="1"/>
  <c r="D224" i="1"/>
  <c r="D225" i="1"/>
  <c r="D226" i="1"/>
  <c r="D227" i="1"/>
  <c r="P222" i="1"/>
  <c r="M222" i="1"/>
  <c r="J222" i="1"/>
  <c r="G222" i="1"/>
  <c r="D222" i="1"/>
  <c r="P211" i="1"/>
  <c r="P212" i="1"/>
  <c r="P213" i="1"/>
  <c r="P214" i="1"/>
  <c r="P215" i="1"/>
  <c r="M211" i="1"/>
  <c r="M212" i="1"/>
  <c r="M213" i="1"/>
  <c r="M214" i="1"/>
  <c r="M215" i="1"/>
  <c r="J211" i="1"/>
  <c r="J212" i="1"/>
  <c r="J213" i="1"/>
  <c r="J214" i="1"/>
  <c r="J215" i="1"/>
  <c r="G211" i="1"/>
  <c r="G212" i="1"/>
  <c r="G213" i="1"/>
  <c r="G214" i="1"/>
  <c r="G215" i="1"/>
  <c r="D211" i="1"/>
  <c r="D212" i="1"/>
  <c r="D213" i="1"/>
  <c r="D214" i="1"/>
  <c r="D215" i="1"/>
  <c r="P210" i="1"/>
  <c r="M210" i="1"/>
  <c r="J210" i="1"/>
  <c r="G210" i="1"/>
  <c r="D210" i="1"/>
  <c r="P199" i="1"/>
  <c r="P200" i="1"/>
  <c r="P201" i="1"/>
  <c r="P202" i="1"/>
  <c r="P203" i="1"/>
  <c r="M199" i="1"/>
  <c r="M200" i="1"/>
  <c r="M201" i="1"/>
  <c r="M202" i="1"/>
  <c r="M203" i="1"/>
  <c r="J199" i="1"/>
  <c r="J200" i="1"/>
  <c r="J201" i="1"/>
  <c r="J202" i="1"/>
  <c r="J203" i="1"/>
  <c r="G199" i="1"/>
  <c r="G200" i="1"/>
  <c r="G201" i="1"/>
  <c r="G202" i="1"/>
  <c r="G203" i="1"/>
  <c r="D199" i="1"/>
  <c r="D200" i="1"/>
  <c r="D201" i="1"/>
  <c r="D202" i="1"/>
  <c r="D203" i="1"/>
  <c r="P198" i="1"/>
  <c r="M198" i="1"/>
  <c r="J198" i="1"/>
  <c r="G198" i="1"/>
  <c r="D198" i="1"/>
  <c r="P187" i="1"/>
  <c r="P188" i="1"/>
  <c r="P189" i="1"/>
  <c r="P190" i="1"/>
  <c r="P191" i="1"/>
  <c r="M187" i="1"/>
  <c r="M188" i="1"/>
  <c r="M189" i="1"/>
  <c r="M190" i="1"/>
  <c r="M191" i="1"/>
  <c r="J187" i="1"/>
  <c r="J188" i="1"/>
  <c r="J189" i="1"/>
  <c r="J190" i="1"/>
  <c r="J191" i="1"/>
  <c r="G187" i="1"/>
  <c r="G188" i="1"/>
  <c r="G189" i="1"/>
  <c r="G190" i="1"/>
  <c r="G191" i="1"/>
  <c r="D187" i="1"/>
  <c r="D188" i="1"/>
  <c r="D189" i="1"/>
  <c r="D190" i="1"/>
  <c r="D191" i="1"/>
  <c r="P186" i="1"/>
  <c r="M186" i="1"/>
  <c r="J186" i="1"/>
  <c r="G186" i="1"/>
  <c r="D186" i="1"/>
  <c r="P175" i="1"/>
  <c r="P176" i="1"/>
  <c r="P177" i="1"/>
  <c r="P178" i="1"/>
  <c r="P179" i="1"/>
  <c r="M175" i="1"/>
  <c r="M176" i="1"/>
  <c r="M177" i="1"/>
  <c r="M178" i="1"/>
  <c r="M179" i="1"/>
  <c r="J175" i="1"/>
  <c r="J176" i="1"/>
  <c r="J177" i="1"/>
  <c r="J178" i="1"/>
  <c r="J179" i="1"/>
  <c r="G175" i="1"/>
  <c r="G176" i="1"/>
  <c r="G177" i="1"/>
  <c r="G178" i="1"/>
  <c r="G179" i="1"/>
  <c r="D175" i="1"/>
  <c r="D176" i="1"/>
  <c r="D177" i="1"/>
  <c r="D178" i="1"/>
  <c r="D179" i="1"/>
  <c r="P174" i="1"/>
  <c r="M174" i="1"/>
  <c r="J174" i="1"/>
  <c r="G174" i="1"/>
  <c r="D174" i="1"/>
  <c r="P163" i="1"/>
  <c r="P164" i="1"/>
  <c r="P165" i="1"/>
  <c r="P166" i="1"/>
  <c r="P167" i="1"/>
  <c r="M163" i="1"/>
  <c r="M164" i="1"/>
  <c r="M165" i="1"/>
  <c r="M166" i="1"/>
  <c r="M167" i="1"/>
  <c r="J163" i="1"/>
  <c r="J164" i="1"/>
  <c r="J165" i="1"/>
  <c r="J166" i="1"/>
  <c r="J167" i="1"/>
  <c r="G163" i="1"/>
  <c r="G164" i="1"/>
  <c r="G165" i="1"/>
  <c r="G166" i="1"/>
  <c r="G167" i="1"/>
  <c r="D163" i="1"/>
  <c r="D164" i="1"/>
  <c r="D165" i="1"/>
  <c r="D166" i="1"/>
  <c r="D167" i="1"/>
  <c r="P162" i="1"/>
  <c r="M162" i="1"/>
  <c r="J162" i="1"/>
  <c r="G162" i="1"/>
  <c r="D162" i="1"/>
  <c r="P151" i="1"/>
  <c r="P152" i="1"/>
  <c r="P153" i="1"/>
  <c r="P154" i="1"/>
  <c r="P155" i="1"/>
  <c r="M151" i="1"/>
  <c r="M152" i="1"/>
  <c r="M153" i="1"/>
  <c r="M154" i="1"/>
  <c r="M155" i="1"/>
  <c r="J151" i="1"/>
  <c r="J152" i="1"/>
  <c r="J153" i="1"/>
  <c r="J154" i="1"/>
  <c r="J155" i="1"/>
  <c r="G151" i="1"/>
  <c r="G152" i="1"/>
  <c r="G153" i="1"/>
  <c r="G154" i="1"/>
  <c r="G155" i="1"/>
  <c r="D151" i="1"/>
  <c r="D152" i="1"/>
  <c r="D153" i="1"/>
  <c r="D154" i="1"/>
  <c r="D155" i="1"/>
  <c r="P150" i="1"/>
  <c r="M150" i="1"/>
  <c r="J150" i="1"/>
  <c r="G150" i="1"/>
  <c r="D150" i="1"/>
  <c r="P139" i="1"/>
  <c r="P140" i="1"/>
  <c r="P141" i="1"/>
  <c r="P142" i="1"/>
  <c r="P143" i="1"/>
  <c r="M139" i="1"/>
  <c r="M140" i="1"/>
  <c r="M141" i="1"/>
  <c r="M142" i="1"/>
  <c r="M143" i="1"/>
  <c r="J139" i="1"/>
  <c r="J140" i="1"/>
  <c r="J141" i="1"/>
  <c r="J142" i="1"/>
  <c r="J143" i="1"/>
  <c r="G139" i="1"/>
  <c r="G140" i="1"/>
  <c r="G141" i="1"/>
  <c r="G142" i="1"/>
  <c r="G143" i="1"/>
  <c r="D139" i="1"/>
  <c r="D140" i="1"/>
  <c r="D141" i="1"/>
  <c r="D142" i="1"/>
  <c r="D143" i="1"/>
  <c r="P138" i="1"/>
  <c r="M138" i="1"/>
  <c r="J138" i="1"/>
  <c r="G138" i="1"/>
  <c r="D138" i="1"/>
  <c r="P127" i="1"/>
  <c r="P128" i="1"/>
  <c r="P129" i="1"/>
  <c r="P130" i="1"/>
  <c r="P131" i="1"/>
  <c r="M127" i="1"/>
  <c r="M128" i="1"/>
  <c r="M129" i="1"/>
  <c r="M130" i="1"/>
  <c r="M131" i="1"/>
  <c r="J127" i="1"/>
  <c r="J128" i="1"/>
  <c r="J129" i="1"/>
  <c r="J130" i="1"/>
  <c r="J131" i="1"/>
  <c r="G127" i="1"/>
  <c r="G128" i="1"/>
  <c r="G129" i="1"/>
  <c r="G130" i="1"/>
  <c r="G131" i="1"/>
  <c r="D127" i="1"/>
  <c r="D128" i="1"/>
  <c r="D129" i="1"/>
  <c r="D130" i="1"/>
  <c r="D131" i="1"/>
  <c r="P126" i="1"/>
  <c r="M126" i="1"/>
  <c r="J126" i="1"/>
  <c r="G126" i="1"/>
  <c r="D126" i="1"/>
  <c r="P115" i="1"/>
  <c r="P116" i="1"/>
  <c r="P117" i="1"/>
  <c r="P118" i="1"/>
  <c r="P119" i="1"/>
  <c r="M115" i="1"/>
  <c r="M116" i="1"/>
  <c r="M117" i="1"/>
  <c r="M118" i="1"/>
  <c r="M119" i="1"/>
  <c r="J115" i="1"/>
  <c r="J116" i="1"/>
  <c r="J117" i="1"/>
  <c r="J118" i="1"/>
  <c r="J119" i="1"/>
  <c r="G115" i="1"/>
  <c r="G116" i="1"/>
  <c r="G117" i="1"/>
  <c r="G118" i="1"/>
  <c r="G119" i="1"/>
  <c r="D115" i="1"/>
  <c r="D116" i="1"/>
  <c r="D117" i="1"/>
  <c r="D118" i="1"/>
  <c r="D119" i="1"/>
  <c r="P114" i="1"/>
  <c r="M114" i="1"/>
  <c r="J114" i="1"/>
  <c r="G114" i="1"/>
  <c r="D114" i="1"/>
  <c r="P103" i="1"/>
  <c r="P104" i="1"/>
  <c r="P105" i="1"/>
  <c r="P106" i="1"/>
  <c r="P107" i="1"/>
  <c r="M103" i="1"/>
  <c r="M104" i="1"/>
  <c r="M105" i="1"/>
  <c r="M106" i="1"/>
  <c r="M107" i="1"/>
  <c r="J103" i="1"/>
  <c r="J104" i="1"/>
  <c r="J105" i="1"/>
  <c r="J106" i="1"/>
  <c r="J107" i="1"/>
  <c r="G103" i="1"/>
  <c r="G104" i="1"/>
  <c r="G105" i="1"/>
  <c r="G106" i="1"/>
  <c r="G107" i="1"/>
  <c r="D103" i="1"/>
  <c r="D104" i="1"/>
  <c r="D105" i="1"/>
  <c r="D106" i="1"/>
  <c r="D107" i="1"/>
  <c r="P102" i="1"/>
  <c r="M102" i="1"/>
  <c r="J102" i="1"/>
  <c r="G102" i="1"/>
  <c r="D102" i="1"/>
  <c r="P91" i="1"/>
  <c r="P92" i="1"/>
  <c r="P93" i="1"/>
  <c r="P94" i="1"/>
  <c r="P95" i="1"/>
  <c r="M91" i="1"/>
  <c r="M92" i="1"/>
  <c r="M93" i="1"/>
  <c r="M94" i="1"/>
  <c r="M95" i="1"/>
  <c r="J91" i="1"/>
  <c r="J92" i="1"/>
  <c r="J93" i="1"/>
  <c r="J94" i="1"/>
  <c r="J95" i="1"/>
  <c r="G91" i="1"/>
  <c r="G92" i="1"/>
  <c r="G93" i="1"/>
  <c r="G94" i="1"/>
  <c r="G95" i="1"/>
  <c r="D91" i="1"/>
  <c r="D92" i="1"/>
  <c r="D93" i="1"/>
  <c r="D94" i="1"/>
  <c r="D95" i="1"/>
  <c r="P90" i="1"/>
  <c r="M90" i="1"/>
  <c r="J90" i="1"/>
  <c r="G90" i="1"/>
  <c r="D90" i="1"/>
  <c r="P79" i="1"/>
  <c r="P80" i="1"/>
  <c r="P81" i="1"/>
  <c r="P82" i="1"/>
  <c r="P83" i="1"/>
  <c r="M79" i="1"/>
  <c r="M80" i="1"/>
  <c r="M81" i="1"/>
  <c r="M82" i="1"/>
  <c r="M83" i="1"/>
  <c r="J79" i="1"/>
  <c r="J80" i="1"/>
  <c r="J81" i="1"/>
  <c r="J82" i="1"/>
  <c r="J83" i="1"/>
  <c r="G79" i="1"/>
  <c r="G80" i="1"/>
  <c r="G81" i="1"/>
  <c r="G82" i="1"/>
  <c r="G83" i="1"/>
  <c r="P78" i="1"/>
  <c r="M78" i="1"/>
  <c r="J78" i="1"/>
  <c r="G78" i="1"/>
  <c r="D78" i="1"/>
  <c r="P67" i="1"/>
  <c r="P68" i="1"/>
  <c r="P69" i="1"/>
  <c r="P70" i="1"/>
  <c r="P71" i="1"/>
  <c r="M67" i="1"/>
  <c r="M68" i="1"/>
  <c r="M69" i="1"/>
  <c r="M70" i="1"/>
  <c r="M71" i="1"/>
  <c r="J67" i="1"/>
  <c r="J68" i="1"/>
  <c r="J69" i="1"/>
  <c r="J70" i="1"/>
  <c r="J71" i="1"/>
  <c r="G67" i="1"/>
  <c r="G68" i="1"/>
  <c r="G69" i="1"/>
  <c r="G70" i="1"/>
  <c r="G71" i="1"/>
  <c r="D67" i="1"/>
  <c r="D68" i="1"/>
  <c r="D69" i="1"/>
  <c r="D70" i="1"/>
  <c r="D71" i="1"/>
  <c r="P66" i="1"/>
  <c r="M66" i="1"/>
  <c r="J66" i="1"/>
  <c r="G66" i="1"/>
  <c r="D66" i="1"/>
  <c r="P55" i="1"/>
  <c r="P56" i="1"/>
  <c r="P57" i="1"/>
  <c r="P58" i="1"/>
  <c r="P59" i="1"/>
  <c r="M55" i="1"/>
  <c r="M56" i="1"/>
  <c r="M57" i="1"/>
  <c r="M58" i="1"/>
  <c r="M59" i="1"/>
  <c r="J55" i="1"/>
  <c r="J56" i="1"/>
  <c r="J57" i="1"/>
  <c r="J58" i="1"/>
  <c r="J59" i="1"/>
  <c r="G55" i="1"/>
  <c r="G56" i="1"/>
  <c r="G57" i="1"/>
  <c r="G58" i="1"/>
  <c r="G59" i="1"/>
  <c r="D55" i="1"/>
  <c r="D56" i="1"/>
  <c r="D57" i="1"/>
  <c r="D58" i="1"/>
  <c r="D59" i="1"/>
  <c r="P54" i="1"/>
  <c r="M54" i="1"/>
  <c r="J54" i="1"/>
  <c r="G54" i="1"/>
  <c r="D54" i="1"/>
  <c r="P43" i="1"/>
  <c r="P44" i="1"/>
  <c r="P45" i="1"/>
  <c r="P46" i="1"/>
  <c r="P47" i="1"/>
  <c r="M43" i="1"/>
  <c r="M44" i="1"/>
  <c r="M45" i="1"/>
  <c r="M46" i="1"/>
  <c r="M47" i="1"/>
  <c r="J43" i="1"/>
  <c r="J44" i="1"/>
  <c r="J45" i="1"/>
  <c r="J46" i="1"/>
  <c r="J47" i="1"/>
  <c r="G43" i="1"/>
  <c r="G44" i="1"/>
  <c r="G45" i="1"/>
  <c r="G46" i="1"/>
  <c r="G47" i="1"/>
  <c r="D43" i="1"/>
  <c r="D44" i="1"/>
  <c r="D45" i="1"/>
  <c r="D46" i="1"/>
  <c r="D47" i="1"/>
  <c r="P42" i="1"/>
  <c r="M42" i="1"/>
  <c r="J42" i="1"/>
  <c r="G42" i="1"/>
  <c r="D42" i="1"/>
  <c r="P31" i="1"/>
  <c r="P32" i="1"/>
  <c r="P33" i="1"/>
  <c r="P34" i="1"/>
  <c r="P35" i="1"/>
  <c r="M31" i="1"/>
  <c r="M32" i="1"/>
  <c r="M33" i="1"/>
  <c r="M34" i="1"/>
  <c r="M35" i="1"/>
  <c r="J31" i="1"/>
  <c r="J32" i="1"/>
  <c r="J33" i="1"/>
  <c r="J34" i="1"/>
  <c r="J35" i="1"/>
  <c r="G31" i="1"/>
  <c r="G32" i="1"/>
  <c r="G33" i="1"/>
  <c r="G34" i="1"/>
  <c r="G35" i="1"/>
  <c r="P30" i="1"/>
  <c r="M30" i="1"/>
  <c r="J30" i="1"/>
  <c r="G30" i="1"/>
  <c r="D31" i="1"/>
  <c r="D32" i="1"/>
  <c r="D33" i="1"/>
  <c r="D34" i="1"/>
  <c r="D35" i="1"/>
  <c r="D79" i="1"/>
  <c r="D80" i="1"/>
  <c r="D81" i="1"/>
  <c r="D82" i="1"/>
  <c r="D83" i="1"/>
  <c r="D367" i="1"/>
  <c r="D368" i="1"/>
  <c r="D369" i="1"/>
  <c r="D370" i="1"/>
  <c r="D371" i="1"/>
  <c r="D475" i="1"/>
  <c r="D476" i="1"/>
  <c r="D477" i="1"/>
  <c r="D478" i="1"/>
  <c r="D479" i="1"/>
  <c r="D474" i="1"/>
  <c r="D30" i="1"/>
  <c r="P19" i="1"/>
  <c r="P20" i="1"/>
  <c r="P21" i="1"/>
  <c r="P22" i="1"/>
  <c r="P23" i="1"/>
  <c r="P18" i="1"/>
  <c r="M19" i="1"/>
  <c r="M20" i="1"/>
  <c r="M21" i="1"/>
  <c r="M22" i="1"/>
  <c r="M23" i="1"/>
  <c r="M18" i="1"/>
  <c r="J19" i="1"/>
  <c r="J20" i="1"/>
  <c r="J21" i="1"/>
  <c r="J22" i="1"/>
  <c r="J23" i="1"/>
  <c r="J18" i="1"/>
  <c r="G19" i="1"/>
  <c r="G20" i="1"/>
  <c r="G21" i="1"/>
  <c r="G22" i="1"/>
  <c r="G23" i="1"/>
  <c r="G18" i="1"/>
  <c r="D19" i="1"/>
  <c r="D20" i="1"/>
  <c r="D21" i="1"/>
  <c r="D22" i="1"/>
  <c r="D23" i="1"/>
  <c r="D18" i="1"/>
  <c r="P7" i="1"/>
  <c r="P8" i="1"/>
  <c r="P9" i="1"/>
  <c r="P10" i="1"/>
  <c r="P11" i="1"/>
  <c r="M7" i="1"/>
  <c r="M8" i="1"/>
  <c r="M9" i="1"/>
  <c r="M10" i="1"/>
  <c r="M11" i="1"/>
  <c r="J7" i="1"/>
  <c r="J8" i="1"/>
  <c r="J9" i="1"/>
  <c r="J10" i="1"/>
  <c r="J11" i="1"/>
  <c r="G7" i="1"/>
  <c r="G8" i="1"/>
  <c r="G9" i="1"/>
  <c r="G10" i="1"/>
  <c r="G11" i="1"/>
  <c r="P6" i="1"/>
  <c r="M6" i="1"/>
  <c r="J6" i="1"/>
  <c r="G6" i="1"/>
  <c r="D7" i="1"/>
  <c r="D8" i="1"/>
  <c r="D9" i="1"/>
  <c r="D10" i="1"/>
  <c r="D11" i="1"/>
  <c r="D6" i="1"/>
  <c r="A479" i="1"/>
  <c r="A478" i="1"/>
  <c r="A477" i="1"/>
  <c r="A476" i="1"/>
  <c r="A475" i="1"/>
  <c r="A474" i="1"/>
  <c r="A467" i="1"/>
  <c r="A466" i="1"/>
  <c r="A465" i="1"/>
  <c r="A464" i="1"/>
  <c r="A463" i="1"/>
  <c r="A462" i="1"/>
  <c r="A455" i="1"/>
  <c r="A454" i="1"/>
  <c r="A453" i="1"/>
  <c r="A452" i="1"/>
  <c r="A451" i="1"/>
  <c r="A450" i="1"/>
  <c r="A443" i="1"/>
  <c r="A442" i="1"/>
  <c r="A441" i="1"/>
  <c r="A440" i="1"/>
  <c r="A439" i="1"/>
  <c r="A438" i="1"/>
  <c r="A431" i="1"/>
  <c r="A430" i="1"/>
  <c r="A429" i="1"/>
  <c r="A428" i="1"/>
  <c r="A427" i="1"/>
  <c r="A426" i="1"/>
  <c r="A419" i="1"/>
  <c r="A418" i="1"/>
  <c r="A417" i="1"/>
  <c r="A416" i="1"/>
  <c r="A415" i="1"/>
  <c r="A414" i="1"/>
  <c r="A407" i="1"/>
  <c r="A406" i="1"/>
  <c r="A405" i="1"/>
  <c r="A404" i="1"/>
  <c r="A403" i="1"/>
  <c r="A402" i="1"/>
  <c r="A395" i="1"/>
  <c r="A394" i="1"/>
  <c r="A393" i="1"/>
  <c r="A392" i="1"/>
  <c r="A391" i="1"/>
  <c r="A390" i="1"/>
  <c r="A383" i="1"/>
  <c r="A382" i="1"/>
  <c r="A381" i="1"/>
  <c r="A380" i="1"/>
  <c r="A379" i="1"/>
  <c r="A378" i="1"/>
  <c r="A371" i="1"/>
  <c r="A370" i="1"/>
  <c r="A369" i="1"/>
  <c r="A368" i="1"/>
  <c r="A367" i="1"/>
  <c r="A366" i="1"/>
  <c r="A359" i="1"/>
  <c r="A358" i="1"/>
  <c r="A357" i="1"/>
  <c r="A356" i="1"/>
  <c r="A355" i="1"/>
  <c r="A354" i="1"/>
  <c r="A347" i="1"/>
  <c r="A346" i="1"/>
  <c r="A345" i="1"/>
  <c r="A344" i="1"/>
  <c r="A343" i="1"/>
  <c r="A342" i="1"/>
  <c r="A335" i="1"/>
  <c r="A334" i="1"/>
  <c r="A333" i="1"/>
  <c r="A332" i="1"/>
  <c r="A331" i="1"/>
  <c r="A330" i="1"/>
  <c r="A323" i="1"/>
  <c r="A322" i="1"/>
  <c r="A321" i="1"/>
  <c r="A320" i="1"/>
  <c r="A319" i="1"/>
  <c r="A318" i="1"/>
  <c r="A311" i="1"/>
  <c r="A310" i="1"/>
  <c r="A309" i="1"/>
  <c r="A308" i="1"/>
  <c r="A307" i="1"/>
  <c r="A306" i="1"/>
  <c r="A299" i="1"/>
  <c r="A298" i="1"/>
  <c r="A297" i="1"/>
  <c r="A296" i="1"/>
  <c r="A295" i="1"/>
  <c r="A294" i="1"/>
  <c r="A287" i="1"/>
  <c r="A286" i="1"/>
  <c r="A285" i="1"/>
  <c r="A284" i="1"/>
  <c r="A283" i="1"/>
  <c r="A282" i="1"/>
  <c r="A275" i="1"/>
  <c r="A274" i="1"/>
  <c r="A273" i="1"/>
  <c r="A272" i="1"/>
  <c r="A271" i="1"/>
  <c r="A270" i="1"/>
  <c r="A263" i="1"/>
  <c r="A262" i="1"/>
  <c r="A261" i="1"/>
  <c r="A260" i="1"/>
  <c r="A259" i="1"/>
  <c r="A258" i="1"/>
  <c r="A251" i="1"/>
  <c r="A250" i="1"/>
  <c r="A249" i="1"/>
  <c r="A248" i="1"/>
  <c r="A247" i="1"/>
  <c r="A246" i="1"/>
  <c r="A239" i="1"/>
  <c r="A238" i="1"/>
  <c r="A237" i="1"/>
  <c r="A236" i="1"/>
  <c r="A235" i="1"/>
  <c r="A234" i="1"/>
  <c r="A227" i="1"/>
  <c r="A226" i="1"/>
  <c r="A225" i="1"/>
  <c r="A224" i="1"/>
  <c r="A223" i="1"/>
  <c r="A222" i="1"/>
  <c r="A215" i="1"/>
  <c r="A214" i="1"/>
  <c r="A213" i="1"/>
  <c r="A212" i="1"/>
  <c r="A211" i="1"/>
  <c r="A210" i="1"/>
  <c r="A203" i="1"/>
  <c r="A202" i="1"/>
  <c r="A201" i="1"/>
  <c r="A200" i="1"/>
  <c r="A199" i="1"/>
  <c r="A198" i="1"/>
  <c r="A191" i="1"/>
  <c r="A190" i="1"/>
  <c r="A189" i="1"/>
  <c r="A188" i="1"/>
  <c r="A187" i="1"/>
  <c r="A186" i="1"/>
  <c r="A179" i="1"/>
  <c r="A178" i="1"/>
  <c r="A177" i="1"/>
  <c r="A176" i="1"/>
  <c r="A175" i="1"/>
  <c r="A174" i="1"/>
  <c r="A167" i="1"/>
  <c r="A166" i="1"/>
  <c r="A165" i="1"/>
  <c r="A164" i="1"/>
  <c r="A163" i="1"/>
  <c r="A162" i="1"/>
  <c r="A155" i="1"/>
  <c r="A154" i="1"/>
  <c r="A153" i="1"/>
  <c r="A152" i="1"/>
  <c r="A151" i="1"/>
  <c r="A150" i="1"/>
  <c r="A143" i="1"/>
  <c r="A142" i="1"/>
  <c r="A141" i="1"/>
  <c r="A140" i="1"/>
  <c r="A139" i="1"/>
  <c r="A138" i="1"/>
  <c r="A131" i="1"/>
  <c r="A130" i="1"/>
  <c r="A129" i="1"/>
  <c r="A128" i="1"/>
  <c r="A127" i="1"/>
  <c r="A126" i="1"/>
  <c r="A119" i="1"/>
  <c r="A118" i="1"/>
  <c r="A117" i="1"/>
  <c r="A116" i="1"/>
  <c r="A115" i="1"/>
  <c r="A114" i="1"/>
  <c r="A107" i="1"/>
  <c r="A106" i="1"/>
  <c r="A105" i="1"/>
  <c r="A104" i="1"/>
  <c r="A103" i="1"/>
  <c r="A102" i="1"/>
  <c r="A95" i="1"/>
  <c r="A94" i="1"/>
  <c r="A93" i="1"/>
  <c r="A92" i="1"/>
  <c r="A91" i="1"/>
  <c r="A90" i="1"/>
  <c r="A83" i="1"/>
  <c r="A82" i="1"/>
  <c r="A81" i="1"/>
  <c r="A80" i="1"/>
  <c r="A79" i="1"/>
  <c r="A78" i="1"/>
  <c r="A71" i="1"/>
  <c r="A70" i="1"/>
  <c r="A69" i="1"/>
  <c r="A68" i="1"/>
  <c r="A67" i="1"/>
  <c r="A66" i="1"/>
  <c r="A59" i="1"/>
  <c r="A58" i="1"/>
  <c r="A57" i="1"/>
  <c r="A56" i="1"/>
  <c r="A55" i="1"/>
  <c r="A54" i="1"/>
  <c r="A47" i="1"/>
  <c r="A46" i="1"/>
  <c r="A45" i="1"/>
  <c r="A44" i="1"/>
  <c r="A43" i="1"/>
  <c r="A42" i="1"/>
  <c r="A35" i="1"/>
  <c r="A34" i="1"/>
  <c r="A33" i="1"/>
  <c r="A32" i="1"/>
  <c r="A31" i="1"/>
  <c r="A30" i="1"/>
  <c r="A23" i="1"/>
  <c r="A22" i="1"/>
  <c r="A21" i="1"/>
  <c r="A20" i="1"/>
  <c r="A19" i="1"/>
  <c r="A18" i="1"/>
  <c r="T469" i="1"/>
  <c r="S469" i="1"/>
  <c r="R469" i="1"/>
  <c r="Q469" i="1"/>
  <c r="T457" i="1"/>
  <c r="S457" i="1"/>
  <c r="R457" i="1"/>
  <c r="Q457" i="1"/>
  <c r="T445" i="1"/>
  <c r="S445" i="1"/>
  <c r="R445" i="1"/>
  <c r="Q445" i="1"/>
  <c r="T433" i="1"/>
  <c r="S433" i="1"/>
  <c r="R433" i="1"/>
  <c r="Q433" i="1"/>
  <c r="T421" i="1"/>
  <c r="S421" i="1"/>
  <c r="R421" i="1"/>
  <c r="Q421" i="1"/>
  <c r="T409" i="1"/>
  <c r="S409" i="1"/>
  <c r="R409" i="1"/>
  <c r="Q409" i="1"/>
  <c r="T397" i="1"/>
  <c r="S397" i="1"/>
  <c r="R397" i="1"/>
  <c r="Q397" i="1"/>
  <c r="T385" i="1"/>
  <c r="S385" i="1"/>
  <c r="R385" i="1"/>
  <c r="Q385" i="1"/>
  <c r="T373" i="1"/>
  <c r="S373" i="1"/>
  <c r="R373" i="1"/>
  <c r="Q373" i="1"/>
  <c r="T361" i="1"/>
  <c r="S361" i="1"/>
  <c r="R361" i="1"/>
  <c r="Q361" i="1"/>
  <c r="T349" i="1"/>
  <c r="S349" i="1"/>
  <c r="R349" i="1"/>
  <c r="Q349" i="1"/>
  <c r="T337" i="1"/>
  <c r="S337" i="1"/>
  <c r="R337" i="1"/>
  <c r="Q337" i="1"/>
  <c r="T325" i="1"/>
  <c r="S325" i="1"/>
  <c r="R325" i="1"/>
  <c r="Q325" i="1"/>
  <c r="T313" i="1"/>
  <c r="S313" i="1"/>
  <c r="R313" i="1"/>
  <c r="Q313" i="1"/>
  <c r="T301" i="1"/>
  <c r="S301" i="1"/>
  <c r="R301" i="1"/>
  <c r="Q301" i="1"/>
  <c r="T289" i="1"/>
  <c r="S289" i="1"/>
  <c r="R289" i="1"/>
  <c r="Q289" i="1"/>
  <c r="T277" i="1"/>
  <c r="S277" i="1"/>
  <c r="R277" i="1"/>
  <c r="Q277" i="1"/>
  <c r="T265" i="1"/>
  <c r="S265" i="1"/>
  <c r="R265" i="1"/>
  <c r="Q265" i="1"/>
  <c r="T253" i="1"/>
  <c r="S253" i="1"/>
  <c r="R253" i="1"/>
  <c r="Q253" i="1"/>
  <c r="T241" i="1"/>
  <c r="S241" i="1"/>
  <c r="R241" i="1"/>
  <c r="Q241" i="1"/>
  <c r="T229" i="1"/>
  <c r="S229" i="1"/>
  <c r="R229" i="1"/>
  <c r="Q229" i="1"/>
  <c r="T217" i="1"/>
  <c r="S217" i="1"/>
  <c r="R217" i="1"/>
  <c r="Q217" i="1"/>
  <c r="T205" i="1"/>
  <c r="S205" i="1"/>
  <c r="R205" i="1"/>
  <c r="Q205" i="1"/>
  <c r="T193" i="1"/>
  <c r="S193" i="1"/>
  <c r="R193" i="1"/>
  <c r="Q193" i="1"/>
  <c r="T181" i="1"/>
  <c r="S181" i="1"/>
  <c r="R181" i="1"/>
  <c r="Q181" i="1"/>
  <c r="T169" i="1"/>
  <c r="S169" i="1"/>
  <c r="R169" i="1"/>
  <c r="Q169" i="1"/>
  <c r="T157" i="1"/>
  <c r="S157" i="1"/>
  <c r="R157" i="1"/>
  <c r="Q157" i="1"/>
  <c r="T145" i="1"/>
  <c r="S145" i="1"/>
  <c r="R145" i="1"/>
  <c r="Q145" i="1"/>
  <c r="T133" i="1"/>
  <c r="S133" i="1"/>
  <c r="R133" i="1"/>
  <c r="Q133" i="1"/>
  <c r="T121" i="1"/>
  <c r="S121" i="1"/>
  <c r="R121" i="1"/>
  <c r="Q121" i="1"/>
  <c r="T109" i="1"/>
  <c r="S109" i="1"/>
  <c r="R109" i="1"/>
  <c r="Q109" i="1"/>
  <c r="T97" i="1"/>
  <c r="S97" i="1"/>
  <c r="R97" i="1"/>
  <c r="Q97" i="1"/>
  <c r="T85" i="1"/>
  <c r="S85" i="1"/>
  <c r="R85" i="1"/>
  <c r="Q85" i="1"/>
  <c r="T73" i="1"/>
  <c r="S73" i="1"/>
  <c r="R73" i="1"/>
  <c r="Q73" i="1"/>
  <c r="T61" i="1"/>
  <c r="S61" i="1"/>
  <c r="R61" i="1"/>
  <c r="Q61" i="1"/>
  <c r="T49" i="1"/>
  <c r="S49" i="1"/>
  <c r="R49" i="1"/>
  <c r="Q49" i="1"/>
  <c r="T37" i="1"/>
  <c r="S37" i="1"/>
  <c r="R37" i="1"/>
  <c r="Q37" i="1"/>
  <c r="T25" i="1"/>
  <c r="S25" i="1"/>
  <c r="R25" i="1"/>
  <c r="Q25" i="1"/>
  <c r="T13" i="1"/>
  <c r="S13" i="1"/>
  <c r="R13" i="1"/>
  <c r="Q13" i="1"/>
  <c r="J7" i="2"/>
  <c r="J8" i="2"/>
  <c r="J9" i="2"/>
  <c r="J10" i="2"/>
  <c r="J11" i="2"/>
  <c r="J12" i="2"/>
  <c r="J13" i="2"/>
  <c r="C18" i="1" s="1"/>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F6" i="1"/>
  <c r="I6" i="1"/>
  <c r="L6" i="1"/>
  <c r="C6" i="1" l="1"/>
  <c r="J6" i="2"/>
  <c r="F469" i="1" l="1"/>
  <c r="R479" i="1"/>
  <c r="S479" i="1" s="1" a="1"/>
  <c r="S479" i="1" s="1"/>
  <c r="O479" i="1"/>
  <c r="L479" i="1"/>
  <c r="I479" i="1"/>
  <c r="F479" i="1"/>
  <c r="C479" i="1"/>
  <c r="R478" i="1"/>
  <c r="T478" i="1" s="1" a="1"/>
  <c r="T478" i="1" s="1"/>
  <c r="O478" i="1"/>
  <c r="L478" i="1"/>
  <c r="I478" i="1"/>
  <c r="F478" i="1"/>
  <c r="C478" i="1"/>
  <c r="R477" i="1"/>
  <c r="S477" i="1" s="1" a="1"/>
  <c r="S477" i="1" s="1"/>
  <c r="O477" i="1"/>
  <c r="L477" i="1"/>
  <c r="I477" i="1"/>
  <c r="F477" i="1"/>
  <c r="C477" i="1"/>
  <c r="R476" i="1"/>
  <c r="T476" i="1" s="1" a="1"/>
  <c r="T476" i="1" s="1"/>
  <c r="O476" i="1"/>
  <c r="L476" i="1"/>
  <c r="I476" i="1"/>
  <c r="F476" i="1"/>
  <c r="C476" i="1"/>
  <c r="R475" i="1"/>
  <c r="S475" i="1" s="1" a="1"/>
  <c r="S475" i="1" s="1"/>
  <c r="O475" i="1"/>
  <c r="L475" i="1"/>
  <c r="I475" i="1"/>
  <c r="F475" i="1"/>
  <c r="C475" i="1"/>
  <c r="R474" i="1"/>
  <c r="T474" i="1" s="1" a="1"/>
  <c r="T474" i="1" s="1"/>
  <c r="O474" i="1"/>
  <c r="L474" i="1"/>
  <c r="I474" i="1"/>
  <c r="F474" i="1"/>
  <c r="C474" i="1"/>
  <c r="R473" i="1"/>
  <c r="S473" i="1" s="1" a="1"/>
  <c r="S473" i="1" s="1"/>
  <c r="R472" i="1"/>
  <c r="T472" i="1" s="1" a="1"/>
  <c r="T472" i="1" s="1"/>
  <c r="R471" i="1"/>
  <c r="S471" i="1" s="1" a="1"/>
  <c r="S471" i="1" s="1"/>
  <c r="R470" i="1"/>
  <c r="S470" i="1" s="1" a="1"/>
  <c r="S470" i="1" s="1"/>
  <c r="F457" i="1"/>
  <c r="R467" i="1"/>
  <c r="T467" i="1" s="1" a="1"/>
  <c r="T467" i="1" s="1"/>
  <c r="O467" i="1"/>
  <c r="L467" i="1"/>
  <c r="I467" i="1"/>
  <c r="F467" i="1"/>
  <c r="C467" i="1"/>
  <c r="R466" i="1"/>
  <c r="O466" i="1"/>
  <c r="L466" i="1"/>
  <c r="I466" i="1"/>
  <c r="F466" i="1"/>
  <c r="C466" i="1"/>
  <c r="R465" i="1"/>
  <c r="T465" i="1" s="1" a="1"/>
  <c r="T465" i="1" s="1"/>
  <c r="O465" i="1"/>
  <c r="L465" i="1"/>
  <c r="I465" i="1"/>
  <c r="F465" i="1"/>
  <c r="C465" i="1"/>
  <c r="R464" i="1"/>
  <c r="S464" i="1" s="1" a="1"/>
  <c r="S464" i="1" s="1"/>
  <c r="O464" i="1"/>
  <c r="L464" i="1"/>
  <c r="I464" i="1"/>
  <c r="F464" i="1"/>
  <c r="C464" i="1"/>
  <c r="R463" i="1"/>
  <c r="T463" i="1" s="1" a="1"/>
  <c r="T463" i="1" s="1"/>
  <c r="O463" i="1"/>
  <c r="L463" i="1"/>
  <c r="I463" i="1"/>
  <c r="F463" i="1"/>
  <c r="C463" i="1"/>
  <c r="R462" i="1"/>
  <c r="O462" i="1"/>
  <c r="L462" i="1"/>
  <c r="I462" i="1"/>
  <c r="F462" i="1"/>
  <c r="C462" i="1"/>
  <c r="R461" i="1"/>
  <c r="T461" i="1" s="1" a="1"/>
  <c r="T461" i="1" s="1"/>
  <c r="R460" i="1"/>
  <c r="R459" i="1"/>
  <c r="T459" i="1" s="1" a="1"/>
  <c r="T459" i="1" s="1"/>
  <c r="R458" i="1"/>
  <c r="T458" i="1" s="1" a="1"/>
  <c r="T458" i="1" s="1"/>
  <c r="F445" i="1"/>
  <c r="R455" i="1"/>
  <c r="S455" i="1" s="1" a="1"/>
  <c r="S455" i="1" s="1"/>
  <c r="O455" i="1"/>
  <c r="L455" i="1"/>
  <c r="I455" i="1"/>
  <c r="F455" i="1"/>
  <c r="C455" i="1"/>
  <c r="R454" i="1"/>
  <c r="T454" i="1" s="1" a="1"/>
  <c r="T454" i="1" s="1"/>
  <c r="O454" i="1"/>
  <c r="L454" i="1"/>
  <c r="I454" i="1"/>
  <c r="F454" i="1"/>
  <c r="C454" i="1"/>
  <c r="R453" i="1"/>
  <c r="S453" i="1" s="1" a="1"/>
  <c r="S453" i="1" s="1"/>
  <c r="O453" i="1"/>
  <c r="L453" i="1"/>
  <c r="I453" i="1"/>
  <c r="F453" i="1"/>
  <c r="C453" i="1"/>
  <c r="R452" i="1"/>
  <c r="T452" i="1" s="1" a="1"/>
  <c r="T452" i="1" s="1"/>
  <c r="O452" i="1"/>
  <c r="L452" i="1"/>
  <c r="I452" i="1"/>
  <c r="F452" i="1"/>
  <c r="C452" i="1"/>
  <c r="R451" i="1"/>
  <c r="S451" i="1" s="1" a="1"/>
  <c r="S451" i="1" s="1"/>
  <c r="O451" i="1"/>
  <c r="L451" i="1"/>
  <c r="I451" i="1"/>
  <c r="F451" i="1"/>
  <c r="C451" i="1"/>
  <c r="R450" i="1"/>
  <c r="T450" i="1" s="1" a="1"/>
  <c r="T450" i="1" s="1"/>
  <c r="O450" i="1"/>
  <c r="L450" i="1"/>
  <c r="I450" i="1"/>
  <c r="F450" i="1"/>
  <c r="C450" i="1"/>
  <c r="R449" i="1"/>
  <c r="S449" i="1" s="1" a="1"/>
  <c r="S449" i="1" s="1"/>
  <c r="R448" i="1"/>
  <c r="T448" i="1" s="1" a="1"/>
  <c r="T448" i="1" s="1"/>
  <c r="R447" i="1"/>
  <c r="S447" i="1" s="1" a="1"/>
  <c r="S447" i="1" s="1"/>
  <c r="R446" i="1"/>
  <c r="S446" i="1" s="1" a="1"/>
  <c r="S446" i="1" s="1"/>
  <c r="F433" i="1"/>
  <c r="R443" i="1"/>
  <c r="O443" i="1"/>
  <c r="L443" i="1"/>
  <c r="I443" i="1"/>
  <c r="F443" i="1"/>
  <c r="C443" i="1"/>
  <c r="R442" i="1"/>
  <c r="T442" i="1" s="1" a="1"/>
  <c r="T442" i="1" s="1"/>
  <c r="O442" i="1"/>
  <c r="L442" i="1"/>
  <c r="I442" i="1"/>
  <c r="F442" i="1"/>
  <c r="C442" i="1"/>
  <c r="R441" i="1"/>
  <c r="S441" i="1" s="1" a="1"/>
  <c r="S441" i="1" s="1"/>
  <c r="O441" i="1"/>
  <c r="L441" i="1"/>
  <c r="I441" i="1"/>
  <c r="F441" i="1"/>
  <c r="C441" i="1"/>
  <c r="R440" i="1"/>
  <c r="T440" i="1" s="1" a="1"/>
  <c r="T440" i="1" s="1"/>
  <c r="O440" i="1"/>
  <c r="L440" i="1"/>
  <c r="I440" i="1"/>
  <c r="F440" i="1"/>
  <c r="C440" i="1"/>
  <c r="R439" i="1"/>
  <c r="S439" i="1" s="1" a="1"/>
  <c r="S439" i="1" s="1"/>
  <c r="O439" i="1"/>
  <c r="L439" i="1"/>
  <c r="I439" i="1"/>
  <c r="F439" i="1"/>
  <c r="C439" i="1"/>
  <c r="R438" i="1"/>
  <c r="O438" i="1"/>
  <c r="L438" i="1"/>
  <c r="I438" i="1"/>
  <c r="F438" i="1"/>
  <c r="C438" i="1"/>
  <c r="R437" i="1"/>
  <c r="R436" i="1"/>
  <c r="S436" i="1" s="1" a="1"/>
  <c r="S436" i="1" s="1"/>
  <c r="R435" i="1"/>
  <c r="R434" i="1"/>
  <c r="S434" i="1" s="1" a="1"/>
  <c r="S434" i="1" s="1"/>
  <c r="F421" i="1"/>
  <c r="R431" i="1"/>
  <c r="S431" i="1" s="1" a="1"/>
  <c r="S431" i="1" s="1"/>
  <c r="O431" i="1"/>
  <c r="L431" i="1"/>
  <c r="I431" i="1"/>
  <c r="F431" i="1"/>
  <c r="C431" i="1"/>
  <c r="R430" i="1"/>
  <c r="T430" i="1" s="1" a="1"/>
  <c r="T430" i="1" s="1"/>
  <c r="O430" i="1"/>
  <c r="L430" i="1"/>
  <c r="I430" i="1"/>
  <c r="F430" i="1"/>
  <c r="C430" i="1"/>
  <c r="R429" i="1"/>
  <c r="S429" i="1" s="1" a="1"/>
  <c r="S429" i="1" s="1"/>
  <c r="O429" i="1"/>
  <c r="L429" i="1"/>
  <c r="I429" i="1"/>
  <c r="F429" i="1"/>
  <c r="C429" i="1"/>
  <c r="R428" i="1"/>
  <c r="T428" i="1" s="1" a="1"/>
  <c r="T428" i="1" s="1"/>
  <c r="O428" i="1"/>
  <c r="L428" i="1"/>
  <c r="I428" i="1"/>
  <c r="F428" i="1"/>
  <c r="C428" i="1"/>
  <c r="R427" i="1"/>
  <c r="S427" i="1" s="1" a="1"/>
  <c r="S427" i="1" s="1"/>
  <c r="O427" i="1"/>
  <c r="L427" i="1"/>
  <c r="I427" i="1"/>
  <c r="F427" i="1"/>
  <c r="C427" i="1"/>
  <c r="R426" i="1"/>
  <c r="T426" i="1" s="1" a="1"/>
  <c r="T426" i="1" s="1"/>
  <c r="O426" i="1"/>
  <c r="L426" i="1"/>
  <c r="I426" i="1"/>
  <c r="F426" i="1"/>
  <c r="C426" i="1"/>
  <c r="R425" i="1"/>
  <c r="S425" i="1" s="1" a="1"/>
  <c r="S425" i="1" s="1"/>
  <c r="R424" i="1"/>
  <c r="R423" i="1"/>
  <c r="S423" i="1" s="1" a="1"/>
  <c r="S423" i="1" s="1"/>
  <c r="R422" i="1"/>
  <c r="F409" i="1"/>
  <c r="R419" i="1"/>
  <c r="O419" i="1"/>
  <c r="L419" i="1"/>
  <c r="I419" i="1"/>
  <c r="F419" i="1"/>
  <c r="C419" i="1"/>
  <c r="R418" i="1"/>
  <c r="T418" i="1" s="1" a="1"/>
  <c r="T418" i="1" s="1"/>
  <c r="O418" i="1"/>
  <c r="L418" i="1"/>
  <c r="I418" i="1"/>
  <c r="F418" i="1"/>
  <c r="C418" i="1"/>
  <c r="R417" i="1"/>
  <c r="S417" i="1" s="1" a="1"/>
  <c r="S417" i="1" s="1"/>
  <c r="O417" i="1"/>
  <c r="L417" i="1"/>
  <c r="I417" i="1"/>
  <c r="F417" i="1"/>
  <c r="C417" i="1"/>
  <c r="R416" i="1"/>
  <c r="T416" i="1" s="1" a="1"/>
  <c r="T416" i="1" s="1"/>
  <c r="O416" i="1"/>
  <c r="L416" i="1"/>
  <c r="I416" i="1"/>
  <c r="F416" i="1"/>
  <c r="C416" i="1"/>
  <c r="R415" i="1"/>
  <c r="S415" i="1" s="1" a="1"/>
  <c r="S415" i="1" s="1"/>
  <c r="O415" i="1"/>
  <c r="L415" i="1"/>
  <c r="I415" i="1"/>
  <c r="F415" i="1"/>
  <c r="C415" i="1"/>
  <c r="R414" i="1"/>
  <c r="T414" i="1" s="1" a="1"/>
  <c r="T414" i="1" s="1"/>
  <c r="O414" i="1"/>
  <c r="L414" i="1"/>
  <c r="I414" i="1"/>
  <c r="F414" i="1"/>
  <c r="C414" i="1"/>
  <c r="R413" i="1"/>
  <c r="S413" i="1" s="1" a="1"/>
  <c r="S413" i="1" s="1"/>
  <c r="R412" i="1"/>
  <c r="T412" i="1" s="1" a="1"/>
  <c r="T412" i="1" s="1"/>
  <c r="R411" i="1"/>
  <c r="R410" i="1"/>
  <c r="S410" i="1" s="1" a="1"/>
  <c r="S410" i="1" s="1"/>
  <c r="F397" i="1"/>
  <c r="R407" i="1"/>
  <c r="T407" i="1" s="1" a="1"/>
  <c r="T407" i="1" s="1"/>
  <c r="O407" i="1"/>
  <c r="L407" i="1"/>
  <c r="I407" i="1"/>
  <c r="F407" i="1"/>
  <c r="C407" i="1"/>
  <c r="R406" i="1"/>
  <c r="S406" i="1" s="1" a="1"/>
  <c r="S406" i="1" s="1"/>
  <c r="O406" i="1"/>
  <c r="L406" i="1"/>
  <c r="I406" i="1"/>
  <c r="F406" i="1"/>
  <c r="C406" i="1"/>
  <c r="R405" i="1"/>
  <c r="T405" i="1" s="1" a="1"/>
  <c r="T405" i="1" s="1"/>
  <c r="O405" i="1"/>
  <c r="L405" i="1"/>
  <c r="I405" i="1"/>
  <c r="F405" i="1"/>
  <c r="C405" i="1"/>
  <c r="R404" i="1"/>
  <c r="S404" i="1" s="1" a="1"/>
  <c r="S404" i="1" s="1"/>
  <c r="O404" i="1"/>
  <c r="L404" i="1"/>
  <c r="I404" i="1"/>
  <c r="F404" i="1"/>
  <c r="C404" i="1"/>
  <c r="R403" i="1"/>
  <c r="T403" i="1" s="1" a="1"/>
  <c r="T403" i="1" s="1"/>
  <c r="O403" i="1"/>
  <c r="L403" i="1"/>
  <c r="I403" i="1"/>
  <c r="F403" i="1"/>
  <c r="C403" i="1"/>
  <c r="R402" i="1"/>
  <c r="S402" i="1" s="1" a="1"/>
  <c r="S402" i="1" s="1"/>
  <c r="O402" i="1"/>
  <c r="L402" i="1"/>
  <c r="I402" i="1"/>
  <c r="F402" i="1"/>
  <c r="C402" i="1"/>
  <c r="R401" i="1"/>
  <c r="T401" i="1" s="1" a="1"/>
  <c r="T401" i="1" s="1"/>
  <c r="R400" i="1"/>
  <c r="R399" i="1"/>
  <c r="T399" i="1" s="1" a="1"/>
  <c r="T399" i="1" s="1"/>
  <c r="R398" i="1"/>
  <c r="F385" i="1"/>
  <c r="R395" i="1"/>
  <c r="O395" i="1"/>
  <c r="L395" i="1"/>
  <c r="I395" i="1"/>
  <c r="F395" i="1"/>
  <c r="C395" i="1"/>
  <c r="R394" i="1"/>
  <c r="T394" i="1" s="1" a="1"/>
  <c r="T394" i="1" s="1"/>
  <c r="O394" i="1"/>
  <c r="L394" i="1"/>
  <c r="I394" i="1"/>
  <c r="F394" i="1"/>
  <c r="C394" i="1"/>
  <c r="R393" i="1"/>
  <c r="S393" i="1" s="1" a="1"/>
  <c r="S393" i="1" s="1"/>
  <c r="O393" i="1"/>
  <c r="L393" i="1"/>
  <c r="I393" i="1"/>
  <c r="F393" i="1"/>
  <c r="C393" i="1"/>
  <c r="R392" i="1"/>
  <c r="T392" i="1" s="1" a="1"/>
  <c r="T392" i="1" s="1"/>
  <c r="O392" i="1"/>
  <c r="L392" i="1"/>
  <c r="I392" i="1"/>
  <c r="F392" i="1"/>
  <c r="C392" i="1"/>
  <c r="R391" i="1"/>
  <c r="S391" i="1" s="1" a="1"/>
  <c r="S391" i="1" s="1"/>
  <c r="O391" i="1"/>
  <c r="L391" i="1"/>
  <c r="I391" i="1"/>
  <c r="F391" i="1"/>
  <c r="C391" i="1"/>
  <c r="R390" i="1"/>
  <c r="T390" i="1" s="1" a="1"/>
  <c r="T390" i="1" s="1"/>
  <c r="O390" i="1"/>
  <c r="L390" i="1"/>
  <c r="I390" i="1"/>
  <c r="F390" i="1"/>
  <c r="C390" i="1"/>
  <c r="R389" i="1"/>
  <c r="S389" i="1" s="1" a="1"/>
  <c r="S389" i="1" s="1"/>
  <c r="R388" i="1"/>
  <c r="T388" i="1" s="1" a="1"/>
  <c r="T388" i="1" s="1"/>
  <c r="R387" i="1"/>
  <c r="R386" i="1"/>
  <c r="S386" i="1" s="1" a="1"/>
  <c r="S386" i="1" s="1"/>
  <c r="F373" i="1"/>
  <c r="R383" i="1"/>
  <c r="T383" i="1" s="1" a="1"/>
  <c r="T383" i="1" s="1"/>
  <c r="O383" i="1"/>
  <c r="L383" i="1"/>
  <c r="I383" i="1"/>
  <c r="F383" i="1"/>
  <c r="C383" i="1"/>
  <c r="R382" i="1"/>
  <c r="T382" i="1" s="1" a="1"/>
  <c r="T382" i="1" s="1"/>
  <c r="O382" i="1"/>
  <c r="L382" i="1"/>
  <c r="I382" i="1"/>
  <c r="F382" i="1"/>
  <c r="C382" i="1"/>
  <c r="R381" i="1"/>
  <c r="O381" i="1"/>
  <c r="L381" i="1"/>
  <c r="I381" i="1"/>
  <c r="F381" i="1"/>
  <c r="C381" i="1"/>
  <c r="R380" i="1"/>
  <c r="O380" i="1"/>
  <c r="L380" i="1"/>
  <c r="I380" i="1"/>
  <c r="F380" i="1"/>
  <c r="C380" i="1"/>
  <c r="R379" i="1"/>
  <c r="T379" i="1" s="1" a="1"/>
  <c r="T379" i="1" s="1"/>
  <c r="O379" i="1"/>
  <c r="L379" i="1"/>
  <c r="I379" i="1"/>
  <c r="F379" i="1"/>
  <c r="C379" i="1"/>
  <c r="R378" i="1"/>
  <c r="T378" i="1" s="1" a="1"/>
  <c r="T378" i="1" s="1"/>
  <c r="O378" i="1"/>
  <c r="L378" i="1"/>
  <c r="I378" i="1"/>
  <c r="F378" i="1"/>
  <c r="C378" i="1"/>
  <c r="R377" i="1"/>
  <c r="S377" i="1" s="1" a="1"/>
  <c r="S377" i="1" s="1"/>
  <c r="R376" i="1"/>
  <c r="T376" i="1" s="1" a="1"/>
  <c r="T376" i="1" s="1"/>
  <c r="R375" i="1"/>
  <c r="S375" i="1" s="1" a="1"/>
  <c r="S375" i="1" s="1"/>
  <c r="R374" i="1"/>
  <c r="T374" i="1" s="1" a="1"/>
  <c r="T374" i="1" s="1"/>
  <c r="F361" i="1"/>
  <c r="R371" i="1"/>
  <c r="T371" i="1" s="1" a="1"/>
  <c r="T371" i="1" s="1"/>
  <c r="O371" i="1"/>
  <c r="L371" i="1"/>
  <c r="I371" i="1"/>
  <c r="F371" i="1"/>
  <c r="C371" i="1"/>
  <c r="R370" i="1"/>
  <c r="S370" i="1" s="1" a="1"/>
  <c r="S370" i="1" s="1"/>
  <c r="O370" i="1"/>
  <c r="L370" i="1"/>
  <c r="I370" i="1"/>
  <c r="F370" i="1"/>
  <c r="C370" i="1"/>
  <c r="R369" i="1"/>
  <c r="T369" i="1" s="1" a="1"/>
  <c r="T369" i="1" s="1"/>
  <c r="O369" i="1"/>
  <c r="L369" i="1"/>
  <c r="I369" i="1"/>
  <c r="F369" i="1"/>
  <c r="C369" i="1"/>
  <c r="R368" i="1"/>
  <c r="S368" i="1" s="1" a="1"/>
  <c r="S368" i="1" s="1"/>
  <c r="O368" i="1"/>
  <c r="L368" i="1"/>
  <c r="I368" i="1"/>
  <c r="F368" i="1"/>
  <c r="C368" i="1"/>
  <c r="R367" i="1"/>
  <c r="T367" i="1" s="1" a="1"/>
  <c r="T367" i="1" s="1"/>
  <c r="O367" i="1"/>
  <c r="L367" i="1"/>
  <c r="I367" i="1"/>
  <c r="F367" i="1"/>
  <c r="C367" i="1"/>
  <c r="R366" i="1"/>
  <c r="S366" i="1" s="1" a="1"/>
  <c r="S366" i="1" s="1"/>
  <c r="O366" i="1"/>
  <c r="L366" i="1"/>
  <c r="I366" i="1"/>
  <c r="F366" i="1"/>
  <c r="C366" i="1"/>
  <c r="R365" i="1"/>
  <c r="T365" i="1" s="1" a="1"/>
  <c r="T365" i="1" s="1"/>
  <c r="R364" i="1"/>
  <c r="S364" i="1" s="1" a="1"/>
  <c r="S364" i="1" s="1"/>
  <c r="R363" i="1"/>
  <c r="T363" i="1" s="1" a="1"/>
  <c r="T363" i="1" s="1"/>
  <c r="R362" i="1"/>
  <c r="F349" i="1"/>
  <c r="R359" i="1"/>
  <c r="O359" i="1"/>
  <c r="L359" i="1"/>
  <c r="I359" i="1"/>
  <c r="F359" i="1"/>
  <c r="C359" i="1"/>
  <c r="R358" i="1"/>
  <c r="T358" i="1" s="1" a="1"/>
  <c r="T358" i="1" s="1"/>
  <c r="O358" i="1"/>
  <c r="L358" i="1"/>
  <c r="I358" i="1"/>
  <c r="F358" i="1"/>
  <c r="C358" i="1"/>
  <c r="R357" i="1"/>
  <c r="S357" i="1" s="1" a="1"/>
  <c r="S357" i="1" s="1"/>
  <c r="O357" i="1"/>
  <c r="L357" i="1"/>
  <c r="I357" i="1"/>
  <c r="F357" i="1"/>
  <c r="C357" i="1"/>
  <c r="R356" i="1"/>
  <c r="O356" i="1"/>
  <c r="L356" i="1"/>
  <c r="I356" i="1"/>
  <c r="F356" i="1"/>
  <c r="C356" i="1"/>
  <c r="R355" i="1"/>
  <c r="O355" i="1"/>
  <c r="L355" i="1"/>
  <c r="I355" i="1"/>
  <c r="F355" i="1"/>
  <c r="C355" i="1"/>
  <c r="R354" i="1"/>
  <c r="T354" i="1" s="1" a="1"/>
  <c r="T354" i="1" s="1"/>
  <c r="O354" i="1"/>
  <c r="L354" i="1"/>
  <c r="I354" i="1"/>
  <c r="F354" i="1"/>
  <c r="C354" i="1"/>
  <c r="R353" i="1"/>
  <c r="S353" i="1" s="1" a="1"/>
  <c r="S353" i="1" s="1"/>
  <c r="R352" i="1"/>
  <c r="T352" i="1" s="1" a="1"/>
  <c r="T352" i="1" s="1"/>
  <c r="R351" i="1"/>
  <c r="R350" i="1"/>
  <c r="T350" i="1" s="1" a="1"/>
  <c r="T350" i="1" s="1"/>
  <c r="F337" i="1"/>
  <c r="R347" i="1"/>
  <c r="T347" i="1" s="1" a="1"/>
  <c r="T347" i="1" s="1"/>
  <c r="O347" i="1"/>
  <c r="L347" i="1"/>
  <c r="I347" i="1"/>
  <c r="F347" i="1"/>
  <c r="C347" i="1"/>
  <c r="R346" i="1"/>
  <c r="S346" i="1" s="1" a="1"/>
  <c r="S346" i="1" s="1"/>
  <c r="O346" i="1"/>
  <c r="L346" i="1"/>
  <c r="I346" i="1"/>
  <c r="F346" i="1"/>
  <c r="C346" i="1"/>
  <c r="R345" i="1"/>
  <c r="T345" i="1" s="1" a="1"/>
  <c r="T345" i="1" s="1"/>
  <c r="O345" i="1"/>
  <c r="L345" i="1"/>
  <c r="I345" i="1"/>
  <c r="F345" i="1"/>
  <c r="C345" i="1"/>
  <c r="R344" i="1"/>
  <c r="S344" i="1" s="1" a="1"/>
  <c r="S344" i="1" s="1"/>
  <c r="O344" i="1"/>
  <c r="L344" i="1"/>
  <c r="I344" i="1"/>
  <c r="F344" i="1"/>
  <c r="C344" i="1"/>
  <c r="R343" i="1"/>
  <c r="T343" i="1" s="1" a="1"/>
  <c r="T343" i="1" s="1"/>
  <c r="O343" i="1"/>
  <c r="L343" i="1"/>
  <c r="I343" i="1"/>
  <c r="F343" i="1"/>
  <c r="C343" i="1"/>
  <c r="R342" i="1"/>
  <c r="S342" i="1" s="1" a="1"/>
  <c r="S342" i="1" s="1"/>
  <c r="O342" i="1"/>
  <c r="L342" i="1"/>
  <c r="I342" i="1"/>
  <c r="F342" i="1"/>
  <c r="C342" i="1"/>
  <c r="R341" i="1"/>
  <c r="T341" i="1" s="1" a="1"/>
  <c r="T341" i="1" s="1"/>
  <c r="R340" i="1"/>
  <c r="S340" i="1" s="1" a="1"/>
  <c r="S340" i="1" s="1"/>
  <c r="R339" i="1"/>
  <c r="T339" i="1" s="1" a="1"/>
  <c r="T339" i="1" s="1"/>
  <c r="R338" i="1"/>
  <c r="F325" i="1"/>
  <c r="R335" i="1"/>
  <c r="O335" i="1"/>
  <c r="L335" i="1"/>
  <c r="I335" i="1"/>
  <c r="F335" i="1"/>
  <c r="C335" i="1"/>
  <c r="R334" i="1"/>
  <c r="S334" i="1" s="1" a="1"/>
  <c r="S334" i="1" s="1"/>
  <c r="O334" i="1"/>
  <c r="L334" i="1"/>
  <c r="I334" i="1"/>
  <c r="F334" i="1"/>
  <c r="C334" i="1"/>
  <c r="R333" i="1"/>
  <c r="T333" i="1" s="1" a="1"/>
  <c r="T333" i="1" s="1"/>
  <c r="O333" i="1"/>
  <c r="L333" i="1"/>
  <c r="I333" i="1"/>
  <c r="F333" i="1"/>
  <c r="C333" i="1"/>
  <c r="R332" i="1"/>
  <c r="O332" i="1"/>
  <c r="L332" i="1"/>
  <c r="I332" i="1"/>
  <c r="F332" i="1"/>
  <c r="C332" i="1"/>
  <c r="R331" i="1"/>
  <c r="O331" i="1"/>
  <c r="L331" i="1"/>
  <c r="I331" i="1"/>
  <c r="F331" i="1"/>
  <c r="C331" i="1"/>
  <c r="R330" i="1"/>
  <c r="S330" i="1" s="1" a="1"/>
  <c r="S330" i="1" s="1"/>
  <c r="O330" i="1"/>
  <c r="L330" i="1"/>
  <c r="I330" i="1"/>
  <c r="F330" i="1"/>
  <c r="C330" i="1"/>
  <c r="R329" i="1"/>
  <c r="T329" i="1" s="1" a="1"/>
  <c r="T329" i="1" s="1"/>
  <c r="R328" i="1"/>
  <c r="S328" i="1" s="1" a="1"/>
  <c r="S328" i="1" s="1"/>
  <c r="R327" i="1"/>
  <c r="R326" i="1"/>
  <c r="S326" i="1" s="1" a="1"/>
  <c r="S326" i="1" s="1"/>
  <c r="F313" i="1"/>
  <c r="R323" i="1"/>
  <c r="T323" i="1" s="1" a="1"/>
  <c r="T323" i="1" s="1"/>
  <c r="O323" i="1"/>
  <c r="L323" i="1"/>
  <c r="I323" i="1"/>
  <c r="F323" i="1"/>
  <c r="C323" i="1"/>
  <c r="R322" i="1"/>
  <c r="S322" i="1" s="1" a="1"/>
  <c r="S322" i="1" s="1"/>
  <c r="O322" i="1"/>
  <c r="L322" i="1"/>
  <c r="I322" i="1"/>
  <c r="F322" i="1"/>
  <c r="C322" i="1"/>
  <c r="R321" i="1"/>
  <c r="T321" i="1" s="1" a="1"/>
  <c r="T321" i="1" s="1"/>
  <c r="O321" i="1"/>
  <c r="L321" i="1"/>
  <c r="I321" i="1"/>
  <c r="F321" i="1"/>
  <c r="C321" i="1"/>
  <c r="R320" i="1"/>
  <c r="S320" i="1" s="1" a="1"/>
  <c r="S320" i="1" s="1"/>
  <c r="O320" i="1"/>
  <c r="L320" i="1"/>
  <c r="I320" i="1"/>
  <c r="F320" i="1"/>
  <c r="C320" i="1"/>
  <c r="R319" i="1"/>
  <c r="T319" i="1" s="1" a="1"/>
  <c r="T319" i="1" s="1"/>
  <c r="O319" i="1"/>
  <c r="L319" i="1"/>
  <c r="I319" i="1"/>
  <c r="F319" i="1"/>
  <c r="C319" i="1"/>
  <c r="R318" i="1"/>
  <c r="S318" i="1" s="1" a="1"/>
  <c r="S318" i="1" s="1"/>
  <c r="O318" i="1"/>
  <c r="L318" i="1"/>
  <c r="I318" i="1"/>
  <c r="F318" i="1"/>
  <c r="C318" i="1"/>
  <c r="R317" i="1"/>
  <c r="T317" i="1" s="1" a="1"/>
  <c r="T317" i="1" s="1"/>
  <c r="R316" i="1"/>
  <c r="S316" i="1" s="1" a="1"/>
  <c r="S316" i="1" s="1"/>
  <c r="R315" i="1"/>
  <c r="T315" i="1" s="1" a="1"/>
  <c r="T315" i="1" s="1"/>
  <c r="R314" i="1"/>
  <c r="F301" i="1"/>
  <c r="R311" i="1"/>
  <c r="O311" i="1"/>
  <c r="L311" i="1"/>
  <c r="I311" i="1"/>
  <c r="F311" i="1"/>
  <c r="C311" i="1"/>
  <c r="R310" i="1"/>
  <c r="S310" i="1" s="1" a="1"/>
  <c r="S310" i="1" s="1"/>
  <c r="O310" i="1"/>
  <c r="L310" i="1"/>
  <c r="I310" i="1"/>
  <c r="F310" i="1"/>
  <c r="C310" i="1"/>
  <c r="R309" i="1"/>
  <c r="T309" i="1" s="1" a="1"/>
  <c r="T309" i="1" s="1"/>
  <c r="O309" i="1"/>
  <c r="L309" i="1"/>
  <c r="I309" i="1"/>
  <c r="F309" i="1"/>
  <c r="C309" i="1"/>
  <c r="R308" i="1"/>
  <c r="O308" i="1"/>
  <c r="L308" i="1"/>
  <c r="I308" i="1"/>
  <c r="F308" i="1"/>
  <c r="C308" i="1"/>
  <c r="R307" i="1"/>
  <c r="O307" i="1"/>
  <c r="L307" i="1"/>
  <c r="I307" i="1"/>
  <c r="F307" i="1"/>
  <c r="C307" i="1"/>
  <c r="R306" i="1"/>
  <c r="S306" i="1" s="1" a="1"/>
  <c r="S306" i="1" s="1"/>
  <c r="O306" i="1"/>
  <c r="L306" i="1"/>
  <c r="I306" i="1"/>
  <c r="F306" i="1"/>
  <c r="C306" i="1"/>
  <c r="R305" i="1"/>
  <c r="T305" i="1" s="1" a="1"/>
  <c r="T305" i="1" s="1"/>
  <c r="R304" i="1"/>
  <c r="S304" i="1" s="1" a="1"/>
  <c r="S304" i="1" s="1"/>
  <c r="R303" i="1"/>
  <c r="R302" i="1"/>
  <c r="T302" i="1" s="1" a="1"/>
  <c r="T302" i="1" s="1"/>
  <c r="F289" i="1"/>
  <c r="R299" i="1"/>
  <c r="T299" i="1" s="1" a="1"/>
  <c r="T299" i="1" s="1"/>
  <c r="O299" i="1"/>
  <c r="L299" i="1"/>
  <c r="I299" i="1"/>
  <c r="F299" i="1"/>
  <c r="C299" i="1"/>
  <c r="R298" i="1"/>
  <c r="S298" i="1" s="1" a="1"/>
  <c r="S298" i="1" s="1"/>
  <c r="O298" i="1"/>
  <c r="L298" i="1"/>
  <c r="I298" i="1"/>
  <c r="F298" i="1"/>
  <c r="C298" i="1"/>
  <c r="R297" i="1"/>
  <c r="T297" i="1" s="1" a="1"/>
  <c r="T297" i="1" s="1"/>
  <c r="O297" i="1"/>
  <c r="L297" i="1"/>
  <c r="I297" i="1"/>
  <c r="F297" i="1"/>
  <c r="C297" i="1"/>
  <c r="R296" i="1"/>
  <c r="S296" i="1" s="1" a="1"/>
  <c r="S296" i="1" s="1"/>
  <c r="O296" i="1"/>
  <c r="L296" i="1"/>
  <c r="I296" i="1"/>
  <c r="F296" i="1"/>
  <c r="C296" i="1"/>
  <c r="R295" i="1"/>
  <c r="T295" i="1" s="1" a="1"/>
  <c r="T295" i="1" s="1"/>
  <c r="O295" i="1"/>
  <c r="L295" i="1"/>
  <c r="I295" i="1"/>
  <c r="F295" i="1"/>
  <c r="C295" i="1"/>
  <c r="R294" i="1"/>
  <c r="S294" i="1" s="1" a="1"/>
  <c r="S294" i="1" s="1"/>
  <c r="O294" i="1"/>
  <c r="L294" i="1"/>
  <c r="I294" i="1"/>
  <c r="F294" i="1"/>
  <c r="C294" i="1"/>
  <c r="R293" i="1"/>
  <c r="T293" i="1" s="1" a="1"/>
  <c r="T293" i="1" s="1"/>
  <c r="R292" i="1"/>
  <c r="S292" i="1" s="1" a="1"/>
  <c r="S292" i="1" s="1"/>
  <c r="R291" i="1"/>
  <c r="T291" i="1" s="1" a="1"/>
  <c r="T291" i="1" s="1"/>
  <c r="R290" i="1"/>
  <c r="F277" i="1"/>
  <c r="R287" i="1"/>
  <c r="O287" i="1"/>
  <c r="L287" i="1"/>
  <c r="I287" i="1"/>
  <c r="F287" i="1"/>
  <c r="C287" i="1"/>
  <c r="R286" i="1"/>
  <c r="S286" i="1" s="1" a="1"/>
  <c r="S286" i="1" s="1"/>
  <c r="O286" i="1"/>
  <c r="L286" i="1"/>
  <c r="I286" i="1"/>
  <c r="F286" i="1"/>
  <c r="C286" i="1"/>
  <c r="R285" i="1"/>
  <c r="T285" i="1" s="1" a="1"/>
  <c r="T285" i="1" s="1"/>
  <c r="O285" i="1"/>
  <c r="L285" i="1"/>
  <c r="I285" i="1"/>
  <c r="F285" i="1"/>
  <c r="C285" i="1"/>
  <c r="R284" i="1"/>
  <c r="O284" i="1"/>
  <c r="L284" i="1"/>
  <c r="I284" i="1"/>
  <c r="F284" i="1"/>
  <c r="C284" i="1"/>
  <c r="R283" i="1"/>
  <c r="O283" i="1"/>
  <c r="L283" i="1"/>
  <c r="I283" i="1"/>
  <c r="F283" i="1"/>
  <c r="C283" i="1"/>
  <c r="R282" i="1"/>
  <c r="S282" i="1" s="1" a="1"/>
  <c r="S282" i="1" s="1"/>
  <c r="O282" i="1"/>
  <c r="L282" i="1"/>
  <c r="I282" i="1"/>
  <c r="F282" i="1"/>
  <c r="C282" i="1"/>
  <c r="R281" i="1"/>
  <c r="T281" i="1" s="1" a="1"/>
  <c r="T281" i="1" s="1"/>
  <c r="R280" i="1"/>
  <c r="S280" i="1" s="1" a="1"/>
  <c r="S280" i="1" s="1"/>
  <c r="R279" i="1"/>
  <c r="R278" i="1"/>
  <c r="T278" i="1" s="1" a="1"/>
  <c r="T278" i="1" s="1"/>
  <c r="F265" i="1"/>
  <c r="R275" i="1"/>
  <c r="T275" i="1" s="1" a="1"/>
  <c r="T275" i="1" s="1"/>
  <c r="O275" i="1"/>
  <c r="L275" i="1"/>
  <c r="I275" i="1"/>
  <c r="F275" i="1"/>
  <c r="C275" i="1"/>
  <c r="R274" i="1"/>
  <c r="S274" i="1" s="1" a="1"/>
  <c r="S274" i="1" s="1"/>
  <c r="O274" i="1"/>
  <c r="L274" i="1"/>
  <c r="I274" i="1"/>
  <c r="F274" i="1"/>
  <c r="C274" i="1"/>
  <c r="R273" i="1"/>
  <c r="T273" i="1" s="1" a="1"/>
  <c r="T273" i="1" s="1"/>
  <c r="O273" i="1"/>
  <c r="L273" i="1"/>
  <c r="I273" i="1"/>
  <c r="F273" i="1"/>
  <c r="C273" i="1"/>
  <c r="R272" i="1"/>
  <c r="S272" i="1" s="1" a="1"/>
  <c r="S272" i="1" s="1"/>
  <c r="O272" i="1"/>
  <c r="L272" i="1"/>
  <c r="I272" i="1"/>
  <c r="F272" i="1"/>
  <c r="C272" i="1"/>
  <c r="R271" i="1"/>
  <c r="T271" i="1" s="1" a="1"/>
  <c r="T271" i="1" s="1"/>
  <c r="O271" i="1"/>
  <c r="L271" i="1"/>
  <c r="I271" i="1"/>
  <c r="F271" i="1"/>
  <c r="C271" i="1"/>
  <c r="R270" i="1"/>
  <c r="S270" i="1" s="1" a="1"/>
  <c r="S270" i="1" s="1"/>
  <c r="O270" i="1"/>
  <c r="L270" i="1"/>
  <c r="I270" i="1"/>
  <c r="F270" i="1"/>
  <c r="C270" i="1"/>
  <c r="R269" i="1"/>
  <c r="T269" i="1" s="1" a="1"/>
  <c r="T269" i="1" s="1"/>
  <c r="R268" i="1"/>
  <c r="S268" i="1" s="1" a="1"/>
  <c r="S268" i="1" s="1"/>
  <c r="R267" i="1"/>
  <c r="T267" i="1" s="1" a="1"/>
  <c r="T267" i="1" s="1"/>
  <c r="R266" i="1"/>
  <c r="F253" i="1"/>
  <c r="R263" i="1"/>
  <c r="O263" i="1"/>
  <c r="L263" i="1"/>
  <c r="I263" i="1"/>
  <c r="F263" i="1"/>
  <c r="C263" i="1"/>
  <c r="R262" i="1"/>
  <c r="T262" i="1" s="1" a="1"/>
  <c r="T262" i="1" s="1"/>
  <c r="O262" i="1"/>
  <c r="L262" i="1"/>
  <c r="I262" i="1"/>
  <c r="F262" i="1"/>
  <c r="C262" i="1"/>
  <c r="R261" i="1"/>
  <c r="S261" i="1" s="1" a="1"/>
  <c r="S261" i="1" s="1"/>
  <c r="O261" i="1"/>
  <c r="L261" i="1"/>
  <c r="I261" i="1"/>
  <c r="F261" i="1"/>
  <c r="C261" i="1"/>
  <c r="R260" i="1"/>
  <c r="O260" i="1"/>
  <c r="L260" i="1"/>
  <c r="I260" i="1"/>
  <c r="F260" i="1"/>
  <c r="C260" i="1"/>
  <c r="R259" i="1"/>
  <c r="O259" i="1"/>
  <c r="L259" i="1"/>
  <c r="I259" i="1"/>
  <c r="F259" i="1"/>
  <c r="C259" i="1"/>
  <c r="R258" i="1"/>
  <c r="T258" i="1" s="1" a="1"/>
  <c r="T258" i="1" s="1"/>
  <c r="O258" i="1"/>
  <c r="L258" i="1"/>
  <c r="I258" i="1"/>
  <c r="F258" i="1"/>
  <c r="C258" i="1"/>
  <c r="R257" i="1"/>
  <c r="S257" i="1" s="1" a="1"/>
  <c r="S257" i="1" s="1"/>
  <c r="R256" i="1"/>
  <c r="T256" i="1" s="1" a="1"/>
  <c r="T256" i="1" s="1"/>
  <c r="R255" i="1"/>
  <c r="R254" i="1"/>
  <c r="T254" i="1" s="1" a="1"/>
  <c r="T254" i="1" s="1"/>
  <c r="F241" i="1"/>
  <c r="R251" i="1"/>
  <c r="O251" i="1"/>
  <c r="L251" i="1"/>
  <c r="I251" i="1"/>
  <c r="F251" i="1"/>
  <c r="C251" i="1"/>
  <c r="R250" i="1"/>
  <c r="S250" i="1" s="1" a="1"/>
  <c r="S250" i="1" s="1"/>
  <c r="O250" i="1"/>
  <c r="L250" i="1"/>
  <c r="I250" i="1"/>
  <c r="F250" i="1"/>
  <c r="C250" i="1"/>
  <c r="R249" i="1"/>
  <c r="O249" i="1"/>
  <c r="L249" i="1"/>
  <c r="I249" i="1"/>
  <c r="F249" i="1"/>
  <c r="C249" i="1"/>
  <c r="R248" i="1"/>
  <c r="T248" i="1" s="1" a="1"/>
  <c r="T248" i="1" s="1"/>
  <c r="O248" i="1"/>
  <c r="L248" i="1"/>
  <c r="I248" i="1"/>
  <c r="F248" i="1"/>
  <c r="C248" i="1"/>
  <c r="R247" i="1"/>
  <c r="O247" i="1"/>
  <c r="L247" i="1"/>
  <c r="I247" i="1"/>
  <c r="F247" i="1"/>
  <c r="C247" i="1"/>
  <c r="R246" i="1"/>
  <c r="S246" i="1" s="1" a="1"/>
  <c r="S246" i="1" s="1"/>
  <c r="O246" i="1"/>
  <c r="L246" i="1"/>
  <c r="I246" i="1"/>
  <c r="F246" i="1"/>
  <c r="C246" i="1"/>
  <c r="R245" i="1"/>
  <c r="R244" i="1"/>
  <c r="S244" i="1" s="1" a="1"/>
  <c r="S244" i="1" s="1"/>
  <c r="R243" i="1"/>
  <c r="R242" i="1"/>
  <c r="F229" i="1"/>
  <c r="R239" i="1"/>
  <c r="O239" i="1"/>
  <c r="L239" i="1"/>
  <c r="I239" i="1"/>
  <c r="F239" i="1"/>
  <c r="C239" i="1"/>
  <c r="R238" i="1"/>
  <c r="T238" i="1" s="1" a="1"/>
  <c r="T238" i="1" s="1"/>
  <c r="O238" i="1"/>
  <c r="L238" i="1"/>
  <c r="I238" i="1"/>
  <c r="F238" i="1"/>
  <c r="C238" i="1"/>
  <c r="R237" i="1"/>
  <c r="S237" i="1" s="1" a="1"/>
  <c r="S237" i="1" s="1"/>
  <c r="O237" i="1"/>
  <c r="L237" i="1"/>
  <c r="I237" i="1"/>
  <c r="F237" i="1"/>
  <c r="C237" i="1"/>
  <c r="R236" i="1"/>
  <c r="O236" i="1"/>
  <c r="L236" i="1"/>
  <c r="I236" i="1"/>
  <c r="F236" i="1"/>
  <c r="C236" i="1"/>
  <c r="R235" i="1"/>
  <c r="O235" i="1"/>
  <c r="L235" i="1"/>
  <c r="I235" i="1"/>
  <c r="F235" i="1"/>
  <c r="C235" i="1"/>
  <c r="R234" i="1"/>
  <c r="T234" i="1" s="1" a="1"/>
  <c r="T234" i="1" s="1"/>
  <c r="O234" i="1"/>
  <c r="L234" i="1"/>
  <c r="I234" i="1"/>
  <c r="F234" i="1"/>
  <c r="C234" i="1"/>
  <c r="R233" i="1"/>
  <c r="S233" i="1" s="1" a="1"/>
  <c r="S233" i="1" s="1"/>
  <c r="R232" i="1"/>
  <c r="R231" i="1"/>
  <c r="R230" i="1"/>
  <c r="F217" i="1"/>
  <c r="R227" i="1"/>
  <c r="O227" i="1"/>
  <c r="L227" i="1"/>
  <c r="I227" i="1"/>
  <c r="F227" i="1"/>
  <c r="C227" i="1"/>
  <c r="R226" i="1"/>
  <c r="S226" i="1" s="1" a="1"/>
  <c r="S226" i="1" s="1"/>
  <c r="O226" i="1"/>
  <c r="L226" i="1"/>
  <c r="I226" i="1"/>
  <c r="F226" i="1"/>
  <c r="C226" i="1"/>
  <c r="R225" i="1"/>
  <c r="T225" i="1" s="1" a="1"/>
  <c r="T225" i="1" s="1"/>
  <c r="O225" i="1"/>
  <c r="L225" i="1"/>
  <c r="I225" i="1"/>
  <c r="F225" i="1"/>
  <c r="C225" i="1"/>
  <c r="R224" i="1"/>
  <c r="O224" i="1"/>
  <c r="L224" i="1"/>
  <c r="I224" i="1"/>
  <c r="F224" i="1"/>
  <c r="C224" i="1"/>
  <c r="R223" i="1"/>
  <c r="O223" i="1"/>
  <c r="L223" i="1"/>
  <c r="I223" i="1"/>
  <c r="F223" i="1"/>
  <c r="C223" i="1"/>
  <c r="R222" i="1"/>
  <c r="S222" i="1" s="1" a="1"/>
  <c r="S222" i="1" s="1"/>
  <c r="O222" i="1"/>
  <c r="L222" i="1"/>
  <c r="I222" i="1"/>
  <c r="F222" i="1"/>
  <c r="C222" i="1"/>
  <c r="R221" i="1"/>
  <c r="T221" i="1" s="1" a="1"/>
  <c r="T221" i="1" s="1"/>
  <c r="R220" i="1"/>
  <c r="S220" i="1" s="1" a="1"/>
  <c r="S220" i="1" s="1"/>
  <c r="R219" i="1"/>
  <c r="R218" i="1"/>
  <c r="F205" i="1"/>
  <c r="R215" i="1"/>
  <c r="O215" i="1"/>
  <c r="L215" i="1"/>
  <c r="I215" i="1"/>
  <c r="F215" i="1"/>
  <c r="C215" i="1"/>
  <c r="R214" i="1"/>
  <c r="S214" i="1" s="1" a="1"/>
  <c r="S214" i="1" s="1"/>
  <c r="O214" i="1"/>
  <c r="L214" i="1"/>
  <c r="I214" i="1"/>
  <c r="F214" i="1"/>
  <c r="C214" i="1"/>
  <c r="R213" i="1"/>
  <c r="T213" i="1" s="1" a="1"/>
  <c r="T213" i="1" s="1"/>
  <c r="O213" i="1"/>
  <c r="L213" i="1"/>
  <c r="I213" i="1"/>
  <c r="F213" i="1"/>
  <c r="C213" i="1"/>
  <c r="R212" i="1"/>
  <c r="O212" i="1"/>
  <c r="L212" i="1"/>
  <c r="I212" i="1"/>
  <c r="F212" i="1"/>
  <c r="C212" i="1"/>
  <c r="R211" i="1"/>
  <c r="O211" i="1"/>
  <c r="L211" i="1"/>
  <c r="I211" i="1"/>
  <c r="F211" i="1"/>
  <c r="C211" i="1"/>
  <c r="R210" i="1"/>
  <c r="S210" i="1" s="1" a="1"/>
  <c r="S210" i="1" s="1"/>
  <c r="O210" i="1"/>
  <c r="L210" i="1"/>
  <c r="I210" i="1"/>
  <c r="F210" i="1"/>
  <c r="C210" i="1"/>
  <c r="R209" i="1"/>
  <c r="T209" i="1" s="1" a="1"/>
  <c r="T209" i="1" s="1"/>
  <c r="R208" i="1"/>
  <c r="R207" i="1"/>
  <c r="R206" i="1"/>
  <c r="S206" i="1" s="1" a="1"/>
  <c r="S206" i="1" s="1"/>
  <c r="I198" i="1"/>
  <c r="C198" i="1"/>
  <c r="F193" i="1"/>
  <c r="R203" i="1"/>
  <c r="T203" i="1" s="1" a="1"/>
  <c r="T203" i="1" s="1"/>
  <c r="O203" i="1"/>
  <c r="L203" i="1"/>
  <c r="I203" i="1"/>
  <c r="F203" i="1"/>
  <c r="C203" i="1"/>
  <c r="R202" i="1"/>
  <c r="S202" i="1" s="1" a="1"/>
  <c r="S202" i="1" s="1"/>
  <c r="O202" i="1"/>
  <c r="L202" i="1"/>
  <c r="I202" i="1"/>
  <c r="F202" i="1"/>
  <c r="C202" i="1"/>
  <c r="R201" i="1"/>
  <c r="T201" i="1" s="1" a="1"/>
  <c r="T201" i="1" s="1"/>
  <c r="O201" i="1"/>
  <c r="L201" i="1"/>
  <c r="I201" i="1"/>
  <c r="F201" i="1"/>
  <c r="C201" i="1"/>
  <c r="R200" i="1"/>
  <c r="O200" i="1"/>
  <c r="L200" i="1"/>
  <c r="I200" i="1"/>
  <c r="F200" i="1"/>
  <c r="C200" i="1"/>
  <c r="R199" i="1"/>
  <c r="T199" i="1" s="1" a="1"/>
  <c r="T199" i="1" s="1"/>
  <c r="O199" i="1"/>
  <c r="L199" i="1"/>
  <c r="I199" i="1"/>
  <c r="F199" i="1"/>
  <c r="C199" i="1"/>
  <c r="R198" i="1"/>
  <c r="S198" i="1" s="1" a="1"/>
  <c r="S198" i="1" s="1"/>
  <c r="O198" i="1"/>
  <c r="L198" i="1"/>
  <c r="F198" i="1"/>
  <c r="R197" i="1"/>
  <c r="T197" i="1" s="1" a="1"/>
  <c r="T197" i="1" s="1"/>
  <c r="R196" i="1"/>
  <c r="T196" i="1" s="1" a="1"/>
  <c r="T196" i="1" s="1"/>
  <c r="R195" i="1"/>
  <c r="T195" i="1" s="1" a="1"/>
  <c r="T195" i="1" s="1"/>
  <c r="R194" i="1"/>
  <c r="F181" i="1"/>
  <c r="R191" i="1"/>
  <c r="O191" i="1"/>
  <c r="L191" i="1"/>
  <c r="I191" i="1"/>
  <c r="F191" i="1"/>
  <c r="C191" i="1"/>
  <c r="R190" i="1"/>
  <c r="T190" i="1" s="1" a="1"/>
  <c r="T190" i="1" s="1"/>
  <c r="O190" i="1"/>
  <c r="L190" i="1"/>
  <c r="I190" i="1"/>
  <c r="F190" i="1"/>
  <c r="C190" i="1"/>
  <c r="R189" i="1"/>
  <c r="S189" i="1" s="1" a="1"/>
  <c r="S189" i="1" s="1"/>
  <c r="O189" i="1"/>
  <c r="L189" i="1"/>
  <c r="I189" i="1"/>
  <c r="F189" i="1"/>
  <c r="C189" i="1"/>
  <c r="R188" i="1"/>
  <c r="O188" i="1"/>
  <c r="L188" i="1"/>
  <c r="I188" i="1"/>
  <c r="F188" i="1"/>
  <c r="C188" i="1"/>
  <c r="R187" i="1"/>
  <c r="O187" i="1"/>
  <c r="L187" i="1"/>
  <c r="I187" i="1"/>
  <c r="F187" i="1"/>
  <c r="C187" i="1"/>
  <c r="R186" i="1"/>
  <c r="T186" i="1" s="1" a="1"/>
  <c r="T186" i="1" s="1"/>
  <c r="O186" i="1"/>
  <c r="L186" i="1"/>
  <c r="I186" i="1"/>
  <c r="F186" i="1"/>
  <c r="C186" i="1"/>
  <c r="R185" i="1"/>
  <c r="S185" i="1" s="1" a="1"/>
  <c r="S185" i="1" s="1"/>
  <c r="R184" i="1"/>
  <c r="T184" i="1" s="1" a="1"/>
  <c r="T184" i="1" s="1"/>
  <c r="R183" i="1"/>
  <c r="R182" i="1"/>
  <c r="T182" i="1" s="1" a="1"/>
  <c r="T182" i="1" s="1"/>
  <c r="F169" i="1"/>
  <c r="R179" i="1"/>
  <c r="O179" i="1"/>
  <c r="L179" i="1"/>
  <c r="I179" i="1"/>
  <c r="F179" i="1"/>
  <c r="C179" i="1"/>
  <c r="R178" i="1"/>
  <c r="T178" i="1" s="1" a="1"/>
  <c r="T178" i="1" s="1"/>
  <c r="O178" i="1"/>
  <c r="L178" i="1"/>
  <c r="I178" i="1"/>
  <c r="F178" i="1"/>
  <c r="C178" i="1"/>
  <c r="R177" i="1"/>
  <c r="T177" i="1" s="1" a="1"/>
  <c r="T177" i="1" s="1"/>
  <c r="O177" i="1"/>
  <c r="L177" i="1"/>
  <c r="I177" i="1"/>
  <c r="F177" i="1"/>
  <c r="C177" i="1"/>
  <c r="R176" i="1"/>
  <c r="O176" i="1"/>
  <c r="L176" i="1"/>
  <c r="I176" i="1"/>
  <c r="F176" i="1"/>
  <c r="C176" i="1"/>
  <c r="R175" i="1"/>
  <c r="T175" i="1" s="1" a="1"/>
  <c r="T175" i="1" s="1"/>
  <c r="O175" i="1"/>
  <c r="L175" i="1"/>
  <c r="I175" i="1"/>
  <c r="F175" i="1"/>
  <c r="C175" i="1"/>
  <c r="R174" i="1"/>
  <c r="T174" i="1" s="1" a="1"/>
  <c r="T174" i="1" s="1"/>
  <c r="O174" i="1"/>
  <c r="L174" i="1"/>
  <c r="I174" i="1"/>
  <c r="F174" i="1"/>
  <c r="C174" i="1"/>
  <c r="R173" i="1"/>
  <c r="T173" i="1" s="1" a="1"/>
  <c r="T173" i="1" s="1"/>
  <c r="R172" i="1"/>
  <c r="T172" i="1" s="1" a="1"/>
  <c r="T172" i="1" s="1"/>
  <c r="R171" i="1"/>
  <c r="T171" i="1" s="1" a="1"/>
  <c r="T171" i="1" s="1"/>
  <c r="R170" i="1"/>
  <c r="T170" i="1" s="1" a="1"/>
  <c r="T170" i="1" s="1"/>
  <c r="F157" i="1"/>
  <c r="R167" i="1"/>
  <c r="O167" i="1"/>
  <c r="L167" i="1"/>
  <c r="I167" i="1"/>
  <c r="F167" i="1"/>
  <c r="C167" i="1"/>
  <c r="R166" i="1"/>
  <c r="S166" i="1" s="1" a="1"/>
  <c r="S166" i="1" s="1"/>
  <c r="O166" i="1"/>
  <c r="L166" i="1"/>
  <c r="I166" i="1"/>
  <c r="F166" i="1"/>
  <c r="C166" i="1"/>
  <c r="R165" i="1"/>
  <c r="T165" i="1" s="1" a="1"/>
  <c r="T165" i="1" s="1"/>
  <c r="O165" i="1"/>
  <c r="L165" i="1"/>
  <c r="I165" i="1"/>
  <c r="F165" i="1"/>
  <c r="C165" i="1"/>
  <c r="R164" i="1"/>
  <c r="S164" i="1" s="1" a="1"/>
  <c r="S164" i="1" s="1"/>
  <c r="O164" i="1"/>
  <c r="L164" i="1"/>
  <c r="I164" i="1"/>
  <c r="F164" i="1"/>
  <c r="C164" i="1"/>
  <c r="R163" i="1"/>
  <c r="T163" i="1" s="1" a="1"/>
  <c r="T163" i="1" s="1"/>
  <c r="O163" i="1"/>
  <c r="L163" i="1"/>
  <c r="I163" i="1"/>
  <c r="F163" i="1"/>
  <c r="C163" i="1"/>
  <c r="R162" i="1"/>
  <c r="S162" i="1" s="1" a="1"/>
  <c r="S162" i="1" s="1"/>
  <c r="O162" i="1"/>
  <c r="L162" i="1"/>
  <c r="I162" i="1"/>
  <c r="F162" i="1"/>
  <c r="C162" i="1"/>
  <c r="R161" i="1"/>
  <c r="T161" i="1" s="1" a="1"/>
  <c r="T161" i="1" s="1"/>
  <c r="R160" i="1"/>
  <c r="S160" i="1" s="1" a="1"/>
  <c r="S160" i="1" s="1"/>
  <c r="R159" i="1"/>
  <c r="T159" i="1" s="1" a="1"/>
  <c r="T159" i="1" s="1"/>
  <c r="R158" i="1"/>
  <c r="S158" i="1" s="1" a="1"/>
  <c r="S158" i="1" s="1"/>
  <c r="F145" i="1"/>
  <c r="R155" i="1"/>
  <c r="S155" i="1" s="1" a="1"/>
  <c r="S155" i="1" s="1"/>
  <c r="O155" i="1"/>
  <c r="L155" i="1"/>
  <c r="I155" i="1"/>
  <c r="F155" i="1"/>
  <c r="C155" i="1"/>
  <c r="R154" i="1"/>
  <c r="T154" i="1" s="1" a="1"/>
  <c r="T154" i="1" s="1"/>
  <c r="O154" i="1"/>
  <c r="L154" i="1"/>
  <c r="I154" i="1"/>
  <c r="F154" i="1"/>
  <c r="C154" i="1"/>
  <c r="R153" i="1"/>
  <c r="T153" i="1" s="1" a="1"/>
  <c r="T153" i="1" s="1"/>
  <c r="O153" i="1"/>
  <c r="L153" i="1"/>
  <c r="I153" i="1"/>
  <c r="F153" i="1"/>
  <c r="C153" i="1"/>
  <c r="R152" i="1"/>
  <c r="T152" i="1" s="1" a="1"/>
  <c r="T152" i="1" s="1"/>
  <c r="O152" i="1"/>
  <c r="L152" i="1"/>
  <c r="I152" i="1"/>
  <c r="F152" i="1"/>
  <c r="C152" i="1"/>
  <c r="R151" i="1"/>
  <c r="S151" i="1" s="1" a="1"/>
  <c r="S151" i="1" s="1"/>
  <c r="O151" i="1"/>
  <c r="L151" i="1"/>
  <c r="I151" i="1"/>
  <c r="F151" i="1"/>
  <c r="C151" i="1"/>
  <c r="R150" i="1"/>
  <c r="T150" i="1" s="1" a="1"/>
  <c r="T150" i="1" s="1"/>
  <c r="O150" i="1"/>
  <c r="L150" i="1"/>
  <c r="I150" i="1"/>
  <c r="F150" i="1"/>
  <c r="C150" i="1"/>
  <c r="R149" i="1"/>
  <c r="T149" i="1" s="1" a="1"/>
  <c r="T149" i="1" s="1"/>
  <c r="R148" i="1"/>
  <c r="T148" i="1" s="1" a="1"/>
  <c r="T148" i="1" s="1"/>
  <c r="R147" i="1"/>
  <c r="S147" i="1" s="1" a="1"/>
  <c r="S147" i="1" s="1"/>
  <c r="R146" i="1"/>
  <c r="S146" i="1" s="1" a="1"/>
  <c r="S146" i="1" s="1"/>
  <c r="F133" i="1"/>
  <c r="R143" i="1"/>
  <c r="S143" i="1" s="1" a="1"/>
  <c r="S143" i="1" s="1"/>
  <c r="O143" i="1"/>
  <c r="L143" i="1"/>
  <c r="I143" i="1"/>
  <c r="F143" i="1"/>
  <c r="C143" i="1"/>
  <c r="R142" i="1"/>
  <c r="T142" i="1" s="1" a="1"/>
  <c r="T142" i="1" s="1"/>
  <c r="O142" i="1"/>
  <c r="L142" i="1"/>
  <c r="I142" i="1"/>
  <c r="F142" i="1"/>
  <c r="C142" i="1"/>
  <c r="R141" i="1"/>
  <c r="S141" i="1" s="1" a="1"/>
  <c r="S141" i="1" s="1"/>
  <c r="O141" i="1"/>
  <c r="L141" i="1"/>
  <c r="I141" i="1"/>
  <c r="F141" i="1"/>
  <c r="C141" i="1"/>
  <c r="R140" i="1"/>
  <c r="T140" i="1" s="1" a="1"/>
  <c r="T140" i="1" s="1"/>
  <c r="O140" i="1"/>
  <c r="L140" i="1"/>
  <c r="I140" i="1"/>
  <c r="F140" i="1"/>
  <c r="C140" i="1"/>
  <c r="R139" i="1"/>
  <c r="S139" i="1" s="1" a="1"/>
  <c r="S139" i="1" s="1"/>
  <c r="O139" i="1"/>
  <c r="L139" i="1"/>
  <c r="I139" i="1"/>
  <c r="F139" i="1"/>
  <c r="C139" i="1"/>
  <c r="R138" i="1"/>
  <c r="T138" i="1" s="1" a="1"/>
  <c r="T138" i="1" s="1"/>
  <c r="O138" i="1"/>
  <c r="L138" i="1"/>
  <c r="I138" i="1"/>
  <c r="F138" i="1"/>
  <c r="C138" i="1"/>
  <c r="R137" i="1"/>
  <c r="S137" i="1" s="1" a="1"/>
  <c r="S137" i="1" s="1"/>
  <c r="R136" i="1"/>
  <c r="S136" i="1" s="1" a="1"/>
  <c r="S136" i="1" s="1"/>
  <c r="R135" i="1"/>
  <c r="S135" i="1" s="1" a="1"/>
  <c r="S135" i="1" s="1"/>
  <c r="R134" i="1"/>
  <c r="S134" i="1" s="1" a="1"/>
  <c r="S134" i="1" s="1"/>
  <c r="F121" i="1"/>
  <c r="R131" i="1"/>
  <c r="S131" i="1" s="1" a="1"/>
  <c r="S131" i="1" s="1"/>
  <c r="O131" i="1"/>
  <c r="L131" i="1"/>
  <c r="I131" i="1"/>
  <c r="F131" i="1"/>
  <c r="C131" i="1"/>
  <c r="R130" i="1"/>
  <c r="T130" i="1" s="1" a="1"/>
  <c r="T130" i="1" s="1"/>
  <c r="O130" i="1"/>
  <c r="L130" i="1"/>
  <c r="I130" i="1"/>
  <c r="F130" i="1"/>
  <c r="C130" i="1"/>
  <c r="R129" i="1"/>
  <c r="S129" i="1" s="1" a="1"/>
  <c r="S129" i="1" s="1"/>
  <c r="O129" i="1"/>
  <c r="L129" i="1"/>
  <c r="I129" i="1"/>
  <c r="F129" i="1"/>
  <c r="C129" i="1"/>
  <c r="R128" i="1"/>
  <c r="T128" i="1" s="1" a="1"/>
  <c r="T128" i="1" s="1"/>
  <c r="O128" i="1"/>
  <c r="L128" i="1"/>
  <c r="I128" i="1"/>
  <c r="F128" i="1"/>
  <c r="C128" i="1"/>
  <c r="R127" i="1"/>
  <c r="S127" i="1" s="1" a="1"/>
  <c r="S127" i="1" s="1"/>
  <c r="O127" i="1"/>
  <c r="L127" i="1"/>
  <c r="I127" i="1"/>
  <c r="F127" i="1"/>
  <c r="C127" i="1"/>
  <c r="R126" i="1"/>
  <c r="T126" i="1" s="1" a="1"/>
  <c r="T126" i="1" s="1"/>
  <c r="O126" i="1"/>
  <c r="L126" i="1"/>
  <c r="I126" i="1"/>
  <c r="F126" i="1"/>
  <c r="C126" i="1"/>
  <c r="R125" i="1"/>
  <c r="S125" i="1" s="1" a="1"/>
  <c r="S125" i="1" s="1"/>
  <c r="R124" i="1"/>
  <c r="T124" i="1" s="1" a="1"/>
  <c r="T124" i="1" s="1"/>
  <c r="R123" i="1"/>
  <c r="S123" i="1" s="1" a="1"/>
  <c r="S123" i="1" s="1"/>
  <c r="R122" i="1"/>
  <c r="T122" i="1" s="1" a="1"/>
  <c r="T122" i="1" s="1"/>
  <c r="F109" i="1"/>
  <c r="R119" i="1"/>
  <c r="S119" i="1" s="1" a="1"/>
  <c r="S119" i="1" s="1"/>
  <c r="O119" i="1"/>
  <c r="L119" i="1"/>
  <c r="I119" i="1"/>
  <c r="F119" i="1"/>
  <c r="C119" i="1"/>
  <c r="R118" i="1"/>
  <c r="T118" i="1" s="1" a="1"/>
  <c r="T118" i="1" s="1"/>
  <c r="O118" i="1"/>
  <c r="L118" i="1"/>
  <c r="I118" i="1"/>
  <c r="F118" i="1"/>
  <c r="C118" i="1"/>
  <c r="R117" i="1"/>
  <c r="S117" i="1" s="1" a="1"/>
  <c r="S117" i="1" s="1"/>
  <c r="O117" i="1"/>
  <c r="L117" i="1"/>
  <c r="I117" i="1"/>
  <c r="F117" i="1"/>
  <c r="C117" i="1"/>
  <c r="R116" i="1"/>
  <c r="T116" i="1" s="1" a="1"/>
  <c r="T116" i="1" s="1"/>
  <c r="O116" i="1"/>
  <c r="L116" i="1"/>
  <c r="I116" i="1"/>
  <c r="F116" i="1"/>
  <c r="C116" i="1"/>
  <c r="R115" i="1"/>
  <c r="S115" i="1" s="1" a="1"/>
  <c r="S115" i="1" s="1"/>
  <c r="O115" i="1"/>
  <c r="L115" i="1"/>
  <c r="I115" i="1"/>
  <c r="F115" i="1"/>
  <c r="C115" i="1"/>
  <c r="R114" i="1"/>
  <c r="T114" i="1" s="1" a="1"/>
  <c r="T114" i="1" s="1"/>
  <c r="O114" i="1"/>
  <c r="L114" i="1"/>
  <c r="I114" i="1"/>
  <c r="F114" i="1"/>
  <c r="C114" i="1"/>
  <c r="R113" i="1"/>
  <c r="S113" i="1" s="1" a="1"/>
  <c r="S113" i="1" s="1"/>
  <c r="R112" i="1"/>
  <c r="S112" i="1" s="1" a="1"/>
  <c r="S112" i="1" s="1"/>
  <c r="R111" i="1"/>
  <c r="S111" i="1" s="1" a="1"/>
  <c r="S111" i="1" s="1"/>
  <c r="R110" i="1"/>
  <c r="S110" i="1" s="1" a="1"/>
  <c r="S110" i="1" s="1"/>
  <c r="F97" i="1"/>
  <c r="R107" i="1"/>
  <c r="T107" i="1" s="1" a="1"/>
  <c r="T107" i="1" s="1"/>
  <c r="O107" i="1"/>
  <c r="L107" i="1"/>
  <c r="I107" i="1"/>
  <c r="F107" i="1"/>
  <c r="C107" i="1"/>
  <c r="R106" i="1"/>
  <c r="S106" i="1" s="1" a="1"/>
  <c r="S106" i="1" s="1"/>
  <c r="O106" i="1"/>
  <c r="L106" i="1"/>
  <c r="I106" i="1"/>
  <c r="F106" i="1"/>
  <c r="C106" i="1"/>
  <c r="R105" i="1"/>
  <c r="T105" i="1" s="1" a="1"/>
  <c r="T105" i="1" s="1"/>
  <c r="O105" i="1"/>
  <c r="L105" i="1"/>
  <c r="I105" i="1"/>
  <c r="F105" i="1"/>
  <c r="C105" i="1"/>
  <c r="R104" i="1"/>
  <c r="S104" i="1" s="1" a="1"/>
  <c r="S104" i="1" s="1"/>
  <c r="O104" i="1"/>
  <c r="L104" i="1"/>
  <c r="I104" i="1"/>
  <c r="F104" i="1"/>
  <c r="C104" i="1"/>
  <c r="R103" i="1"/>
  <c r="T103" i="1" s="1" a="1"/>
  <c r="T103" i="1" s="1"/>
  <c r="O103" i="1"/>
  <c r="L103" i="1"/>
  <c r="I103" i="1"/>
  <c r="F103" i="1"/>
  <c r="C103" i="1"/>
  <c r="R102" i="1"/>
  <c r="S102" i="1" s="1" a="1"/>
  <c r="S102" i="1" s="1"/>
  <c r="O102" i="1"/>
  <c r="L102" i="1"/>
  <c r="I102" i="1"/>
  <c r="F102" i="1"/>
  <c r="C102" i="1"/>
  <c r="R101" i="1"/>
  <c r="T101" i="1" s="1" a="1"/>
  <c r="T101" i="1" s="1"/>
  <c r="R100" i="1"/>
  <c r="T100" i="1" s="1" a="1"/>
  <c r="T100" i="1" s="1"/>
  <c r="R99" i="1"/>
  <c r="T99" i="1" s="1" a="1"/>
  <c r="T99" i="1" s="1"/>
  <c r="R98" i="1"/>
  <c r="T98" i="1" s="1" a="1"/>
  <c r="T98" i="1" s="1"/>
  <c r="F85" i="1"/>
  <c r="R95" i="1"/>
  <c r="T95" i="1" s="1" a="1"/>
  <c r="T95" i="1" s="1"/>
  <c r="O95" i="1"/>
  <c r="L95" i="1"/>
  <c r="I95" i="1"/>
  <c r="F95" i="1"/>
  <c r="C95" i="1"/>
  <c r="R94" i="1"/>
  <c r="S94" i="1" s="1" a="1"/>
  <c r="S94" i="1" s="1"/>
  <c r="O94" i="1"/>
  <c r="L94" i="1"/>
  <c r="I94" i="1"/>
  <c r="F94" i="1"/>
  <c r="C94" i="1"/>
  <c r="R93" i="1"/>
  <c r="T93" i="1" s="1" a="1"/>
  <c r="T93" i="1" s="1"/>
  <c r="O93" i="1"/>
  <c r="L93" i="1"/>
  <c r="I93" i="1"/>
  <c r="F93" i="1"/>
  <c r="C93" i="1"/>
  <c r="R92" i="1"/>
  <c r="S92" i="1" s="1" a="1"/>
  <c r="S92" i="1" s="1"/>
  <c r="O92" i="1"/>
  <c r="L92" i="1"/>
  <c r="I92" i="1"/>
  <c r="F92" i="1"/>
  <c r="C92" i="1"/>
  <c r="R91" i="1"/>
  <c r="T91" i="1" s="1" a="1"/>
  <c r="T91" i="1" s="1"/>
  <c r="O91" i="1"/>
  <c r="L91" i="1"/>
  <c r="I91" i="1"/>
  <c r="F91" i="1"/>
  <c r="C91" i="1"/>
  <c r="R90" i="1"/>
  <c r="S90" i="1" s="1" a="1"/>
  <c r="S90" i="1" s="1"/>
  <c r="O90" i="1"/>
  <c r="L90" i="1"/>
  <c r="I90" i="1"/>
  <c r="F90" i="1"/>
  <c r="C90" i="1"/>
  <c r="R89" i="1"/>
  <c r="T89" i="1" s="1" a="1"/>
  <c r="T89" i="1" s="1"/>
  <c r="R88" i="1"/>
  <c r="R87" i="1"/>
  <c r="T87" i="1" s="1" a="1"/>
  <c r="T87" i="1" s="1"/>
  <c r="R86" i="1"/>
  <c r="S86" i="1" s="1" a="1"/>
  <c r="S86" i="1" s="1"/>
  <c r="F73" i="1"/>
  <c r="R83" i="1"/>
  <c r="S83" i="1" s="1" a="1"/>
  <c r="S83" i="1" s="1"/>
  <c r="O83" i="1"/>
  <c r="L83" i="1"/>
  <c r="I83" i="1"/>
  <c r="F83" i="1"/>
  <c r="C83" i="1"/>
  <c r="R82" i="1"/>
  <c r="S82" i="1" s="1" a="1"/>
  <c r="S82" i="1" s="1"/>
  <c r="O82" i="1"/>
  <c r="L82" i="1"/>
  <c r="I82" i="1"/>
  <c r="F82" i="1"/>
  <c r="C82" i="1"/>
  <c r="R81" i="1"/>
  <c r="S81" i="1" s="1" a="1"/>
  <c r="S81" i="1" s="1"/>
  <c r="O81" i="1"/>
  <c r="L81" i="1"/>
  <c r="I81" i="1"/>
  <c r="F81" i="1"/>
  <c r="C81" i="1"/>
  <c r="R80" i="1"/>
  <c r="S80" i="1" s="1" a="1"/>
  <c r="S80" i="1" s="1"/>
  <c r="O80" i="1"/>
  <c r="L80" i="1"/>
  <c r="I80" i="1"/>
  <c r="F80" i="1"/>
  <c r="C80" i="1"/>
  <c r="R79" i="1"/>
  <c r="S79" i="1" s="1" a="1"/>
  <c r="S79" i="1" s="1"/>
  <c r="O79" i="1"/>
  <c r="L79" i="1"/>
  <c r="I79" i="1"/>
  <c r="F79" i="1"/>
  <c r="C79" i="1"/>
  <c r="R78" i="1"/>
  <c r="S78" i="1" s="1" a="1"/>
  <c r="S78" i="1" s="1"/>
  <c r="O78" i="1"/>
  <c r="L78" i="1"/>
  <c r="I78" i="1"/>
  <c r="F78" i="1"/>
  <c r="C78" i="1"/>
  <c r="R77" i="1"/>
  <c r="S77" i="1" s="1" a="1"/>
  <c r="S77" i="1" s="1"/>
  <c r="R76" i="1"/>
  <c r="S76" i="1" s="1" a="1"/>
  <c r="S76" i="1" s="1"/>
  <c r="R75" i="1"/>
  <c r="S75" i="1" s="1" a="1"/>
  <c r="S75" i="1" s="1"/>
  <c r="R74" i="1"/>
  <c r="S74" i="1" s="1" a="1"/>
  <c r="S74" i="1" s="1"/>
  <c r="F61" i="1"/>
  <c r="R71" i="1"/>
  <c r="T71" i="1" s="1" a="1"/>
  <c r="T71" i="1" s="1"/>
  <c r="O71" i="1"/>
  <c r="L71" i="1"/>
  <c r="I71" i="1"/>
  <c r="F71" i="1"/>
  <c r="C71" i="1"/>
  <c r="R70" i="1"/>
  <c r="S70" i="1" s="1" a="1"/>
  <c r="S70" i="1" s="1"/>
  <c r="O70" i="1"/>
  <c r="L70" i="1"/>
  <c r="I70" i="1"/>
  <c r="F70" i="1"/>
  <c r="C70" i="1"/>
  <c r="R69" i="1"/>
  <c r="T69" i="1" s="1" a="1"/>
  <c r="T69" i="1" s="1"/>
  <c r="O69" i="1"/>
  <c r="L69" i="1"/>
  <c r="I69" i="1"/>
  <c r="F69" i="1"/>
  <c r="C69" i="1"/>
  <c r="R68" i="1"/>
  <c r="S68" i="1" s="1" a="1"/>
  <c r="S68" i="1" s="1"/>
  <c r="O68" i="1"/>
  <c r="L68" i="1"/>
  <c r="I68" i="1"/>
  <c r="F68" i="1"/>
  <c r="C68" i="1"/>
  <c r="R67" i="1"/>
  <c r="T67" i="1" s="1" a="1"/>
  <c r="T67" i="1" s="1"/>
  <c r="O67" i="1"/>
  <c r="L67" i="1"/>
  <c r="I67" i="1"/>
  <c r="F67" i="1"/>
  <c r="C67" i="1"/>
  <c r="R66" i="1"/>
  <c r="S66" i="1" s="1" a="1"/>
  <c r="S66" i="1" s="1"/>
  <c r="O66" i="1"/>
  <c r="L66" i="1"/>
  <c r="I66" i="1"/>
  <c r="F66" i="1"/>
  <c r="C66" i="1"/>
  <c r="R65" i="1"/>
  <c r="T65" i="1" s="1" a="1"/>
  <c r="T65" i="1" s="1"/>
  <c r="R64" i="1"/>
  <c r="S64" i="1" s="1" a="1"/>
  <c r="S64" i="1" s="1"/>
  <c r="R63" i="1"/>
  <c r="T63" i="1" s="1" a="1"/>
  <c r="T63" i="1" s="1"/>
  <c r="R62" i="1"/>
  <c r="T62" i="1" s="1" a="1"/>
  <c r="T62" i="1" s="1"/>
  <c r="F49" i="1"/>
  <c r="R59" i="1"/>
  <c r="S59" i="1" s="1" a="1"/>
  <c r="S59" i="1" s="1"/>
  <c r="O59" i="1"/>
  <c r="L59" i="1"/>
  <c r="I59" i="1"/>
  <c r="F59" i="1"/>
  <c r="C59" i="1"/>
  <c r="R58" i="1"/>
  <c r="T58" i="1" s="1" a="1"/>
  <c r="T58" i="1" s="1"/>
  <c r="O58" i="1"/>
  <c r="L58" i="1"/>
  <c r="I58" i="1"/>
  <c r="F58" i="1"/>
  <c r="C58" i="1"/>
  <c r="R57" i="1"/>
  <c r="S57" i="1" s="1" a="1"/>
  <c r="S57" i="1" s="1"/>
  <c r="O57" i="1"/>
  <c r="L57" i="1"/>
  <c r="I57" i="1"/>
  <c r="F57" i="1"/>
  <c r="C57" i="1"/>
  <c r="R56" i="1"/>
  <c r="T56" i="1" s="1" a="1"/>
  <c r="T56" i="1" s="1"/>
  <c r="O56" i="1"/>
  <c r="L56" i="1"/>
  <c r="I56" i="1"/>
  <c r="F56" i="1"/>
  <c r="C56" i="1"/>
  <c r="R55" i="1"/>
  <c r="S55" i="1" s="1" a="1"/>
  <c r="S55" i="1" s="1"/>
  <c r="O55" i="1"/>
  <c r="L55" i="1"/>
  <c r="I55" i="1"/>
  <c r="F55" i="1"/>
  <c r="C55" i="1"/>
  <c r="R54" i="1"/>
  <c r="T54" i="1" s="1" a="1"/>
  <c r="T54" i="1" s="1"/>
  <c r="O54" i="1"/>
  <c r="L54" i="1"/>
  <c r="I54" i="1"/>
  <c r="F54" i="1"/>
  <c r="C54" i="1"/>
  <c r="R53" i="1"/>
  <c r="S53" i="1" s="1" a="1"/>
  <c r="S53" i="1" s="1"/>
  <c r="R52" i="1"/>
  <c r="S52" i="1" s="1" a="1"/>
  <c r="S52" i="1" s="1"/>
  <c r="R51" i="1"/>
  <c r="S51" i="1" s="1" a="1"/>
  <c r="S51" i="1" s="1"/>
  <c r="R50" i="1"/>
  <c r="S50" i="1" s="1" a="1"/>
  <c r="S50" i="1" s="1"/>
  <c r="F37" i="1"/>
  <c r="R47" i="1"/>
  <c r="T47" i="1" s="1" a="1"/>
  <c r="T47" i="1" s="1"/>
  <c r="O47" i="1"/>
  <c r="L47" i="1"/>
  <c r="I47" i="1"/>
  <c r="F47" i="1"/>
  <c r="C47" i="1"/>
  <c r="R46" i="1"/>
  <c r="S46" i="1" s="1" a="1"/>
  <c r="S46" i="1" s="1"/>
  <c r="O46" i="1"/>
  <c r="L46" i="1"/>
  <c r="I46" i="1"/>
  <c r="F46" i="1"/>
  <c r="C46" i="1"/>
  <c r="R45" i="1"/>
  <c r="T45" i="1" s="1" a="1"/>
  <c r="T45" i="1" s="1"/>
  <c r="O45" i="1"/>
  <c r="L45" i="1"/>
  <c r="I45" i="1"/>
  <c r="F45" i="1"/>
  <c r="C45" i="1"/>
  <c r="R44" i="1"/>
  <c r="S44" i="1" s="1" a="1"/>
  <c r="S44" i="1" s="1"/>
  <c r="O44" i="1"/>
  <c r="L44" i="1"/>
  <c r="I44" i="1"/>
  <c r="F44" i="1"/>
  <c r="C44" i="1"/>
  <c r="R43" i="1"/>
  <c r="T43" i="1" s="1" a="1"/>
  <c r="T43" i="1" s="1"/>
  <c r="O43" i="1"/>
  <c r="L43" i="1"/>
  <c r="I43" i="1"/>
  <c r="F43" i="1"/>
  <c r="C43" i="1"/>
  <c r="R42" i="1"/>
  <c r="S42" i="1" s="1" a="1"/>
  <c r="S42" i="1" s="1"/>
  <c r="O42" i="1"/>
  <c r="L42" i="1"/>
  <c r="I42" i="1"/>
  <c r="F42" i="1"/>
  <c r="C42" i="1"/>
  <c r="R41" i="1"/>
  <c r="T41" i="1" s="1" a="1"/>
  <c r="T41" i="1" s="1"/>
  <c r="R40" i="1"/>
  <c r="S40" i="1" s="1" a="1"/>
  <c r="S40" i="1" s="1"/>
  <c r="R39" i="1"/>
  <c r="T39" i="1" s="1" a="1"/>
  <c r="T39" i="1" s="1"/>
  <c r="R38" i="1"/>
  <c r="S38" i="1" s="1" a="1"/>
  <c r="S38" i="1" s="1"/>
  <c r="F25" i="1"/>
  <c r="R35" i="1"/>
  <c r="S35" i="1" s="1" a="1"/>
  <c r="S35" i="1" s="1"/>
  <c r="O35" i="1"/>
  <c r="L35" i="1"/>
  <c r="I35" i="1"/>
  <c r="F35" i="1"/>
  <c r="C35" i="1"/>
  <c r="R34" i="1"/>
  <c r="T34" i="1" s="1" a="1"/>
  <c r="T34" i="1" s="1"/>
  <c r="O34" i="1"/>
  <c r="L34" i="1"/>
  <c r="I34" i="1"/>
  <c r="F34" i="1"/>
  <c r="C34" i="1"/>
  <c r="R33" i="1"/>
  <c r="S33" i="1" s="1" a="1"/>
  <c r="S33" i="1" s="1"/>
  <c r="O33" i="1"/>
  <c r="L33" i="1"/>
  <c r="I33" i="1"/>
  <c r="F33" i="1"/>
  <c r="C33" i="1"/>
  <c r="R32" i="1"/>
  <c r="T32" i="1" s="1" a="1"/>
  <c r="T32" i="1" s="1"/>
  <c r="O32" i="1"/>
  <c r="L32" i="1"/>
  <c r="I32" i="1"/>
  <c r="F32" i="1"/>
  <c r="C32" i="1"/>
  <c r="R31" i="1"/>
  <c r="S31" i="1" s="1" a="1"/>
  <c r="S31" i="1" s="1"/>
  <c r="O31" i="1"/>
  <c r="L31" i="1"/>
  <c r="I31" i="1"/>
  <c r="F31" i="1"/>
  <c r="C31" i="1"/>
  <c r="R30" i="1"/>
  <c r="T30" i="1" s="1" a="1"/>
  <c r="T30" i="1" s="1"/>
  <c r="O30" i="1"/>
  <c r="L30" i="1"/>
  <c r="I30" i="1"/>
  <c r="F30" i="1"/>
  <c r="C30" i="1"/>
  <c r="R29" i="1"/>
  <c r="S29" i="1" s="1" a="1"/>
  <c r="S29" i="1" s="1"/>
  <c r="R28" i="1"/>
  <c r="T28" i="1" s="1" a="1"/>
  <c r="T28" i="1" s="1"/>
  <c r="R27" i="1"/>
  <c r="S27" i="1" s="1" a="1"/>
  <c r="S27" i="1" s="1"/>
  <c r="R26" i="1"/>
  <c r="S26" i="1" s="1" a="1"/>
  <c r="S26" i="1" s="1"/>
  <c r="F13" i="1"/>
  <c r="R23" i="1"/>
  <c r="T23" i="1" s="1" a="1"/>
  <c r="T23" i="1" s="1"/>
  <c r="O23" i="1"/>
  <c r="L23" i="1"/>
  <c r="I23" i="1"/>
  <c r="F23" i="1"/>
  <c r="C23" i="1"/>
  <c r="R22" i="1"/>
  <c r="S22" i="1" s="1" a="1"/>
  <c r="S22" i="1" s="1"/>
  <c r="O22" i="1"/>
  <c r="L22" i="1"/>
  <c r="I22" i="1"/>
  <c r="F22" i="1"/>
  <c r="C22" i="1"/>
  <c r="R21" i="1"/>
  <c r="T21" i="1" s="1" a="1"/>
  <c r="T21" i="1" s="1"/>
  <c r="O21" i="1"/>
  <c r="L21" i="1"/>
  <c r="I21" i="1"/>
  <c r="F21" i="1"/>
  <c r="C21" i="1"/>
  <c r="R20" i="1"/>
  <c r="T20" i="1" s="1" a="1"/>
  <c r="T20" i="1" s="1"/>
  <c r="O20" i="1"/>
  <c r="L20" i="1"/>
  <c r="I20" i="1"/>
  <c r="F20" i="1"/>
  <c r="C20" i="1"/>
  <c r="R19" i="1"/>
  <c r="T19" i="1" s="1" a="1"/>
  <c r="T19" i="1" s="1"/>
  <c r="O19" i="1"/>
  <c r="L19" i="1"/>
  <c r="I19" i="1"/>
  <c r="F19" i="1"/>
  <c r="C19" i="1"/>
  <c r="R18" i="1"/>
  <c r="T18" i="1" s="1" a="1"/>
  <c r="T18" i="1" s="1"/>
  <c r="O18" i="1"/>
  <c r="L18" i="1"/>
  <c r="I18" i="1"/>
  <c r="F18" i="1"/>
  <c r="R17" i="1"/>
  <c r="T17" i="1" s="1" a="1"/>
  <c r="T17" i="1" s="1"/>
  <c r="R16" i="1"/>
  <c r="T16" i="1" s="1" a="1"/>
  <c r="T16" i="1" s="1"/>
  <c r="R15" i="1"/>
  <c r="T15" i="1" s="1" a="1"/>
  <c r="T15" i="1" s="1"/>
  <c r="R14" i="1"/>
  <c r="T14" i="1" s="1" a="1"/>
  <c r="T14" i="1" s="1"/>
  <c r="O7" i="1"/>
  <c r="O8" i="1"/>
  <c r="O9" i="1"/>
  <c r="O10" i="1"/>
  <c r="O11" i="1"/>
  <c r="O6" i="1"/>
  <c r="L7" i="1"/>
  <c r="L8" i="1"/>
  <c r="L9" i="1"/>
  <c r="L10" i="1"/>
  <c r="L11" i="1"/>
  <c r="I7" i="1"/>
  <c r="I8" i="1"/>
  <c r="I9" i="1"/>
  <c r="I10" i="1"/>
  <c r="I11" i="1"/>
  <c r="F7" i="1"/>
  <c r="F8" i="1"/>
  <c r="F9" i="1"/>
  <c r="F10" i="1"/>
  <c r="F11" i="1"/>
  <c r="C7" i="1"/>
  <c r="C8" i="1"/>
  <c r="C9" i="1"/>
  <c r="C10" i="1"/>
  <c r="C11" i="1"/>
  <c r="T292" i="1" l="1" a="1"/>
  <c r="T292" i="1" s="1"/>
  <c r="T410" i="1" a="1"/>
  <c r="T410" i="1" s="1"/>
  <c r="S99" i="1" a="1"/>
  <c r="S99" i="1" s="1"/>
  <c r="T110" i="1" a="1"/>
  <c r="T110" i="1" s="1"/>
  <c r="S107" i="1" a="1"/>
  <c r="S107" i="1" s="1"/>
  <c r="T391" i="1" a="1"/>
  <c r="T391" i="1" s="1"/>
  <c r="T427" i="1" a="1"/>
  <c r="T427" i="1" s="1"/>
  <c r="T439" i="1" a="1"/>
  <c r="T439" i="1" s="1"/>
  <c r="T155" i="1" a="1"/>
  <c r="T155" i="1" s="1"/>
  <c r="S281" i="1" a="1"/>
  <c r="S281" i="1" s="1"/>
  <c r="S426" i="1" a="1"/>
  <c r="S426" i="1" s="1"/>
  <c r="S128" i="1" a="1"/>
  <c r="S128" i="1" s="1"/>
  <c r="T127" i="1" a="1"/>
  <c r="T127" i="1" s="1"/>
  <c r="S174" i="1" a="1"/>
  <c r="S174" i="1" s="1"/>
  <c r="S203" i="1" a="1"/>
  <c r="S203" i="1" s="1"/>
  <c r="T214" i="1" a="1"/>
  <c r="T214" i="1" s="1"/>
  <c r="T86" i="1" a="1"/>
  <c r="T86" i="1" s="1"/>
  <c r="T104" i="1" a="1"/>
  <c r="T104" i="1" s="1"/>
  <c r="S103" i="1" a="1"/>
  <c r="S103" i="1" s="1"/>
  <c r="T131" i="1" a="1"/>
  <c r="T131" i="1" s="1"/>
  <c r="T123" i="1" a="1"/>
  <c r="T123" i="1" s="1"/>
  <c r="T134" i="1" a="1"/>
  <c r="T134" i="1" s="1"/>
  <c r="S152" i="1" a="1"/>
  <c r="S152" i="1" s="1"/>
  <c r="T147" i="1" a="1"/>
  <c r="T147" i="1" s="1"/>
  <c r="T158" i="1" a="1"/>
  <c r="T158" i="1" s="1"/>
  <c r="S213" i="1" a="1"/>
  <c r="S213" i="1" s="1"/>
  <c r="T220" i="1" a="1"/>
  <c r="T220" i="1" s="1"/>
  <c r="T282" i="1" a="1"/>
  <c r="T282" i="1" s="1"/>
  <c r="S329" i="1" a="1"/>
  <c r="S329" i="1" s="1"/>
  <c r="T340" i="1" a="1"/>
  <c r="T340" i="1" s="1"/>
  <c r="S378" i="1" a="1"/>
  <c r="S378" i="1" s="1"/>
  <c r="T386" i="1" a="1"/>
  <c r="T386" i="1" s="1"/>
  <c r="T402" i="1" a="1"/>
  <c r="T402" i="1" s="1"/>
  <c r="S403" i="1" a="1"/>
  <c r="S403" i="1" s="1"/>
  <c r="T415" i="1" a="1"/>
  <c r="T415" i="1" s="1"/>
  <c r="S430" i="1" a="1"/>
  <c r="S430" i="1" s="1"/>
  <c r="T431" i="1" a="1"/>
  <c r="T431" i="1" s="1"/>
  <c r="T423" i="1" a="1"/>
  <c r="T423" i="1" s="1"/>
  <c r="T434" i="1" a="1"/>
  <c r="T434" i="1" s="1"/>
  <c r="S458" i="1" a="1"/>
  <c r="S458" i="1" s="1"/>
  <c r="T160" i="1" a="1"/>
  <c r="T160" i="1" s="1"/>
  <c r="T330" i="1" a="1"/>
  <c r="T330" i="1" s="1"/>
  <c r="T406" i="1" a="1"/>
  <c r="T406" i="1" s="1"/>
  <c r="S407" i="1" a="1"/>
  <c r="S407" i="1" s="1"/>
  <c r="S399" i="1" a="1"/>
  <c r="S399" i="1" s="1"/>
  <c r="S58" i="1" a="1"/>
  <c r="S58" i="1" s="1"/>
  <c r="S54" i="1" a="1"/>
  <c r="S54" i="1" s="1"/>
  <c r="T57" i="1" a="1"/>
  <c r="T57" i="1" s="1"/>
  <c r="T53" i="1" a="1"/>
  <c r="T53" i="1" s="1"/>
  <c r="T64" i="1" a="1"/>
  <c r="T64" i="1" s="1"/>
  <c r="T83" i="1" a="1"/>
  <c r="T83" i="1" s="1"/>
  <c r="T79" i="1" a="1"/>
  <c r="T79" i="1" s="1"/>
  <c r="T75" i="1" a="1"/>
  <c r="T75" i="1" s="1"/>
  <c r="S32" i="1" a="1"/>
  <c r="S32" i="1" s="1"/>
  <c r="T35" i="1" a="1"/>
  <c r="T35" i="1" s="1"/>
  <c r="T31" i="1" a="1"/>
  <c r="T31" i="1" s="1"/>
  <c r="T27" i="1" a="1"/>
  <c r="T27" i="1" s="1"/>
  <c r="T38" i="1" a="1"/>
  <c r="T38" i="1" s="1"/>
  <c r="S56" i="1" a="1"/>
  <c r="S56" i="1" s="1"/>
  <c r="T59" i="1" a="1"/>
  <c r="T59" i="1" s="1"/>
  <c r="T55" i="1" a="1"/>
  <c r="T55" i="1" s="1"/>
  <c r="T51" i="1" a="1"/>
  <c r="T51" i="1" s="1"/>
  <c r="S62" i="1" a="1"/>
  <c r="S62" i="1" s="1"/>
  <c r="T81" i="1" a="1"/>
  <c r="T81" i="1" s="1"/>
  <c r="T77" i="1" a="1"/>
  <c r="T77" i="1" s="1"/>
  <c r="S88" i="1" a="1"/>
  <c r="S88" i="1" s="1"/>
  <c r="T88" i="1" a="1"/>
  <c r="T88" i="1" s="1"/>
  <c r="T176" i="1" a="1"/>
  <c r="T176" i="1" s="1"/>
  <c r="S176" i="1" a="1"/>
  <c r="S176" i="1" s="1"/>
  <c r="S179" i="1" a="1"/>
  <c r="S179" i="1" s="1"/>
  <c r="T179" i="1" a="1"/>
  <c r="T179" i="1" s="1"/>
  <c r="S178" i="1" a="1"/>
  <c r="S178" i="1" s="1"/>
  <c r="S186" i="1" a="1"/>
  <c r="S186" i="1" s="1"/>
  <c r="T185" i="1" a="1"/>
  <c r="T185" i="1" s="1"/>
  <c r="T207" i="1" a="1"/>
  <c r="T207" i="1" s="1"/>
  <c r="S207" i="1" a="1"/>
  <c r="S207" i="1" s="1"/>
  <c r="T211" i="1" a="1"/>
  <c r="T211" i="1" s="1"/>
  <c r="S211" i="1" a="1"/>
  <c r="S211" i="1" s="1"/>
  <c r="S212" i="1" a="1"/>
  <c r="S212" i="1" s="1"/>
  <c r="T212" i="1" a="1"/>
  <c r="T212" i="1" s="1"/>
  <c r="T215" i="1" a="1"/>
  <c r="T215" i="1" s="1"/>
  <c r="S215" i="1" a="1"/>
  <c r="S215" i="1" s="1"/>
  <c r="S209" i="1" a="1"/>
  <c r="S209" i="1" s="1"/>
  <c r="T210" i="1" a="1"/>
  <c r="T210" i="1" s="1"/>
  <c r="S218" i="1" a="1"/>
  <c r="S218" i="1" s="1"/>
  <c r="T218" i="1" a="1"/>
  <c r="T218" i="1" s="1"/>
  <c r="S234" i="1" a="1"/>
  <c r="S234" i="1" s="1"/>
  <c r="T233" i="1" a="1"/>
  <c r="T233" i="1" s="1"/>
  <c r="T244" i="1" a="1"/>
  <c r="T244" i="1" s="1"/>
  <c r="S258" i="1" a="1"/>
  <c r="S258" i="1" s="1"/>
  <c r="T257" i="1" a="1"/>
  <c r="T257" i="1" s="1"/>
  <c r="T268" i="1" a="1"/>
  <c r="T268" i="1" s="1"/>
  <c r="T279" i="1" a="1"/>
  <c r="T279" i="1" s="1"/>
  <c r="S279" i="1" a="1"/>
  <c r="S279" i="1" s="1"/>
  <c r="T283" i="1" a="1"/>
  <c r="T283" i="1" s="1"/>
  <c r="S283" i="1" a="1"/>
  <c r="S283" i="1" s="1"/>
  <c r="S284" i="1" a="1"/>
  <c r="S284" i="1" s="1"/>
  <c r="T284" i="1" a="1"/>
  <c r="T284" i="1" s="1"/>
  <c r="T287" i="1" a="1"/>
  <c r="T287" i="1" s="1"/>
  <c r="S287" i="1" a="1"/>
  <c r="S287" i="1" s="1"/>
  <c r="T286" i="1" a="1"/>
  <c r="T286" i="1" s="1"/>
  <c r="S285" i="1" a="1"/>
  <c r="S285" i="1" s="1"/>
  <c r="S290" i="1" a="1"/>
  <c r="S290" i="1" s="1"/>
  <c r="T290" i="1" a="1"/>
  <c r="T290" i="1" s="1"/>
  <c r="T306" i="1" a="1"/>
  <c r="T306" i="1" s="1"/>
  <c r="S305" i="1" a="1"/>
  <c r="S305" i="1" s="1"/>
  <c r="T316" i="1" a="1"/>
  <c r="T316" i="1" s="1"/>
  <c r="T327" i="1" a="1"/>
  <c r="T327" i="1" s="1"/>
  <c r="S327" i="1" a="1"/>
  <c r="S327" i="1" s="1"/>
  <c r="T331" i="1" a="1"/>
  <c r="T331" i="1" s="1"/>
  <c r="S331" i="1" a="1"/>
  <c r="S331" i="1" s="1"/>
  <c r="S332" i="1" a="1"/>
  <c r="S332" i="1" s="1"/>
  <c r="T332" i="1" a="1"/>
  <c r="T332" i="1" s="1"/>
  <c r="T335" i="1" a="1"/>
  <c r="T335" i="1" s="1"/>
  <c r="S335" i="1" a="1"/>
  <c r="S335" i="1" s="1"/>
  <c r="T334" i="1" a="1"/>
  <c r="T334" i="1" s="1"/>
  <c r="S333" i="1" a="1"/>
  <c r="S333" i="1" s="1"/>
  <c r="S338" i="1" a="1"/>
  <c r="S338" i="1" s="1"/>
  <c r="T338" i="1" a="1"/>
  <c r="T338" i="1" s="1"/>
  <c r="S354" i="1" a="1"/>
  <c r="S354" i="1" s="1"/>
  <c r="T353" i="1" a="1"/>
  <c r="T353" i="1" s="1"/>
  <c r="T364" i="1" a="1"/>
  <c r="T364" i="1" s="1"/>
  <c r="T380" i="1" a="1"/>
  <c r="T380" i="1" s="1"/>
  <c r="S380" i="1" a="1"/>
  <c r="S380" i="1" s="1"/>
  <c r="S381" i="1" a="1"/>
  <c r="S381" i="1" s="1"/>
  <c r="T381" i="1" a="1"/>
  <c r="T381" i="1" s="1"/>
  <c r="S382" i="1" a="1"/>
  <c r="S382" i="1" s="1"/>
  <c r="T377" i="1" a="1"/>
  <c r="T377" i="1" s="1"/>
  <c r="S387" i="1" a="1"/>
  <c r="S387" i="1" s="1"/>
  <c r="T387" i="1" a="1"/>
  <c r="T387" i="1" s="1"/>
  <c r="S395" i="1" a="1"/>
  <c r="S395" i="1" s="1"/>
  <c r="T395" i="1" a="1"/>
  <c r="T395" i="1" s="1"/>
  <c r="S392" i="1" a="1"/>
  <c r="S392" i="1" s="1"/>
  <c r="S411" i="1" a="1"/>
  <c r="S411" i="1" s="1"/>
  <c r="T411" i="1" a="1"/>
  <c r="T411" i="1" s="1"/>
  <c r="S419" i="1" a="1"/>
  <c r="S419" i="1" s="1"/>
  <c r="T419" i="1" a="1"/>
  <c r="T419" i="1" s="1"/>
  <c r="S416" i="1" a="1"/>
  <c r="S416" i="1" s="1"/>
  <c r="S435" i="1" a="1"/>
  <c r="S435" i="1" s="1"/>
  <c r="T435" i="1" a="1"/>
  <c r="T435" i="1" s="1"/>
  <c r="T437" i="1" a="1"/>
  <c r="T437" i="1" s="1"/>
  <c r="S437" i="1" a="1"/>
  <c r="S437" i="1" s="1"/>
  <c r="S443" i="1" a="1"/>
  <c r="S443" i="1" s="1"/>
  <c r="T443" i="1" a="1"/>
  <c r="T443" i="1" s="1"/>
  <c r="S440" i="1" a="1"/>
  <c r="S440" i="1" s="1"/>
  <c r="S448" i="1" a="1"/>
  <c r="S448" i="1" s="1"/>
  <c r="T464" i="1" a="1"/>
  <c r="T464" i="1" s="1"/>
  <c r="S34" i="1" a="1"/>
  <c r="S34" i="1" s="1"/>
  <c r="S30" i="1" a="1"/>
  <c r="S30" i="1" s="1"/>
  <c r="T33" i="1" a="1"/>
  <c r="T33" i="1" s="1"/>
  <c r="T29" i="1" a="1"/>
  <c r="T29" i="1" s="1"/>
  <c r="T40" i="1" a="1"/>
  <c r="T40" i="1" s="1"/>
  <c r="T167" i="1" a="1"/>
  <c r="T167" i="1" s="1"/>
  <c r="S167" i="1" a="1"/>
  <c r="S167" i="1" s="1"/>
  <c r="S183" i="1" a="1"/>
  <c r="S183" i="1" s="1"/>
  <c r="T183" i="1" a="1"/>
  <c r="T183" i="1" s="1"/>
  <c r="S187" i="1" a="1"/>
  <c r="S187" i="1" s="1"/>
  <c r="T187" i="1" a="1"/>
  <c r="T187" i="1" s="1"/>
  <c r="T188" i="1" a="1"/>
  <c r="T188" i="1" s="1"/>
  <c r="S188" i="1" a="1"/>
  <c r="S188" i="1" s="1"/>
  <c r="S191" i="1" a="1"/>
  <c r="S191" i="1" s="1"/>
  <c r="T191" i="1" a="1"/>
  <c r="T191" i="1" s="1"/>
  <c r="S190" i="1" a="1"/>
  <c r="S190" i="1" s="1"/>
  <c r="T189" i="1" a="1"/>
  <c r="T189" i="1" s="1"/>
  <c r="S194" i="1" a="1"/>
  <c r="S194" i="1" s="1"/>
  <c r="T194" i="1" a="1"/>
  <c r="T194" i="1" s="1"/>
  <c r="S231" i="1" a="1"/>
  <c r="S231" i="1" s="1"/>
  <c r="T231" i="1" a="1"/>
  <c r="T231" i="1" s="1"/>
  <c r="S235" i="1" a="1"/>
  <c r="S235" i="1" s="1"/>
  <c r="T235" i="1" a="1"/>
  <c r="T235" i="1" s="1"/>
  <c r="T236" i="1" a="1"/>
  <c r="T236" i="1" s="1"/>
  <c r="S236" i="1" a="1"/>
  <c r="S236" i="1" s="1"/>
  <c r="S239" i="1" a="1"/>
  <c r="S239" i="1" s="1"/>
  <c r="T239" i="1" a="1"/>
  <c r="T239" i="1" s="1"/>
  <c r="S238" i="1" a="1"/>
  <c r="S238" i="1" s="1"/>
  <c r="T237" i="1" a="1"/>
  <c r="T237" i="1" s="1"/>
  <c r="S242" i="1" a="1"/>
  <c r="S242" i="1" s="1"/>
  <c r="T242" i="1" a="1"/>
  <c r="T242" i="1" s="1"/>
  <c r="S255" i="1" a="1"/>
  <c r="S255" i="1" s="1"/>
  <c r="T255" i="1" a="1"/>
  <c r="T255" i="1" s="1"/>
  <c r="S259" i="1" a="1"/>
  <c r="S259" i="1" s="1"/>
  <c r="T259" i="1" a="1"/>
  <c r="T259" i="1" s="1"/>
  <c r="T260" i="1" a="1"/>
  <c r="T260" i="1" s="1"/>
  <c r="S260" i="1" a="1"/>
  <c r="S260" i="1" s="1"/>
  <c r="S263" i="1" a="1"/>
  <c r="S263" i="1" s="1"/>
  <c r="T263" i="1" a="1"/>
  <c r="T263" i="1" s="1"/>
  <c r="S262" i="1" a="1"/>
  <c r="S262" i="1" s="1"/>
  <c r="T261" i="1" a="1"/>
  <c r="T261" i="1" s="1"/>
  <c r="S266" i="1" a="1"/>
  <c r="S266" i="1" s="1"/>
  <c r="T266" i="1" a="1"/>
  <c r="T266" i="1" s="1"/>
  <c r="T303" i="1" a="1"/>
  <c r="T303" i="1" s="1"/>
  <c r="S303" i="1" a="1"/>
  <c r="S303" i="1" s="1"/>
  <c r="T307" i="1" a="1"/>
  <c r="T307" i="1" s="1"/>
  <c r="S307" i="1" a="1"/>
  <c r="S307" i="1" s="1"/>
  <c r="S308" i="1" a="1"/>
  <c r="S308" i="1" s="1"/>
  <c r="T308" i="1" a="1"/>
  <c r="T308" i="1" s="1"/>
  <c r="T311" i="1" a="1"/>
  <c r="T311" i="1" s="1"/>
  <c r="S311" i="1" a="1"/>
  <c r="S311" i="1" s="1"/>
  <c r="T310" i="1" a="1"/>
  <c r="T310" i="1" s="1"/>
  <c r="S309" i="1" a="1"/>
  <c r="S309" i="1" s="1"/>
  <c r="S314" i="1" a="1"/>
  <c r="S314" i="1" s="1"/>
  <c r="T314" i="1" a="1"/>
  <c r="T314" i="1" s="1"/>
  <c r="S351" i="1" a="1"/>
  <c r="S351" i="1" s="1"/>
  <c r="T351" i="1" a="1"/>
  <c r="T351" i="1" s="1"/>
  <c r="S355" i="1" a="1"/>
  <c r="S355" i="1" s="1"/>
  <c r="T355" i="1" a="1"/>
  <c r="T355" i="1" s="1"/>
  <c r="T356" i="1" a="1"/>
  <c r="T356" i="1" s="1"/>
  <c r="S356" i="1" a="1"/>
  <c r="S356" i="1" s="1"/>
  <c r="S359" i="1" a="1"/>
  <c r="S359" i="1" s="1"/>
  <c r="T359" i="1" a="1"/>
  <c r="T359" i="1" s="1"/>
  <c r="S358" i="1" a="1"/>
  <c r="S358" i="1" s="1"/>
  <c r="T357" i="1" a="1"/>
  <c r="T357" i="1" s="1"/>
  <c r="S362" i="1" a="1"/>
  <c r="S362" i="1" s="1"/>
  <c r="T362" i="1" a="1"/>
  <c r="T362" i="1" s="1"/>
  <c r="T398" i="1" a="1"/>
  <c r="T398" i="1" s="1"/>
  <c r="S398" i="1" a="1"/>
  <c r="S398" i="1" s="1"/>
  <c r="S400" i="1" a="1"/>
  <c r="S400" i="1" s="1"/>
  <c r="T400" i="1" a="1"/>
  <c r="T400" i="1" s="1"/>
  <c r="T422" i="1" a="1"/>
  <c r="T422" i="1" s="1"/>
  <c r="S422" i="1" a="1"/>
  <c r="S422" i="1" s="1"/>
  <c r="T424" i="1" a="1"/>
  <c r="T424" i="1" s="1"/>
  <c r="S424" i="1" a="1"/>
  <c r="S424" i="1" s="1"/>
  <c r="S462" i="1" a="1"/>
  <c r="S462" i="1" s="1"/>
  <c r="T462" i="1" a="1"/>
  <c r="T462" i="1" s="1"/>
  <c r="S466" i="1" a="1"/>
  <c r="S466" i="1" s="1"/>
  <c r="T466" i="1" a="1"/>
  <c r="T466" i="1" s="1"/>
  <c r="T446" i="1" a="1"/>
  <c r="T446" i="1" s="1"/>
  <c r="S467" i="1" a="1"/>
  <c r="S467" i="1" s="1"/>
  <c r="T106" i="1" a="1"/>
  <c r="T106" i="1" s="1"/>
  <c r="T102" i="1" a="1"/>
  <c r="T102" i="1" s="1"/>
  <c r="S105" i="1" a="1"/>
  <c r="S105" i="1" s="1"/>
  <c r="S101" i="1" a="1"/>
  <c r="S101" i="1" s="1"/>
  <c r="T112" i="1" a="1"/>
  <c r="T112" i="1" s="1"/>
  <c r="S130" i="1" a="1"/>
  <c r="S130" i="1" s="1"/>
  <c r="S126" i="1" a="1"/>
  <c r="S126" i="1" s="1"/>
  <c r="T129" i="1" a="1"/>
  <c r="T129" i="1" s="1"/>
  <c r="T125" i="1" a="1"/>
  <c r="T125" i="1" s="1"/>
  <c r="T136" i="1" a="1"/>
  <c r="T136" i="1" s="1"/>
  <c r="S154" i="1" a="1"/>
  <c r="S154" i="1" s="1"/>
  <c r="S150" i="1" a="1"/>
  <c r="S150" i="1" s="1"/>
  <c r="T151" i="1" a="1"/>
  <c r="T151" i="1" s="1"/>
  <c r="S388" i="1" a="1"/>
  <c r="S388" i="1" s="1"/>
  <c r="T404" i="1" a="1"/>
  <c r="T404" i="1" s="1"/>
  <c r="S405" i="1" a="1"/>
  <c r="S405" i="1" s="1"/>
  <c r="S401" i="1" a="1"/>
  <c r="S401" i="1" s="1"/>
  <c r="S412" i="1" a="1"/>
  <c r="S412" i="1" s="1"/>
  <c r="S428" i="1" a="1"/>
  <c r="S428" i="1" s="1"/>
  <c r="T429" i="1" a="1"/>
  <c r="T429" i="1" s="1"/>
  <c r="T425" i="1" a="1"/>
  <c r="T425" i="1" s="1"/>
  <c r="S452" i="1" a="1"/>
  <c r="S452" i="1" s="1"/>
  <c r="T453" i="1" a="1"/>
  <c r="T453" i="1" s="1"/>
  <c r="T26" i="1" a="1"/>
  <c r="T26" i="1" s="1"/>
  <c r="S28" i="1" a="1"/>
  <c r="S28" i="1" s="1"/>
  <c r="S47" i="1" a="1"/>
  <c r="S47" i="1" s="1"/>
  <c r="S45" i="1" a="1"/>
  <c r="S45" i="1" s="1"/>
  <c r="S43" i="1" a="1"/>
  <c r="S43" i="1" s="1"/>
  <c r="S41" i="1" a="1"/>
  <c r="S41" i="1" s="1"/>
  <c r="S39" i="1" a="1"/>
  <c r="S39" i="1" s="1"/>
  <c r="T46" i="1" a="1"/>
  <c r="T46" i="1" s="1"/>
  <c r="T44" i="1" a="1"/>
  <c r="T44" i="1" s="1"/>
  <c r="T42" i="1" a="1"/>
  <c r="T42" i="1" s="1"/>
  <c r="S71" i="1" a="1"/>
  <c r="S71" i="1" s="1"/>
  <c r="S69" i="1" a="1"/>
  <c r="S69" i="1" s="1"/>
  <c r="S67" i="1" a="1"/>
  <c r="S67" i="1" s="1"/>
  <c r="S65" i="1" a="1"/>
  <c r="S65" i="1" s="1"/>
  <c r="S63" i="1" a="1"/>
  <c r="S63" i="1" s="1"/>
  <c r="T70" i="1" a="1"/>
  <c r="T70" i="1" s="1"/>
  <c r="T68" i="1" a="1"/>
  <c r="T68" i="1" s="1"/>
  <c r="T66" i="1" a="1"/>
  <c r="T66" i="1" s="1"/>
  <c r="S95" i="1" a="1"/>
  <c r="S95" i="1" s="1"/>
  <c r="S93" i="1" a="1"/>
  <c r="S93" i="1" s="1"/>
  <c r="S91" i="1" a="1"/>
  <c r="S91" i="1" s="1"/>
  <c r="S89" i="1" a="1"/>
  <c r="S89" i="1" s="1"/>
  <c r="S87" i="1" a="1"/>
  <c r="S87" i="1" s="1"/>
  <c r="T94" i="1" a="1"/>
  <c r="T94" i="1" s="1"/>
  <c r="T92" i="1" a="1"/>
  <c r="T92" i="1" s="1"/>
  <c r="T90" i="1" a="1"/>
  <c r="T90" i="1" s="1"/>
  <c r="S98" i="1" a="1"/>
  <c r="S98" i="1" s="1"/>
  <c r="S122" i="1" a="1"/>
  <c r="S122" i="1" s="1"/>
  <c r="S124" i="1" a="1"/>
  <c r="S124" i="1" s="1"/>
  <c r="T50" i="1" a="1"/>
  <c r="T50" i="1" s="1"/>
  <c r="T52" i="1" a="1"/>
  <c r="T52" i="1" s="1"/>
  <c r="T74" i="1" a="1"/>
  <c r="T74" i="1" s="1"/>
  <c r="T82" i="1" a="1"/>
  <c r="T82" i="1" s="1"/>
  <c r="T80" i="1" a="1"/>
  <c r="T80" i="1" s="1"/>
  <c r="T78" i="1" a="1"/>
  <c r="T78" i="1" s="1"/>
  <c r="T76" i="1" a="1"/>
  <c r="T76" i="1" s="1"/>
  <c r="S100" i="1" a="1"/>
  <c r="S100" i="1" s="1"/>
  <c r="S118" i="1" a="1"/>
  <c r="S118" i="1" s="1"/>
  <c r="S116" i="1" a="1"/>
  <c r="S116" i="1" s="1"/>
  <c r="S114" i="1" a="1"/>
  <c r="S114" i="1" s="1"/>
  <c r="T119" i="1" a="1"/>
  <c r="T119" i="1" s="1"/>
  <c r="T117" i="1" a="1"/>
  <c r="T117" i="1" s="1"/>
  <c r="T115" i="1" a="1"/>
  <c r="T115" i="1" s="1"/>
  <c r="T113" i="1" a="1"/>
  <c r="T113" i="1" s="1"/>
  <c r="T111" i="1" a="1"/>
  <c r="T111" i="1" s="1"/>
  <c r="S142" i="1" a="1"/>
  <c r="S142" i="1" s="1"/>
  <c r="S140" i="1" a="1"/>
  <c r="S140" i="1" s="1"/>
  <c r="S138" i="1" a="1"/>
  <c r="S138" i="1" s="1"/>
  <c r="T143" i="1" a="1"/>
  <c r="T143" i="1" s="1"/>
  <c r="T141" i="1" a="1"/>
  <c r="T141" i="1" s="1"/>
  <c r="T139" i="1" a="1"/>
  <c r="T139" i="1" s="1"/>
  <c r="T137" i="1" a="1"/>
  <c r="T137" i="1" s="1"/>
  <c r="T135" i="1" a="1"/>
  <c r="T135" i="1" s="1"/>
  <c r="T146" i="1" a="1"/>
  <c r="T146" i="1" s="1"/>
  <c r="S153" i="1" a="1"/>
  <c r="S153" i="1" s="1"/>
  <c r="S149" i="1" a="1"/>
  <c r="S149" i="1" s="1"/>
  <c r="S163" i="1" a="1"/>
  <c r="S163" i="1" s="1"/>
  <c r="S159" i="1" a="1"/>
  <c r="S159" i="1" s="1"/>
  <c r="T164" i="1" a="1"/>
  <c r="T164" i="1" s="1"/>
  <c r="S170" i="1" a="1"/>
  <c r="S170" i="1" s="1"/>
  <c r="S172" i="1" a="1"/>
  <c r="S172" i="1" s="1"/>
  <c r="T200" i="1" a="1"/>
  <c r="T200" i="1" s="1"/>
  <c r="S200" i="1" a="1"/>
  <c r="S200" i="1" s="1"/>
  <c r="S201" i="1" a="1"/>
  <c r="S201" i="1" s="1"/>
  <c r="S197" i="1" a="1"/>
  <c r="S197" i="1" s="1"/>
  <c r="T202" i="1" a="1"/>
  <c r="T202" i="1" s="1"/>
  <c r="S208" i="1" a="1"/>
  <c r="S208" i="1" s="1"/>
  <c r="T208" i="1" a="1"/>
  <c r="T208" i="1" s="1"/>
  <c r="T206" i="1" a="1"/>
  <c r="T206" i="1" s="1"/>
  <c r="S225" i="1" a="1"/>
  <c r="S225" i="1" s="1"/>
  <c r="T226" i="1" a="1"/>
  <c r="T226" i="1" s="1"/>
  <c r="S148" i="1" a="1"/>
  <c r="S148" i="1" s="1"/>
  <c r="S165" i="1" a="1"/>
  <c r="S165" i="1" s="1"/>
  <c r="S161" i="1" a="1"/>
  <c r="S161" i="1" s="1"/>
  <c r="T166" i="1" a="1"/>
  <c r="T166" i="1" s="1"/>
  <c r="T162" i="1" a="1"/>
  <c r="T162" i="1" s="1"/>
  <c r="S182" i="1" a="1"/>
  <c r="S182" i="1" s="1"/>
  <c r="S184" i="1" a="1"/>
  <c r="S184" i="1" s="1"/>
  <c r="S199" i="1" a="1"/>
  <c r="S199" i="1" s="1"/>
  <c r="S195" i="1" a="1"/>
  <c r="S195" i="1" s="1"/>
  <c r="T198" i="1" a="1"/>
  <c r="T198" i="1" s="1"/>
  <c r="T219" i="1" a="1"/>
  <c r="T219" i="1" s="1"/>
  <c r="S219" i="1" a="1"/>
  <c r="S219" i="1" s="1"/>
  <c r="T223" i="1" a="1"/>
  <c r="T223" i="1" s="1"/>
  <c r="S223" i="1" a="1"/>
  <c r="S223" i="1" s="1"/>
  <c r="S224" i="1" a="1"/>
  <c r="S224" i="1" s="1"/>
  <c r="T224" i="1" a="1"/>
  <c r="T224" i="1" s="1"/>
  <c r="T227" i="1" a="1"/>
  <c r="T227" i="1" s="1"/>
  <c r="S227" i="1" a="1"/>
  <c r="S227" i="1" s="1"/>
  <c r="S221" i="1" a="1"/>
  <c r="S221" i="1" s="1"/>
  <c r="T222" i="1" a="1"/>
  <c r="T222" i="1" s="1"/>
  <c r="T230" i="1" a="1"/>
  <c r="T230" i="1" s="1"/>
  <c r="S230" i="1" a="1"/>
  <c r="S230" i="1" s="1"/>
  <c r="T232" i="1" a="1"/>
  <c r="T232" i="1" s="1"/>
  <c r="S232" i="1" a="1"/>
  <c r="S232" i="1" s="1"/>
  <c r="S177" i="1" a="1"/>
  <c r="S177" i="1" s="1"/>
  <c r="S175" i="1" a="1"/>
  <c r="S175" i="1" s="1"/>
  <c r="S173" i="1" a="1"/>
  <c r="S173" i="1" s="1"/>
  <c r="S171" i="1" a="1"/>
  <c r="S171" i="1" s="1"/>
  <c r="S196" i="1" a="1"/>
  <c r="S196" i="1" s="1"/>
  <c r="T250" i="1" a="1"/>
  <c r="T250" i="1" s="1"/>
  <c r="T246" i="1" a="1"/>
  <c r="T246" i="1" s="1"/>
  <c r="S248" i="1" a="1"/>
  <c r="S248" i="1" s="1"/>
  <c r="S254" i="1" a="1"/>
  <c r="S254" i="1" s="1"/>
  <c r="S256" i="1" a="1"/>
  <c r="S256" i="1" s="1"/>
  <c r="S275" i="1" a="1"/>
  <c r="S275" i="1" s="1"/>
  <c r="S271" i="1" a="1"/>
  <c r="S271" i="1" s="1"/>
  <c r="S267" i="1" a="1"/>
  <c r="S267" i="1" s="1"/>
  <c r="T272" i="1" a="1"/>
  <c r="T272" i="1" s="1"/>
  <c r="S278" i="1" a="1"/>
  <c r="S278" i="1" s="1"/>
  <c r="T280" i="1" a="1"/>
  <c r="T280" i="1" s="1"/>
  <c r="S299" i="1" a="1"/>
  <c r="S299" i="1" s="1"/>
  <c r="S295" i="1" a="1"/>
  <c r="S295" i="1" s="1"/>
  <c r="S291" i="1" a="1"/>
  <c r="S291" i="1" s="1"/>
  <c r="T296" i="1" a="1"/>
  <c r="T296" i="1" s="1"/>
  <c r="S302" i="1" a="1"/>
  <c r="S302" i="1" s="1"/>
  <c r="T304" i="1" a="1"/>
  <c r="T304" i="1" s="1"/>
  <c r="S323" i="1" a="1"/>
  <c r="S323" i="1" s="1"/>
  <c r="S319" i="1" a="1"/>
  <c r="S319" i="1" s="1"/>
  <c r="S315" i="1" a="1"/>
  <c r="S315" i="1" s="1"/>
  <c r="T320" i="1" a="1"/>
  <c r="T320" i="1" s="1"/>
  <c r="T326" i="1" a="1"/>
  <c r="T326" i="1" s="1"/>
  <c r="T328" i="1" a="1"/>
  <c r="T328" i="1" s="1"/>
  <c r="S347" i="1" a="1"/>
  <c r="S347" i="1" s="1"/>
  <c r="S343" i="1" a="1"/>
  <c r="S343" i="1" s="1"/>
  <c r="S339" i="1" a="1"/>
  <c r="S339" i="1" s="1"/>
  <c r="T344" i="1" a="1"/>
  <c r="T344" i="1" s="1"/>
  <c r="S350" i="1" a="1"/>
  <c r="S350" i="1" s="1"/>
  <c r="S352" i="1" a="1"/>
  <c r="S352" i="1" s="1"/>
  <c r="S371" i="1" a="1"/>
  <c r="S371" i="1" s="1"/>
  <c r="S367" i="1" a="1"/>
  <c r="S367" i="1" s="1"/>
  <c r="S363" i="1" a="1"/>
  <c r="S363" i="1" s="1"/>
  <c r="T368" i="1" a="1"/>
  <c r="T368" i="1" s="1"/>
  <c r="S374" i="1" a="1"/>
  <c r="S374" i="1" s="1"/>
  <c r="S376" i="1" a="1"/>
  <c r="S376" i="1" s="1"/>
  <c r="S243" i="1" a="1"/>
  <c r="S243" i="1" s="1"/>
  <c r="T243" i="1" a="1"/>
  <c r="T243" i="1" s="1"/>
  <c r="S245" i="1" a="1"/>
  <c r="S245" i="1" s="1"/>
  <c r="T245" i="1" a="1"/>
  <c r="T245" i="1" s="1"/>
  <c r="S247" i="1" a="1"/>
  <c r="S247" i="1" s="1"/>
  <c r="T247" i="1" a="1"/>
  <c r="T247" i="1" s="1"/>
  <c r="S249" i="1" a="1"/>
  <c r="S249" i="1" s="1"/>
  <c r="T249" i="1" a="1"/>
  <c r="T249" i="1" s="1"/>
  <c r="S251" i="1" a="1"/>
  <c r="S251" i="1" s="1"/>
  <c r="T251" i="1" a="1"/>
  <c r="T251" i="1" s="1"/>
  <c r="S273" i="1" a="1"/>
  <c r="S273" i="1" s="1"/>
  <c r="S269" i="1" a="1"/>
  <c r="S269" i="1" s="1"/>
  <c r="T274" i="1" a="1"/>
  <c r="T274" i="1" s="1"/>
  <c r="T270" i="1" a="1"/>
  <c r="T270" i="1" s="1"/>
  <c r="S297" i="1" a="1"/>
  <c r="S297" i="1" s="1"/>
  <c r="S293" i="1" a="1"/>
  <c r="S293" i="1" s="1"/>
  <c r="T298" i="1" a="1"/>
  <c r="T298" i="1" s="1"/>
  <c r="T294" i="1" a="1"/>
  <c r="T294" i="1" s="1"/>
  <c r="S321" i="1" a="1"/>
  <c r="S321" i="1" s="1"/>
  <c r="S317" i="1" a="1"/>
  <c r="S317" i="1" s="1"/>
  <c r="T322" i="1" a="1"/>
  <c r="T322" i="1" s="1"/>
  <c r="T318" i="1" a="1"/>
  <c r="T318" i="1" s="1"/>
  <c r="S345" i="1" a="1"/>
  <c r="S345" i="1" s="1"/>
  <c r="S341" i="1" a="1"/>
  <c r="S341" i="1" s="1"/>
  <c r="T346" i="1" a="1"/>
  <c r="T346" i="1" s="1"/>
  <c r="T342" i="1" a="1"/>
  <c r="T342" i="1" s="1"/>
  <c r="S369" i="1" a="1"/>
  <c r="S369" i="1" s="1"/>
  <c r="S365" i="1" a="1"/>
  <c r="S365" i="1" s="1"/>
  <c r="T370" i="1" a="1"/>
  <c r="T370" i="1" s="1"/>
  <c r="T366" i="1" a="1"/>
  <c r="T366" i="1" s="1"/>
  <c r="T449" i="1" a="1"/>
  <c r="T449" i="1" s="1"/>
  <c r="S383" i="1" a="1"/>
  <c r="S383" i="1" s="1"/>
  <c r="S379" i="1" a="1"/>
  <c r="S379" i="1" s="1"/>
  <c r="T375" i="1" a="1"/>
  <c r="T375" i="1" s="1"/>
  <c r="T393" i="1" a="1"/>
  <c r="T393" i="1" s="1"/>
  <c r="T389" i="1" a="1"/>
  <c r="T389" i="1" s="1"/>
  <c r="S394" i="1" a="1"/>
  <c r="S394" i="1" s="1"/>
  <c r="S390" i="1" a="1"/>
  <c r="S390" i="1" s="1"/>
  <c r="T417" i="1" a="1"/>
  <c r="T417" i="1" s="1"/>
  <c r="T413" i="1" a="1"/>
  <c r="T413" i="1" s="1"/>
  <c r="S418" i="1" a="1"/>
  <c r="S418" i="1" s="1"/>
  <c r="S414" i="1" a="1"/>
  <c r="S414" i="1" s="1"/>
  <c r="S438" i="1" a="1"/>
  <c r="S438" i="1" s="1"/>
  <c r="T438" i="1" a="1"/>
  <c r="T438" i="1" s="1"/>
  <c r="T441" i="1" a="1"/>
  <c r="T441" i="1" s="1"/>
  <c r="S442" i="1" a="1"/>
  <c r="S442" i="1" s="1"/>
  <c r="S460" i="1" a="1"/>
  <c r="S460" i="1" s="1"/>
  <c r="T460" i="1" a="1"/>
  <c r="T460" i="1" s="1"/>
  <c r="S454" i="1" a="1"/>
  <c r="S454" i="1" s="1"/>
  <c r="S450" i="1" a="1"/>
  <c r="S450" i="1" s="1"/>
  <c r="T455" i="1" a="1"/>
  <c r="T455" i="1" s="1"/>
  <c r="T451" i="1" a="1"/>
  <c r="T451" i="1" s="1"/>
  <c r="T447" i="1" a="1"/>
  <c r="T447" i="1" s="1"/>
  <c r="S465" i="1" a="1"/>
  <c r="S465" i="1" s="1"/>
  <c r="S463" i="1" a="1"/>
  <c r="S463" i="1" s="1"/>
  <c r="S461" i="1" a="1"/>
  <c r="S461" i="1" s="1"/>
  <c r="S459" i="1" a="1"/>
  <c r="S459" i="1" s="1"/>
  <c r="T470" i="1" a="1"/>
  <c r="T470" i="1" s="1"/>
  <c r="T479" i="1" a="1"/>
  <c r="T479" i="1" s="1"/>
  <c r="T477" i="1" a="1"/>
  <c r="T477" i="1" s="1"/>
  <c r="T475" i="1" a="1"/>
  <c r="T475" i="1" s="1"/>
  <c r="T473" i="1" a="1"/>
  <c r="T473" i="1" s="1"/>
  <c r="T471" i="1" a="1"/>
  <c r="T471" i="1" s="1"/>
  <c r="S478" i="1" a="1"/>
  <c r="S478" i="1" s="1"/>
  <c r="S476" i="1" a="1"/>
  <c r="S476" i="1" s="1"/>
  <c r="S474" i="1" a="1"/>
  <c r="S474" i="1" s="1"/>
  <c r="S472" i="1" a="1"/>
  <c r="S472" i="1" s="1"/>
  <c r="T436" i="1" a="1"/>
  <c r="T436" i="1" s="1"/>
  <c r="S21" i="1" a="1"/>
  <c r="S21" i="1" s="1"/>
  <c r="T22" i="1" a="1"/>
  <c r="T22" i="1" s="1"/>
  <c r="S19" i="1" a="1"/>
  <c r="S19" i="1" s="1"/>
  <c r="S16" i="1" a="1"/>
  <c r="S16" i="1" s="1"/>
  <c r="S14" i="1" a="1"/>
  <c r="S14" i="1" s="1"/>
  <c r="S18" i="1" a="1"/>
  <c r="S18" i="1" s="1"/>
  <c r="S15" i="1" a="1"/>
  <c r="S15" i="1" s="1"/>
  <c r="S23" i="1" a="1"/>
  <c r="S23" i="1" s="1"/>
  <c r="S20" i="1" a="1"/>
  <c r="S20" i="1" s="1"/>
  <c r="S17" i="1" a="1"/>
  <c r="S17" i="1" s="1"/>
  <c r="AX5" i="2"/>
  <c r="AW5" i="2"/>
  <c r="AV5" i="2"/>
  <c r="AU5" i="2"/>
  <c r="AT5" i="2"/>
  <c r="AS5" i="2"/>
  <c r="AR5" i="2"/>
  <c r="AQ5" i="2"/>
  <c r="AP5" i="2"/>
  <c r="AO5" i="2"/>
  <c r="AN5" i="2"/>
  <c r="AM5" i="2"/>
  <c r="AL5" i="2"/>
  <c r="AK5" i="2"/>
  <c r="AJ5" i="2"/>
  <c r="AI5" i="2"/>
  <c r="AH5" i="2"/>
  <c r="AG5" i="2"/>
  <c r="AF5" i="2"/>
  <c r="AE5" i="2"/>
  <c r="AD5" i="2"/>
  <c r="AC5" i="2"/>
  <c r="AB5" i="2"/>
  <c r="AA5" i="2"/>
  <c r="Z5" i="2"/>
  <c r="Y5" i="2"/>
  <c r="X5" i="2"/>
  <c r="W5" i="2"/>
  <c r="V5" i="2"/>
  <c r="U5" i="2"/>
  <c r="T5" i="2"/>
  <c r="S5" i="2"/>
  <c r="R5" i="2"/>
  <c r="Q5" i="2"/>
  <c r="P5" i="2"/>
  <c r="O5" i="2"/>
  <c r="N5" i="2"/>
  <c r="M5" i="2"/>
  <c r="L5" i="2"/>
  <c r="R2" i="1"/>
  <c r="F1" i="1"/>
  <c r="K5" i="2"/>
  <c r="T2" i="1" l="1" a="1"/>
  <c r="T2" i="1" s="1"/>
  <c r="S2" i="1" a="1"/>
  <c r="S2" i="1" s="1"/>
  <c r="R3" i="1"/>
  <c r="R4" i="1"/>
  <c r="R5" i="1"/>
  <c r="R6" i="1"/>
  <c r="R7" i="1"/>
  <c r="R8" i="1"/>
  <c r="R9" i="1"/>
  <c r="R10" i="1"/>
  <c r="R11" i="1"/>
  <c r="T9" i="1" l="1" a="1"/>
  <c r="T9" i="1" s="1"/>
  <c r="S9" i="1" a="1"/>
  <c r="S9" i="1" s="1"/>
  <c r="T5" i="1" a="1"/>
  <c r="T5" i="1" s="1"/>
  <c r="S5" i="1" a="1"/>
  <c r="S5" i="1" s="1"/>
  <c r="S8" i="1" a="1"/>
  <c r="S8" i="1" s="1"/>
  <c r="T8" i="1" a="1"/>
  <c r="T8" i="1" s="1"/>
  <c r="T4" i="1" a="1"/>
  <c r="T4" i="1" s="1"/>
  <c r="S4" i="1" a="1"/>
  <c r="S4" i="1" s="1"/>
  <c r="S11" i="1" a="1"/>
  <c r="S11" i="1" s="1"/>
  <c r="T11" i="1" a="1"/>
  <c r="T11" i="1" s="1"/>
  <c r="S7" i="1" a="1"/>
  <c r="S7" i="1" s="1"/>
  <c r="T7" i="1" a="1"/>
  <c r="T7" i="1" s="1"/>
  <c r="S3" i="1" a="1"/>
  <c r="S3" i="1" s="1"/>
  <c r="T3" i="1" a="1"/>
  <c r="T3" i="1" s="1"/>
  <c r="T10" i="1" a="1"/>
  <c r="T10" i="1" s="1"/>
  <c r="S10" i="1" a="1"/>
  <c r="S10" i="1" s="1"/>
  <c r="T6" i="1" a="1"/>
  <c r="T6" i="1" s="1"/>
  <c r="S6" i="1" a="1"/>
  <c r="S6" i="1" s="1"/>
</calcChain>
</file>

<file path=xl/sharedStrings.xml><?xml version="1.0" encoding="utf-8"?>
<sst xmlns="http://schemas.openxmlformats.org/spreadsheetml/2006/main" count="315" uniqueCount="39">
  <si>
    <t>SEGUNDA</t>
  </si>
  <si>
    <t>TERÇA</t>
  </si>
  <si>
    <t>QUARTA</t>
  </si>
  <si>
    <t>QUINTA</t>
  </si>
  <si>
    <t>SEXTA</t>
  </si>
  <si>
    <t>PROFESSOR</t>
  </si>
  <si>
    <t>DISCIPLINA</t>
  </si>
  <si>
    <t>DISCIPLINAS</t>
  </si>
  <si>
    <t>PORT</t>
  </si>
  <si>
    <t>MAT</t>
  </si>
  <si>
    <t>ING</t>
  </si>
  <si>
    <t>CIE</t>
  </si>
  <si>
    <t>GEO</t>
  </si>
  <si>
    <t>ART</t>
  </si>
  <si>
    <t>HIST</t>
  </si>
  <si>
    <t>ORDEM</t>
  </si>
  <si>
    <t>AULA</t>
  </si>
  <si>
    <t>TURMA:</t>
  </si>
  <si>
    <t>MUS</t>
  </si>
  <si>
    <t>ÁRE</t>
  </si>
  <si>
    <t>EDFI</t>
  </si>
  <si>
    <t>REL</t>
  </si>
  <si>
    <t>TURNOS</t>
  </si>
  <si>
    <t>M</t>
  </si>
  <si>
    <t>V</t>
  </si>
  <si>
    <t>TURMA</t>
  </si>
  <si>
    <t>TESTE</t>
  </si>
  <si>
    <t>CD</t>
  </si>
  <si>
    <t>x</t>
  </si>
  <si>
    <t>TURNO</t>
  </si>
  <si>
    <t>1ª</t>
  </si>
  <si>
    <t>2ª</t>
  </si>
  <si>
    <t>3ª</t>
  </si>
  <si>
    <t>4ª</t>
  </si>
  <si>
    <t>5ª</t>
  </si>
  <si>
    <t>6ª</t>
  </si>
  <si>
    <t>DISC</t>
  </si>
  <si>
    <t>PROFESSORES</t>
  </si>
  <si>
    <t>C. PROF</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</si>
</sst>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20"/>
      <color theme="1"/>
      <name val="Calibri"/>
      <family val="2"/>
      <scheme val="minor"/>
    </font>
    <font>
      <b/>
      <sz val="12"/>
      <color theme="1"/>
      <name val="Calibri"/>
      <family val="2"/>
      <scheme val="minor"/>
    </font>
    <font>
      <b/>
      <sz val="14"/>
      <color theme="1"/>
      <name val="Calibri"/>
      <family val="2"/>
      <scheme val="minor"/>
    </font>
    <font>
      <b/>
      <sz val="8"/>
      <color theme="1"/>
      <name val="Calibri"/>
      <family val="2"/>
      <scheme val="minor"/>
    </font>
    <font>
      <b/>
      <sz val="11"/>
      <color theme="1"/>
      <name val="Calibri"/>
      <family val="2"/>
      <scheme val="minor"/>
    </font>
    <font>
      <sz val="8"/>
      <color theme="1"/>
      <name val="Calibri"/>
      <family val="2"/>
      <scheme val="minor"/>
    </font>
    <font>
      <sz val="10"/>
      <color theme="1"/>
      <name val="Calibri"/>
      <family val="2"/>
      <scheme val="minor"/>
    </font>
    <font>
      <b/>
      <sz val="9"/>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0">
    <xf numFmtId="0" fontId="0" fillId="0" borderId="0" xfId="0"/>
    <xf numFmtId="0" fontId="0" fillId="0" borderId="0" xfId="0" applyAlignment="1">
      <alignment horizontal="center"/>
    </xf>
    <xf numFmtId="0" fontId="0" fillId="0" borderId="0" xfId="0" applyFill="1" applyBorder="1"/>
    <xf numFmtId="0" fontId="0" fillId="0" borderId="1" xfId="0" applyBorder="1" applyAlignment="1" applyProtection="1">
      <alignment horizontal="center"/>
      <protection locked="0"/>
    </xf>
    <xf numFmtId="0" fontId="0" fillId="3" borderId="1" xfId="0" applyFill="1" applyBorder="1" applyAlignment="1" applyProtection="1">
      <alignment horizontal="center"/>
      <protection locked="0"/>
    </xf>
    <xf numFmtId="0" fontId="0" fillId="2" borderId="1" xfId="0" applyFill="1" applyBorder="1" applyAlignment="1">
      <alignment horizontal="center"/>
    </xf>
    <xf numFmtId="0" fontId="0" fillId="2" borderId="1" xfId="0" applyFill="1" applyBorder="1"/>
    <xf numFmtId="0" fontId="0" fillId="2" borderId="2" xfId="0" applyFill="1" applyBorder="1" applyAlignment="1">
      <alignment horizontal="center"/>
    </xf>
    <xf numFmtId="0" fontId="0" fillId="0" borderId="0" xfId="0" applyFill="1" applyBorder="1" applyAlignment="1">
      <alignment horizontal="center"/>
    </xf>
    <xf numFmtId="0" fontId="0" fillId="2" borderId="3" xfId="0" applyFill="1" applyBorder="1" applyAlignment="1">
      <alignment horizontal="center"/>
    </xf>
    <xf numFmtId="0" fontId="0" fillId="0" borderId="0" xfId="0" applyAlignment="1">
      <alignment horizontal="center" vertical="center"/>
    </xf>
    <xf numFmtId="1" fontId="0" fillId="2" borderId="1" xfId="0" applyNumberFormat="1" applyFill="1" applyBorder="1" applyAlignment="1">
      <alignment horizontal="center" vertical="center"/>
    </xf>
    <xf numFmtId="0" fontId="0" fillId="0" borderId="1" xfId="0" applyFill="1" applyBorder="1" applyAlignment="1">
      <alignment horizontal="center"/>
    </xf>
    <xf numFmtId="1" fontId="0" fillId="2" borderId="1" xfId="0" applyNumberFormat="1" applyFill="1" applyBorder="1" applyAlignment="1">
      <alignment horizontal="center"/>
    </xf>
    <xf numFmtId="0" fontId="0" fillId="0" borderId="0" xfId="0" applyAlignment="1" applyProtection="1">
      <alignment horizontal="center"/>
    </xf>
    <xf numFmtId="0" fontId="1" fillId="0" borderId="0" xfId="0" applyFont="1" applyFill="1" applyBorder="1" applyAlignment="1" applyProtection="1">
      <alignment vertical="center"/>
    </xf>
    <xf numFmtId="0" fontId="0" fillId="0" borderId="0" xfId="0" applyProtection="1"/>
    <xf numFmtId="0" fontId="0" fillId="0" borderId="0" xfId="0" applyBorder="1" applyAlignment="1" applyProtection="1">
      <alignment horizontal="center"/>
    </xf>
    <xf numFmtId="0" fontId="2" fillId="0" borderId="0" xfId="0" applyFont="1" applyBorder="1" applyAlignment="1" applyProtection="1">
      <alignment horizontal="center" vertical="center"/>
    </xf>
    <xf numFmtId="0" fontId="4" fillId="0" borderId="0" xfId="0" applyFont="1" applyBorder="1" applyAlignment="1" applyProtection="1">
      <alignment horizontal="center" vertical="center"/>
    </xf>
    <xf numFmtId="0" fontId="1" fillId="0" borderId="0" xfId="0" applyFont="1" applyAlignment="1" applyProtection="1">
      <alignment vertical="center"/>
    </xf>
    <xf numFmtId="0" fontId="0" fillId="0" borderId="0" xfId="0" applyFill="1" applyAlignment="1" applyProtection="1">
      <alignment horizontal="center"/>
    </xf>
    <xf numFmtId="0" fontId="0" fillId="2" borderId="1" xfId="0" applyFill="1" applyBorder="1" applyAlignment="1" applyProtection="1">
      <alignment horizontal="center"/>
    </xf>
    <xf numFmtId="0" fontId="0" fillId="2" borderId="2" xfId="0" applyFill="1" applyBorder="1" applyAlignment="1" applyProtection="1">
      <alignment horizontal="center"/>
    </xf>
    <xf numFmtId="0" fontId="0" fillId="0" borderId="1" xfId="0" applyFill="1" applyBorder="1" applyAlignment="1" applyProtection="1">
      <alignment horizontal="center"/>
      <protection locked="0"/>
    </xf>
    <xf numFmtId="0" fontId="0" fillId="5" borderId="1" xfId="0" applyFill="1" applyBorder="1" applyAlignment="1" applyProtection="1">
      <alignment horizontal="center"/>
      <protection locked="0"/>
    </xf>
    <xf numFmtId="0" fontId="0" fillId="5" borderId="0" xfId="0" applyFill="1"/>
    <xf numFmtId="0" fontId="0" fillId="0" borderId="0" xfId="0" applyFill="1"/>
    <xf numFmtId="0" fontId="0" fillId="0" borderId="0" xfId="0" applyFill="1" applyAlignment="1">
      <alignment horizontal="center"/>
    </xf>
    <xf numFmtId="0" fontId="0" fillId="0" borderId="1" xfId="0" applyBorder="1" applyAlignment="1" applyProtection="1">
      <alignment horizontal="center" vertical="center"/>
      <protection locked="0"/>
    </xf>
    <xf numFmtId="0" fontId="0" fillId="5" borderId="1" xfId="0" applyFill="1" applyBorder="1" applyAlignment="1" applyProtection="1">
      <alignment horizontal="center" vertical="center"/>
      <protection locked="0"/>
    </xf>
    <xf numFmtId="0" fontId="0" fillId="0" borderId="1" xfId="0" applyBorder="1" applyAlignment="1" applyProtection="1">
      <alignment horizontal="center" vertical="center"/>
    </xf>
    <xf numFmtId="0" fontId="0" fillId="2" borderId="1" xfId="0" applyFill="1" applyBorder="1" applyAlignment="1" applyProtection="1">
      <alignment horizontal="center" vertical="center"/>
    </xf>
    <xf numFmtId="0" fontId="0" fillId="4" borderId="1" xfId="0" applyFill="1" applyBorder="1" applyAlignment="1" applyProtection="1">
      <alignment horizontal="center" vertical="center"/>
      <protection locked="0"/>
    </xf>
    <xf numFmtId="0" fontId="0" fillId="0" borderId="0" xfId="0" applyAlignment="1" applyProtection="1">
      <alignment vertical="center"/>
    </xf>
    <xf numFmtId="0" fontId="6" fillId="0" borderId="1" xfId="0" applyFont="1" applyBorder="1" applyAlignment="1" applyProtection="1">
      <alignment horizontal="center" vertical="center" wrapText="1"/>
    </xf>
    <xf numFmtId="0" fontId="0" fillId="4" borderId="2" xfId="0" applyFill="1" applyBorder="1" applyAlignment="1" applyProtection="1">
      <alignment horizontal="center" vertical="center"/>
      <protection locked="0"/>
    </xf>
    <xf numFmtId="0" fontId="0" fillId="0" borderId="0" xfId="0" applyAlignment="1" applyProtection="1">
      <alignment horizontal="center" vertical="center"/>
    </xf>
    <xf numFmtId="0" fontId="0" fillId="0" borderId="0" xfId="0" applyFill="1" applyAlignment="1" applyProtection="1">
      <alignment horizontal="center" vertical="center"/>
    </xf>
    <xf numFmtId="0" fontId="8" fillId="0" borderId="0" xfId="0" applyFont="1" applyProtection="1"/>
    <xf numFmtId="0" fontId="8" fillId="0" borderId="0" xfId="0" applyFont="1" applyAlignment="1" applyProtection="1">
      <alignment vertical="center"/>
    </xf>
    <xf numFmtId="0" fontId="8" fillId="2" borderId="1" xfId="0" applyFont="1" applyFill="1" applyBorder="1" applyAlignment="1" applyProtection="1">
      <alignment horizontal="center" vertical="center"/>
    </xf>
    <xf numFmtId="0" fontId="8" fillId="2" borderId="1" xfId="0" applyFont="1" applyFill="1" applyBorder="1" applyAlignment="1" applyProtection="1">
      <alignment horizontal="center"/>
    </xf>
    <xf numFmtId="0" fontId="0" fillId="0" borderId="0" xfId="0" applyFont="1" applyAlignment="1" applyProtection="1">
      <alignment horizontal="center"/>
    </xf>
    <xf numFmtId="0" fontId="0" fillId="0" borderId="1" xfId="0" applyFont="1" applyBorder="1" applyAlignment="1" applyProtection="1">
      <alignment horizontal="center" vertical="center"/>
      <protection locked="0"/>
    </xf>
    <xf numFmtId="0" fontId="0" fillId="4" borderId="1" xfId="0" applyFont="1" applyFill="1" applyBorder="1" applyAlignment="1" applyProtection="1">
      <alignment horizontal="center" vertical="center"/>
      <protection locked="0"/>
    </xf>
    <xf numFmtId="0" fontId="0" fillId="0" borderId="1" xfId="0" applyFont="1" applyBorder="1" applyAlignment="1" applyProtection="1">
      <alignment horizontal="center" vertical="center"/>
    </xf>
    <xf numFmtId="0" fontId="0" fillId="0" borderId="1" xfId="0" applyFont="1" applyFill="1" applyBorder="1" applyAlignment="1" applyProtection="1">
      <alignment horizontal="center" vertical="center"/>
    </xf>
    <xf numFmtId="0" fontId="0" fillId="0" borderId="1" xfId="0" applyFont="1" applyBorder="1" applyAlignment="1" applyProtection="1">
      <alignment horizontal="center"/>
    </xf>
    <xf numFmtId="0" fontId="0" fillId="0" borderId="1" xfId="0" applyFont="1" applyBorder="1" applyAlignment="1" applyProtection="1">
      <alignment horizontal="center" vertical="center" wrapText="1"/>
    </xf>
    <xf numFmtId="0" fontId="0" fillId="4" borderId="1" xfId="0" applyFont="1" applyFill="1" applyBorder="1" applyAlignment="1" applyProtection="1">
      <alignment horizontal="center"/>
      <protection locked="0"/>
    </xf>
    <xf numFmtId="0" fontId="8" fillId="0" borderId="0" xfId="0" applyFont="1" applyAlignment="1" applyProtection="1">
      <alignment horizontal="center" vertical="center"/>
    </xf>
    <xf numFmtId="0" fontId="0" fillId="4" borderId="1" xfId="0" applyFill="1" applyBorder="1" applyAlignment="1" applyProtection="1">
      <alignment horizontal="center" vertical="center" wrapText="1"/>
      <protection locked="0"/>
    </xf>
    <xf numFmtId="0" fontId="0" fillId="0" borderId="1" xfId="0" applyBorder="1" applyAlignment="1" applyProtection="1">
      <alignment horizontal="center" vertical="center" wrapText="1"/>
    </xf>
    <xf numFmtId="0" fontId="0" fillId="4" borderId="2" xfId="0" applyFill="1" applyBorder="1" applyAlignment="1" applyProtection="1">
      <alignment horizontal="center" vertical="center" wrapText="1"/>
      <protection locked="0"/>
    </xf>
    <xf numFmtId="0" fontId="7" fillId="0" borderId="1" xfId="0" applyFont="1" applyBorder="1" applyAlignment="1" applyProtection="1">
      <alignment horizontal="center" vertical="center" wrapText="1"/>
      <protection locked="0"/>
    </xf>
    <xf numFmtId="0" fontId="7" fillId="0" borderId="1" xfId="0" applyFont="1" applyFill="1" applyBorder="1" applyAlignment="1" applyProtection="1">
      <alignment horizontal="center" vertical="center" wrapText="1"/>
    </xf>
    <xf numFmtId="0" fontId="7" fillId="0" borderId="0" xfId="0" applyFont="1" applyAlignment="1" applyProtection="1">
      <alignment vertical="center" wrapText="1"/>
    </xf>
    <xf numFmtId="0" fontId="7" fillId="0" borderId="1" xfId="0" applyFont="1" applyBorder="1" applyAlignment="1" applyProtection="1">
      <alignment horizontal="center" vertical="center" wrapText="1"/>
    </xf>
    <xf numFmtId="0" fontId="0" fillId="0" borderId="0" xfId="0" applyFont="1" applyAlignment="1" applyProtection="1">
      <alignment horizontal="center" vertical="center"/>
    </xf>
    <xf numFmtId="0" fontId="0" fillId="2" borderId="2" xfId="0" applyFill="1" applyBorder="1" applyAlignment="1" applyProtection="1">
      <alignment horizontal="center"/>
    </xf>
    <xf numFmtId="0" fontId="0" fillId="2" borderId="5" xfId="0" applyFill="1" applyBorder="1" applyAlignment="1" applyProtection="1">
      <alignment horizontal="center"/>
    </xf>
    <xf numFmtId="0" fontId="0" fillId="2" borderId="4" xfId="0" applyFill="1" applyBorder="1" applyAlignment="1" applyProtection="1">
      <alignment horizontal="center"/>
    </xf>
    <xf numFmtId="0" fontId="3" fillId="2" borderId="1" xfId="0" applyFont="1" applyFill="1" applyBorder="1" applyAlignment="1" applyProtection="1">
      <alignment horizontal="center" vertical="center"/>
    </xf>
    <xf numFmtId="0" fontId="2" fillId="0" borderId="1" xfId="0" applyFont="1" applyBorder="1" applyAlignment="1" applyProtection="1">
      <alignment horizontal="center" vertical="center"/>
    </xf>
    <xf numFmtId="0" fontId="0" fillId="2" borderId="2" xfId="0" applyFill="1" applyBorder="1" applyAlignment="1" applyProtection="1">
      <alignment horizontal="center" vertical="center"/>
    </xf>
    <xf numFmtId="0" fontId="0" fillId="2" borderId="5" xfId="0" applyFill="1" applyBorder="1" applyAlignment="1" applyProtection="1">
      <alignment horizontal="center" vertical="center"/>
    </xf>
    <xf numFmtId="0" fontId="0" fillId="2" borderId="4" xfId="0" applyFill="1" applyBorder="1" applyAlignment="1" applyProtection="1">
      <alignment horizontal="center" vertical="center"/>
    </xf>
    <xf numFmtId="0" fontId="5" fillId="0" borderId="1" xfId="0" applyFont="1" applyBorder="1" applyAlignment="1" applyProtection="1">
      <alignment horizontal="center" vertical="center" wrapText="1"/>
    </xf>
    <xf numFmtId="0" fontId="5" fillId="0" borderId="1" xfId="0" applyFont="1" applyBorder="1" applyAlignment="1" applyProtection="1">
      <alignment horizontal="center" vertical="center"/>
    </xf>
  </cellXfs>
  <cellStyles count="1">
    <cellStyle name="Normal" xfId="0" builtinId="0"/>
  </cellStyles>
  <dxfs count="500">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
      <fill>
        <patternFill>
          <bgColor theme="5"/>
        </patternFill>
      </fill>
    </dxf>
    <dxf>
      <fill>
        <patternFill>
          <bgColor rgb="FF88B0E0"/>
        </patternFill>
      </fill>
    </dxf>
    <dxf>
      <fill>
        <patternFill>
          <bgColor theme="7" tint="0.59996337778862885"/>
        </patternFill>
      </fill>
    </dxf>
    <dxf>
      <fill>
        <patternFill>
          <bgColor theme="9" tint="-0.24994659260841701"/>
        </patternFill>
      </fill>
    </dxf>
    <dxf>
      <fill>
        <patternFill>
          <bgColor rgb="FF0070C0"/>
        </patternFill>
      </fill>
    </dxf>
    <dxf>
      <fill>
        <patternFill>
          <bgColor theme="5" tint="-0.499984740745262"/>
        </patternFill>
      </fill>
    </dxf>
    <dxf>
      <fill>
        <patternFill>
          <bgColor rgb="FFFF99FF"/>
        </patternFill>
      </fill>
    </dxf>
    <dxf>
      <fill>
        <patternFill>
          <bgColor rgb="FF00CC66"/>
        </patternFill>
      </fill>
    </dxf>
    <dxf>
      <fill>
        <patternFill>
          <bgColor rgb="FFCCECFF"/>
        </patternFill>
      </fill>
    </dxf>
    <dxf>
      <fill>
        <patternFill>
          <bgColor rgb="FF808000"/>
        </patternFill>
      </fill>
    </dxf>
    <dxf>
      <fill>
        <patternFill>
          <bgColor rgb="FFB2B2B2"/>
        </patternFill>
      </fill>
    </dxf>
  </dxfs>
  <tableStyles count="0" defaultTableStyle="TableStyleMedium2" defaultPivotStyle="PivotStyleLight16"/>
  <colors>
    <mruColors>
      <color rgb="FFB2B2B2"/>
      <color rgb="FF808000"/>
      <color rgb="FF88B0E0"/>
      <color rgb="FFCCECFF"/>
      <color rgb="FF00CC66"/>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2828925</xdr:colOff>
      <xdr:row>1</xdr:row>
      <xdr:rowOff>28575</xdr:rowOff>
    </xdr:from>
    <xdr:to>
      <xdr:col>5</xdr:col>
      <xdr:colOff>581025</xdr:colOff>
      <xdr:row>28</xdr:row>
      <xdr:rowOff>104775</xdr:rowOff>
    </xdr:to>
    <xdr:sp macro="" textlink="">
      <xdr:nvSpPr>
        <xdr:cNvPr id="2" name="CaixaDeTexto 1"/>
        <xdr:cNvSpPr txBox="1"/>
      </xdr:nvSpPr>
      <xdr:spPr>
        <a:xfrm>
          <a:off x="3438525" y="219075"/>
          <a:ext cx="10334625" cy="521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pt-BR" sz="1100" b="0" i="0">
            <a:solidFill>
              <a:schemeClr val="dk1"/>
            </a:solidFill>
            <a:effectLst/>
            <a:latin typeface="+mn-lt"/>
            <a:ea typeface="+mn-ea"/>
            <a:cs typeface="+mn-cs"/>
          </a:endParaRPr>
        </a:p>
        <a:p>
          <a:r>
            <a:rPr lang="pt-BR" sz="1100" b="0" i="0">
              <a:solidFill>
                <a:schemeClr val="dk1"/>
              </a:solidFill>
              <a:effectLst/>
              <a:latin typeface="+mn-lt"/>
              <a:ea typeface="+mn-ea"/>
              <a:cs typeface="+mn-cs"/>
            </a:rPr>
            <a:t>Todo o código deve ser colocado no módulo EstaPasta_de_Trabalho no VBA (ThisWorkbook em inglês). VBA</a:t>
          </a:r>
          <a:r>
            <a:rPr lang="pt-BR" sz="1100" b="0" i="0" baseline="0">
              <a:solidFill>
                <a:schemeClr val="dk1"/>
              </a:solidFill>
              <a:effectLst/>
              <a:latin typeface="+mn-lt"/>
              <a:ea typeface="+mn-ea"/>
              <a:cs typeface="+mn-cs"/>
            </a:rPr>
            <a:t> aba Desenvolvedor</a:t>
          </a:r>
          <a:endParaRPr lang="pt-BR" sz="1100"/>
        </a:p>
        <a:p>
          <a:endParaRPr lang="pt-BR" sz="1100"/>
        </a:p>
        <a:p>
          <a:r>
            <a:rPr lang="pt-BR" sz="1100"/>
            <a:t>Private Sub Workbook_Activate()</a:t>
          </a:r>
        </a:p>
        <a:p>
          <a:r>
            <a:rPr lang="pt-BR" sz="1100"/>
            <a:t>Dim oCtrl As Office.CommandBarControl</a:t>
          </a:r>
        </a:p>
        <a:p>
          <a:r>
            <a:rPr lang="pt-BR" sz="1100"/>
            <a:t> </a:t>
          </a:r>
        </a:p>
        <a:p>
          <a:r>
            <a:rPr lang="pt-BR" sz="1100"/>
            <a:t>'Desabilita todos os comandos de Recortar</a:t>
          </a:r>
        </a:p>
        <a:p>
          <a:r>
            <a:rPr lang="pt-BR" sz="1100"/>
            <a:t>     For Each oCtrl In Application.CommandBars.FindControls(ID:=21)</a:t>
          </a:r>
        </a:p>
        <a:p>
          <a:r>
            <a:rPr lang="pt-BR" sz="1100"/>
            <a:t>            oCtrl.Enabled = False</a:t>
          </a:r>
        </a:p>
        <a:p>
          <a:r>
            <a:rPr lang="pt-BR" sz="1100"/>
            <a:t>     Next oCtrl</a:t>
          </a:r>
        </a:p>
        <a:p>
          <a:r>
            <a:rPr lang="pt-BR" sz="1100"/>
            <a:t> </a:t>
          </a:r>
        </a:p>
        <a:p>
          <a:r>
            <a:rPr lang="pt-BR" sz="1100"/>
            <a:t>'Desabilita todos os comandos de Copiar</a:t>
          </a:r>
        </a:p>
        <a:p>
          <a:r>
            <a:rPr lang="pt-BR" sz="1100"/>
            <a:t>     For Each oCtrl In Application.CommandBars.FindControls(ID:=19)</a:t>
          </a:r>
        </a:p>
        <a:p>
          <a:r>
            <a:rPr lang="pt-BR" sz="1100"/>
            <a:t>            oCtrl.Enabled = False</a:t>
          </a:r>
        </a:p>
        <a:p>
          <a:r>
            <a:rPr lang="pt-BR" sz="1100"/>
            <a:t>     Next oCtrl</a:t>
          </a:r>
        </a:p>
        <a:p>
          <a:r>
            <a:rPr lang="pt-BR" sz="1100"/>
            <a:t> </a:t>
          </a:r>
        </a:p>
        <a:p>
          <a:r>
            <a:rPr lang="pt-BR" sz="1100"/>
            <a:t>        Application.CellDragAndDrop = False</a:t>
          </a:r>
        </a:p>
        <a:p>
          <a:r>
            <a:rPr lang="pt-BR" sz="1100"/>
            <a:t> </a:t>
          </a:r>
        </a:p>
        <a:p>
          <a:r>
            <a:rPr lang="pt-BR" sz="1100"/>
            <a:t>End Sub</a:t>
          </a:r>
        </a:p>
        <a:p>
          <a:r>
            <a:rPr lang="pt-BR" sz="1100"/>
            <a:t> </a:t>
          </a:r>
        </a:p>
        <a:p>
          <a:r>
            <a:rPr lang="pt-BR" sz="1100"/>
            <a:t>Private Sub Workbook_Deactivate()</a:t>
          </a:r>
        </a:p>
        <a:p>
          <a:r>
            <a:rPr lang="pt-BR" sz="1100"/>
            <a:t>Dim oCtrl As Office.CommandBarControl</a:t>
          </a:r>
        </a:p>
        <a:p>
          <a:r>
            <a:rPr lang="pt-BR" sz="1100"/>
            <a:t> </a:t>
          </a:r>
        </a:p>
        <a:p>
          <a:r>
            <a:rPr lang="pt-BR" sz="1100"/>
            <a:t>'Habilita todos os comandos de Recortar</a:t>
          </a:r>
        </a:p>
        <a:p>
          <a:r>
            <a:rPr lang="pt-BR" sz="1100"/>
            <a:t> </a:t>
          </a:r>
        </a:p>
        <a:p>
          <a:r>
            <a:rPr lang="pt-BR" sz="1100"/>
            <a:t>     For Each oCtrl In Application.CommandBars.FindControls(ID:=21)</a:t>
          </a:r>
        </a:p>
        <a:p>
          <a:r>
            <a:rPr lang="pt-BR" sz="1100"/>
            <a:t>            oCtrl.Enabled = True</a:t>
          </a:r>
        </a:p>
        <a:p>
          <a:r>
            <a:rPr lang="pt-BR" sz="1100"/>
            <a:t>     Next oCtrl</a:t>
          </a:r>
        </a:p>
        <a:p>
          <a:r>
            <a:rPr lang="pt-BR" sz="1100"/>
            <a:t> </a:t>
          </a:r>
        </a:p>
        <a:p>
          <a:r>
            <a:rPr lang="pt-BR" sz="1100"/>
            <a:t>'Desabilita todos os comandos de Copiar</a:t>
          </a:r>
        </a:p>
        <a:p>
          <a:r>
            <a:rPr lang="pt-BR" sz="1100"/>
            <a:t>     For Each oCtrl In Application.CommandBars.FindControls(ID:=19)</a:t>
          </a:r>
        </a:p>
        <a:p>
          <a:r>
            <a:rPr lang="pt-BR" sz="1100"/>
            <a:t>            oCtrl.Enabled = True</a:t>
          </a:r>
        </a:p>
        <a:p>
          <a:r>
            <a:rPr lang="pt-BR" sz="1100"/>
            <a:t>     Next oCtrl</a:t>
          </a:r>
        </a:p>
        <a:p>
          <a:r>
            <a:rPr lang="pt-BR" sz="1100"/>
            <a:t> </a:t>
          </a:r>
        </a:p>
        <a:p>
          <a:r>
            <a:rPr lang="pt-BR" sz="1100"/>
            <a:t>        Application.CellDragAndDrop = True</a:t>
          </a:r>
        </a:p>
        <a:p>
          <a:r>
            <a:rPr lang="pt-BR" sz="1100"/>
            <a:t> </a:t>
          </a:r>
        </a:p>
        <a:p>
          <a:r>
            <a:rPr lang="pt-BR" sz="1100"/>
            <a:t>End Sub</a:t>
          </a:r>
        </a:p>
        <a:p>
          <a:r>
            <a:rPr lang="pt-BR" sz="1100"/>
            <a:t> </a:t>
          </a:r>
        </a:p>
        <a:p>
          <a:r>
            <a:rPr lang="pt-BR" sz="1100"/>
            <a:t>Private Sub Workbook_SheetSelectionChange(ByVal Sh As Object, ByVal Target As Range)</a:t>
          </a:r>
        </a:p>
        <a:p>
          <a:r>
            <a:rPr lang="pt-BR" sz="1100"/>
            <a:t>    With Application</a:t>
          </a:r>
        </a:p>
        <a:p>
          <a:r>
            <a:rPr lang="pt-BR" sz="1100"/>
            <a:t>        .CellDragAndDrop = False</a:t>
          </a:r>
        </a:p>
        <a:p>
          <a:r>
            <a:rPr lang="pt-BR" sz="1100"/>
            <a:t>        .CutCopyMode = False 'limpa a área de transferência</a:t>
          </a:r>
        </a:p>
        <a:p>
          <a:r>
            <a:rPr lang="pt-BR" sz="1100"/>
            <a:t>    End With</a:t>
          </a:r>
        </a:p>
        <a:p>
          <a:r>
            <a:rPr lang="pt-BR" sz="1100"/>
            <a:t>End Sub</a:t>
          </a:r>
        </a:p>
      </xdr:txBody>
    </xdr:sp>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
  <dimension ref="A1:AX376"/>
  <sheetViews>
    <sheetView tabSelected="1" workbookViewId="0">
      <pane xSplit="10" topLeftCell="K1" activePane="topRight" state="frozen"/>
      <selection pane="topRight" activeCell="K6" sqref="K6"/>
    </sheetView>
  </sheetViews>
  <sheetFormatPr defaultRowHeight="15" x14ac:dyDescent="0.25"/>
  <cols>
    <col min="1" max="1" width="3" style="27" bestFit="1" customWidth="1"/>
    <col min="2" max="2" width="15.42578125" style="27" customWidth="1"/>
    <col min="3" max="3" width="3" style="27" bestFit="1" customWidth="1"/>
    <col min="4" max="4" width="15.42578125" style="28" customWidth="1"/>
    <col min="5" max="5" width="5.7109375" style="27" customWidth="1"/>
    <col min="6" max="6" width="7.5703125" style="1" bestFit="1" customWidth="1"/>
    <col min="7" max="7" width="53.42578125" style="1" customWidth="1"/>
    <col min="8" max="8" width="13.140625" style="1" customWidth="1"/>
    <col min="9" max="9" width="7.28515625" style="1" bestFit="1" customWidth="1"/>
    <col min="10" max="10" width="18.5703125" style="1" bestFit="1" customWidth="1"/>
    <col min="11" max="18" width="12.7109375" style="10" customWidth="1"/>
    <col min="19" max="30" width="12.7109375" style="1" customWidth="1"/>
    <col min="31" max="50" width="9.140625" style="1"/>
  </cols>
  <sheetData>
    <row r="1" spans="1:50" x14ac:dyDescent="0.25">
      <c r="A1" s="6"/>
      <c r="B1" s="6" t="s">
        <v>7</v>
      </c>
      <c r="C1" s="6"/>
      <c r="D1" s="12" t="s">
        <v>25</v>
      </c>
      <c r="E1" s="2"/>
    </row>
    <row r="2" spans="1:50" x14ac:dyDescent="0.25">
      <c r="A2" s="5">
        <v>1</v>
      </c>
      <c r="B2" s="6" t="s">
        <v>8</v>
      </c>
      <c r="C2" s="5">
        <v>1</v>
      </c>
      <c r="D2" s="24"/>
      <c r="E2" s="2"/>
    </row>
    <row r="3" spans="1:50" x14ac:dyDescent="0.25">
      <c r="A3" s="5">
        <v>2</v>
      </c>
      <c r="B3" s="6" t="s">
        <v>9</v>
      </c>
      <c r="C3" s="5">
        <v>2</v>
      </c>
      <c r="D3" s="24"/>
      <c r="E3" s="2"/>
    </row>
    <row r="4" spans="1:50" x14ac:dyDescent="0.25">
      <c r="A4" s="5">
        <v>3</v>
      </c>
      <c r="B4" s="6" t="s">
        <v>10</v>
      </c>
      <c r="C4" s="5">
        <v>3</v>
      </c>
      <c r="D4" s="24"/>
      <c r="E4" s="2"/>
      <c r="K4" s="11">
        <v>1</v>
      </c>
      <c r="L4" s="11">
        <v>2</v>
      </c>
      <c r="M4" s="11">
        <v>3</v>
      </c>
      <c r="N4" s="11">
        <v>4</v>
      </c>
      <c r="O4" s="11">
        <v>5</v>
      </c>
      <c r="P4" s="11">
        <v>6</v>
      </c>
      <c r="Q4" s="11">
        <v>7</v>
      </c>
      <c r="R4" s="11">
        <v>8</v>
      </c>
      <c r="S4" s="13">
        <v>9</v>
      </c>
      <c r="T4" s="13">
        <v>10</v>
      </c>
      <c r="U4" s="13">
        <v>11</v>
      </c>
      <c r="V4" s="13">
        <v>12</v>
      </c>
      <c r="W4" s="13">
        <v>13</v>
      </c>
      <c r="X4" s="13">
        <v>14</v>
      </c>
      <c r="Y4" s="13">
        <v>15</v>
      </c>
      <c r="Z4" s="13">
        <v>16</v>
      </c>
      <c r="AA4" s="13">
        <v>17</v>
      </c>
      <c r="AB4" s="13">
        <v>18</v>
      </c>
      <c r="AC4" s="13">
        <v>19</v>
      </c>
      <c r="AD4" s="13">
        <v>20</v>
      </c>
      <c r="AE4" s="13">
        <v>21</v>
      </c>
      <c r="AF4" s="13">
        <v>22</v>
      </c>
      <c r="AG4" s="13">
        <v>23</v>
      </c>
      <c r="AH4" s="13">
        <v>24</v>
      </c>
      <c r="AI4" s="13">
        <v>25</v>
      </c>
      <c r="AJ4" s="13">
        <v>26</v>
      </c>
      <c r="AK4" s="13">
        <v>27</v>
      </c>
      <c r="AL4" s="13">
        <v>28</v>
      </c>
      <c r="AM4" s="13">
        <v>29</v>
      </c>
      <c r="AN4" s="13">
        <v>30</v>
      </c>
      <c r="AO4" s="13">
        <v>31</v>
      </c>
      <c r="AP4" s="13">
        <v>32</v>
      </c>
      <c r="AQ4" s="13">
        <v>33</v>
      </c>
      <c r="AR4" s="13">
        <v>34</v>
      </c>
      <c r="AS4" s="13">
        <v>35</v>
      </c>
      <c r="AT4" s="13">
        <v>36</v>
      </c>
      <c r="AU4" s="13">
        <v>37</v>
      </c>
      <c r="AV4" s="13">
        <v>38</v>
      </c>
      <c r="AW4" s="13">
        <v>39</v>
      </c>
      <c r="AX4" s="13">
        <v>40</v>
      </c>
    </row>
    <row r="5" spans="1:50" x14ac:dyDescent="0.25">
      <c r="A5" s="5">
        <v>4</v>
      </c>
      <c r="B5" s="6" t="s">
        <v>11</v>
      </c>
      <c r="C5" s="5">
        <v>4</v>
      </c>
      <c r="D5" s="24"/>
      <c r="E5" s="2"/>
      <c r="F5" s="5" t="s">
        <v>15</v>
      </c>
      <c r="G5" s="5" t="s">
        <v>5</v>
      </c>
      <c r="H5" s="5" t="s">
        <v>6</v>
      </c>
      <c r="I5" s="5" t="s">
        <v>29</v>
      </c>
      <c r="J5" s="5" t="s">
        <v>6</v>
      </c>
      <c r="K5" s="11" t="str">
        <f>IF($D$2="","",VLOOKUP(K4,$C$2:$D$31,2,FALSE))</f>
        <v/>
      </c>
      <c r="L5" s="11" t="str">
        <f>IF($D$3="","",VLOOKUP(L4,$C$2:$D$31,2,FALSE))</f>
        <v/>
      </c>
      <c r="M5" s="11" t="str">
        <f>IF($D$4="","",VLOOKUP(M4,$C$2:$D$31,2,FALSE))</f>
        <v/>
      </c>
      <c r="N5" s="11" t="str">
        <f>IF($D$5="","",VLOOKUP(N4,$C$2:$D$31,2,FALSE))</f>
        <v/>
      </c>
      <c r="O5" s="11" t="str">
        <f>IF($D$6="","",VLOOKUP(O4,$C$2:$D$31,2,FALSE))</f>
        <v/>
      </c>
      <c r="P5" s="11" t="str">
        <f>IF($D$7="","",VLOOKUP(P4,$C$2:$D$31,2,FALSE))</f>
        <v/>
      </c>
      <c r="Q5" s="11" t="str">
        <f>IF($D$8="","",VLOOKUP(Q4,$C$2:$D$31,2,FALSE))</f>
        <v/>
      </c>
      <c r="R5" s="11" t="str">
        <f>IF($D$9="","",VLOOKUP(R4,$C$2:$D$31,2,FALSE))</f>
        <v/>
      </c>
      <c r="S5" s="11" t="str">
        <f>IF($D$10="","",VLOOKUP(S4,$C$2:$D$31,2,FALSE))</f>
        <v/>
      </c>
      <c r="T5" s="11" t="str">
        <f>IF($D$11="","",VLOOKUP(T4,$C$2:$D$31,2,FALSE))</f>
        <v/>
      </c>
      <c r="U5" s="11" t="str">
        <f>IF($D$12="","",VLOOKUP(U4,$C$2:$D$31,2,FALSE))</f>
        <v/>
      </c>
      <c r="V5" s="11" t="str">
        <f>IF($D$13="","",VLOOKUP(V4,$C$2:$D$31,2,FALSE))</f>
        <v/>
      </c>
      <c r="W5" s="11" t="str">
        <f>IF($D$14="","",VLOOKUP(W4,$C$2:$D$31,2,FALSE))</f>
        <v/>
      </c>
      <c r="X5" s="11" t="str">
        <f>IF($D$15="","",VLOOKUP(X4,$C$2:$D$31,2,FALSE))</f>
        <v/>
      </c>
      <c r="Y5" s="11" t="str">
        <f>IF($D$16="","",VLOOKUP(Y4,$C$2:$D$31,2,FALSE))</f>
        <v/>
      </c>
      <c r="Z5" s="11" t="str">
        <f>IF($D$17="","",VLOOKUP(Z4,$C$2:$D$31,2,FALSE))</f>
        <v/>
      </c>
      <c r="AA5" s="11" t="str">
        <f>IF($D$18="","",VLOOKUP(AA4,$C$2:$D$31,2,FALSE))</f>
        <v/>
      </c>
      <c r="AB5" s="11" t="str">
        <f>IF($D$19="","",VLOOKUP(AB4,$C$2:$D$31,2,FALSE))</f>
        <v/>
      </c>
      <c r="AC5" s="11" t="str">
        <f>IF($D$20="","",VLOOKUP(AC4,$C$2:$D$31,2,FALSE))</f>
        <v/>
      </c>
      <c r="AD5" s="11" t="str">
        <f>IF($D$21="","",VLOOKUP(AD4,$C$2:$D$31,2,FALSE))</f>
        <v/>
      </c>
      <c r="AE5" s="11" t="str">
        <f>IF($D$22="","",VLOOKUP(AE4,$C$2:$D$31,2,FALSE))</f>
        <v/>
      </c>
      <c r="AF5" s="11" t="str">
        <f>IF($D$23="","",VLOOKUP(AF4,$C$2:$D$31,2,FALSE))</f>
        <v/>
      </c>
      <c r="AG5" s="11" t="str">
        <f>IF($D$24="","",VLOOKUP(AG4,$C$2:$D$31,2,FALSE))</f>
        <v/>
      </c>
      <c r="AH5" s="11" t="str">
        <f>IF($D$25="","",VLOOKUP(AH4,$C$2:$D$31,2,FALSE))</f>
        <v/>
      </c>
      <c r="AI5" s="11" t="str">
        <f>IF($D$26="","",VLOOKUP(AI4,$C$2:$D$31,2,FALSE))</f>
        <v/>
      </c>
      <c r="AJ5" s="11" t="str">
        <f>IF($D$27="","",VLOOKUP(AJ4,$C$2:$D$31,2,FALSE))</f>
        <v/>
      </c>
      <c r="AK5" s="11" t="str">
        <f>IF($D$28="","",VLOOKUP(AK4,$C$2:$D$31,2,FALSE))</f>
        <v/>
      </c>
      <c r="AL5" s="11" t="str">
        <f>IF($D$29="","",VLOOKUP(AL4,$C$2:$D$31,2,FALSE))</f>
        <v/>
      </c>
      <c r="AM5" s="11" t="str">
        <f>IF($D$30="","",VLOOKUP(AM4,$C$2:$D$31,2,FALSE))</f>
        <v/>
      </c>
      <c r="AN5" s="11" t="str">
        <f>IF($D$31="","",VLOOKUP(AN4,$C$2:$D$41,2,FALSE))</f>
        <v/>
      </c>
      <c r="AO5" s="11" t="str">
        <f>IF($D$32="","",VLOOKUP(AO4,$C$2:$D$41,2,FALSE))</f>
        <v/>
      </c>
      <c r="AP5" s="11" t="str">
        <f>IF($D$33="","",VLOOKUP(AP4,$C$2:$D$41,2,FALSE))</f>
        <v/>
      </c>
      <c r="AQ5" s="11" t="str">
        <f>IF($D$34="","",VLOOKUP(AQ4,$C$2:$D$41,2,FALSE))</f>
        <v/>
      </c>
      <c r="AR5" s="11" t="str">
        <f>IF($D$35="","",VLOOKUP(AR4,$C$2:$D$41,2,FALSE))</f>
        <v/>
      </c>
      <c r="AS5" s="11" t="str">
        <f>IF($D$36="","",VLOOKUP(AS4,$C$2:$D$41,2,FALSE))</f>
        <v/>
      </c>
      <c r="AT5" s="11" t="str">
        <f>IF($D$37="","",VLOOKUP(AT4,$C$2:$D$41,2,FALSE))</f>
        <v/>
      </c>
      <c r="AU5" s="11" t="str">
        <f>IF($D$38="","",VLOOKUP(AU4,$C$2:$D$41,2,FALSE))</f>
        <v/>
      </c>
      <c r="AV5" s="11" t="str">
        <f>IF($D$39="","",VLOOKUP(AV4,$C$2:$D$41,2,FALSE))</f>
        <v/>
      </c>
      <c r="AW5" s="11" t="str">
        <f>IF($D$40="","",VLOOKUP(AW4,$C$2:$D$41,2,FALSE))</f>
        <v/>
      </c>
      <c r="AX5" s="11" t="str">
        <f>IF($D$41="","",VLOOKUP(AX4,$C$2:$D$41,2,FALSE))</f>
        <v/>
      </c>
    </row>
    <row r="6" spans="1:50" x14ac:dyDescent="0.25">
      <c r="A6" s="5">
        <v>5</v>
      </c>
      <c r="B6" s="6" t="s">
        <v>12</v>
      </c>
      <c r="C6" s="5">
        <v>5</v>
      </c>
      <c r="D6" s="24"/>
      <c r="E6" s="2"/>
      <c r="F6" s="5">
        <v>1</v>
      </c>
      <c r="G6" s="3"/>
      <c r="H6" s="3"/>
      <c r="I6" s="3"/>
      <c r="J6" s="5" t="str">
        <f>IF(H6="","",H6)</f>
        <v/>
      </c>
      <c r="K6" s="29"/>
      <c r="L6" s="29"/>
      <c r="M6" s="29"/>
      <c r="N6" s="29"/>
      <c r="O6" s="29"/>
      <c r="P6" s="29"/>
      <c r="Q6" s="29"/>
      <c r="R6" s="29"/>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row>
    <row r="7" spans="1:50" s="26" customFormat="1" x14ac:dyDescent="0.25">
      <c r="A7" s="5">
        <v>6</v>
      </c>
      <c r="B7" s="6" t="s">
        <v>14</v>
      </c>
      <c r="C7" s="5">
        <v>6</v>
      </c>
      <c r="D7" s="24"/>
      <c r="E7" s="2"/>
      <c r="F7" s="5">
        <v>2</v>
      </c>
      <c r="G7" s="25"/>
      <c r="H7" s="25"/>
      <c r="I7" s="25"/>
      <c r="J7" s="5" t="str">
        <f t="shared" ref="J7:J70" si="0">IF(H7="","",H7)</f>
        <v/>
      </c>
      <c r="K7" s="30"/>
      <c r="L7" s="30"/>
      <c r="M7" s="30"/>
      <c r="N7" s="30"/>
      <c r="O7" s="30"/>
      <c r="P7" s="30"/>
      <c r="Q7" s="30"/>
      <c r="R7" s="30"/>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row>
    <row r="8" spans="1:50" x14ac:dyDescent="0.25">
      <c r="A8" s="5">
        <v>7</v>
      </c>
      <c r="B8" s="6" t="s">
        <v>13</v>
      </c>
      <c r="C8" s="5">
        <v>7</v>
      </c>
      <c r="D8" s="24"/>
      <c r="E8" s="2"/>
      <c r="F8" s="5">
        <v>3</v>
      </c>
      <c r="G8" s="3"/>
      <c r="H8" s="3"/>
      <c r="I8" s="3"/>
      <c r="J8" s="5" t="str">
        <f t="shared" si="0"/>
        <v/>
      </c>
      <c r="K8" s="29"/>
      <c r="L8" s="29"/>
      <c r="M8" s="29"/>
      <c r="N8" s="29"/>
      <c r="O8" s="29"/>
      <c r="P8" s="29"/>
      <c r="Q8" s="29"/>
      <c r="R8" s="29"/>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row>
    <row r="9" spans="1:50" s="26" customFormat="1" x14ac:dyDescent="0.25">
      <c r="A9" s="5">
        <v>8</v>
      </c>
      <c r="B9" s="6" t="s">
        <v>20</v>
      </c>
      <c r="C9" s="5">
        <v>8</v>
      </c>
      <c r="D9" s="24"/>
      <c r="E9" s="2"/>
      <c r="F9" s="5">
        <v>4</v>
      </c>
      <c r="G9" s="25"/>
      <c r="H9" s="25"/>
      <c r="I9" s="25"/>
      <c r="J9" s="5" t="str">
        <f t="shared" si="0"/>
        <v/>
      </c>
      <c r="K9" s="30"/>
      <c r="L9" s="30"/>
      <c r="M9" s="30"/>
      <c r="N9" s="30"/>
      <c r="O9" s="30"/>
      <c r="P9" s="30"/>
      <c r="Q9" s="30"/>
      <c r="R9" s="30"/>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row>
    <row r="10" spans="1:50" x14ac:dyDescent="0.25">
      <c r="A10" s="5">
        <v>9</v>
      </c>
      <c r="B10" s="6" t="s">
        <v>21</v>
      </c>
      <c r="C10" s="5">
        <v>9</v>
      </c>
      <c r="D10" s="24"/>
      <c r="E10" s="2"/>
      <c r="F10" s="5">
        <v>5</v>
      </c>
      <c r="G10" s="3"/>
      <c r="H10" s="3"/>
      <c r="I10" s="3"/>
      <c r="J10" s="5" t="str">
        <f t="shared" si="0"/>
        <v/>
      </c>
      <c r="K10" s="29"/>
      <c r="L10" s="29"/>
      <c r="M10" s="29"/>
      <c r="N10" s="29"/>
      <c r="O10" s="29"/>
      <c r="P10" s="29"/>
      <c r="Q10" s="29"/>
      <c r="R10" s="29"/>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row>
    <row r="11" spans="1:50" s="26" customFormat="1" x14ac:dyDescent="0.25">
      <c r="A11" s="5">
        <v>10</v>
      </c>
      <c r="B11" s="6" t="s">
        <v>18</v>
      </c>
      <c r="C11" s="5">
        <v>10</v>
      </c>
      <c r="D11" s="24"/>
      <c r="E11" s="2"/>
      <c r="F11" s="5">
        <v>6</v>
      </c>
      <c r="G11" s="25"/>
      <c r="H11" s="25"/>
      <c r="I11" s="25"/>
      <c r="J11" s="5" t="str">
        <f t="shared" si="0"/>
        <v/>
      </c>
      <c r="K11" s="30"/>
      <c r="L11" s="30"/>
      <c r="M11" s="30"/>
      <c r="N11" s="30"/>
      <c r="O11" s="30"/>
      <c r="P11" s="30"/>
      <c r="Q11" s="30"/>
      <c r="R11" s="30"/>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row>
    <row r="12" spans="1:50" x14ac:dyDescent="0.25">
      <c r="A12" s="5">
        <v>11</v>
      </c>
      <c r="B12" s="6" t="s">
        <v>19</v>
      </c>
      <c r="C12" s="5">
        <v>11</v>
      </c>
      <c r="D12" s="24"/>
      <c r="E12" s="2"/>
      <c r="F12" s="5">
        <v>7</v>
      </c>
      <c r="G12" s="3"/>
      <c r="H12" s="3"/>
      <c r="I12" s="3"/>
      <c r="J12" s="5" t="str">
        <f t="shared" si="0"/>
        <v/>
      </c>
      <c r="K12" s="29"/>
      <c r="L12" s="29"/>
      <c r="M12" s="29"/>
      <c r="N12" s="29"/>
      <c r="O12" s="29"/>
      <c r="P12" s="29"/>
      <c r="Q12" s="29"/>
      <c r="R12" s="29"/>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row>
    <row r="13" spans="1:50" s="26" customFormat="1" x14ac:dyDescent="0.25">
      <c r="A13" s="5">
        <v>12</v>
      </c>
      <c r="B13" s="6"/>
      <c r="C13" s="5">
        <v>12</v>
      </c>
      <c r="D13" s="24"/>
      <c r="E13" s="2"/>
      <c r="F13" s="5">
        <v>8</v>
      </c>
      <c r="G13" s="25"/>
      <c r="H13" s="25"/>
      <c r="I13" s="25"/>
      <c r="J13" s="5" t="str">
        <f t="shared" si="0"/>
        <v/>
      </c>
      <c r="K13" s="30"/>
      <c r="L13" s="30"/>
      <c r="M13" s="30"/>
      <c r="N13" s="30"/>
      <c r="O13" s="30"/>
      <c r="P13" s="30"/>
      <c r="Q13" s="30"/>
      <c r="R13" s="30"/>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row>
    <row r="14" spans="1:50" x14ac:dyDescent="0.25">
      <c r="A14" s="5">
        <v>13</v>
      </c>
      <c r="B14" s="6"/>
      <c r="C14" s="5">
        <v>13</v>
      </c>
      <c r="D14" s="24"/>
      <c r="E14" s="2"/>
      <c r="F14" s="5">
        <v>9</v>
      </c>
      <c r="G14" s="3"/>
      <c r="H14" s="3"/>
      <c r="I14" s="3"/>
      <c r="J14" s="5" t="str">
        <f t="shared" si="0"/>
        <v/>
      </c>
      <c r="K14" s="29"/>
      <c r="L14" s="29"/>
      <c r="M14" s="29"/>
      <c r="N14" s="29"/>
      <c r="O14" s="29"/>
      <c r="P14" s="29"/>
      <c r="Q14" s="29"/>
      <c r="R14" s="29"/>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row>
    <row r="15" spans="1:50" s="26" customFormat="1" x14ac:dyDescent="0.25">
      <c r="A15" s="5">
        <v>14</v>
      </c>
      <c r="B15" s="6"/>
      <c r="C15" s="5">
        <v>14</v>
      </c>
      <c r="D15" s="24"/>
      <c r="E15" s="2"/>
      <c r="F15" s="5">
        <v>10</v>
      </c>
      <c r="G15" s="25"/>
      <c r="H15" s="25"/>
      <c r="I15" s="25"/>
      <c r="J15" s="5" t="str">
        <f t="shared" si="0"/>
        <v/>
      </c>
      <c r="K15" s="30"/>
      <c r="L15" s="30"/>
      <c r="M15" s="30"/>
      <c r="N15" s="30"/>
      <c r="O15" s="30"/>
      <c r="P15" s="30"/>
      <c r="Q15" s="30"/>
      <c r="R15" s="30"/>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row>
    <row r="16" spans="1:50" x14ac:dyDescent="0.25">
      <c r="A16" s="5">
        <v>15</v>
      </c>
      <c r="B16" s="6"/>
      <c r="C16" s="5">
        <v>15</v>
      </c>
      <c r="D16" s="24"/>
      <c r="E16" s="2"/>
      <c r="F16" s="5">
        <v>11</v>
      </c>
      <c r="G16" s="3"/>
      <c r="H16" s="3"/>
      <c r="I16" s="3"/>
      <c r="J16" s="5" t="str">
        <f t="shared" si="0"/>
        <v/>
      </c>
      <c r="K16" s="29"/>
      <c r="L16" s="29"/>
      <c r="M16" s="29"/>
      <c r="N16" s="29"/>
      <c r="O16" s="29"/>
      <c r="P16" s="29"/>
      <c r="Q16" s="29"/>
      <c r="R16" s="29"/>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row>
    <row r="17" spans="1:50" s="26" customFormat="1" x14ac:dyDescent="0.25">
      <c r="A17" s="5">
        <v>16</v>
      </c>
      <c r="B17" s="6"/>
      <c r="C17" s="5">
        <v>16</v>
      </c>
      <c r="D17" s="24"/>
      <c r="E17" s="2"/>
      <c r="F17" s="5">
        <v>12</v>
      </c>
      <c r="G17" s="25"/>
      <c r="H17" s="25"/>
      <c r="I17" s="25"/>
      <c r="J17" s="5" t="str">
        <f t="shared" si="0"/>
        <v/>
      </c>
      <c r="K17" s="30"/>
      <c r="L17" s="30"/>
      <c r="M17" s="30"/>
      <c r="N17" s="30"/>
      <c r="O17" s="30"/>
      <c r="P17" s="30"/>
      <c r="Q17" s="30"/>
      <c r="R17" s="30"/>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row>
    <row r="18" spans="1:50" x14ac:dyDescent="0.25">
      <c r="A18" s="5">
        <v>17</v>
      </c>
      <c r="B18" s="6"/>
      <c r="C18" s="5">
        <v>17</v>
      </c>
      <c r="D18" s="24"/>
      <c r="E18" s="2"/>
      <c r="F18" s="5">
        <v>13</v>
      </c>
      <c r="G18" s="3"/>
      <c r="H18" s="3"/>
      <c r="I18" s="3"/>
      <c r="J18" s="5" t="str">
        <f t="shared" si="0"/>
        <v/>
      </c>
      <c r="K18" s="29"/>
      <c r="L18" s="29"/>
      <c r="M18" s="29"/>
      <c r="N18" s="29"/>
      <c r="O18" s="29"/>
      <c r="P18" s="29"/>
      <c r="Q18" s="29"/>
      <c r="R18" s="29"/>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row>
    <row r="19" spans="1:50" s="26" customFormat="1" x14ac:dyDescent="0.25">
      <c r="A19" s="5">
        <v>18</v>
      </c>
      <c r="B19" s="6"/>
      <c r="C19" s="5">
        <v>18</v>
      </c>
      <c r="D19" s="24"/>
      <c r="E19" s="2"/>
      <c r="F19" s="5">
        <v>14</v>
      </c>
      <c r="G19" s="25"/>
      <c r="H19" s="25"/>
      <c r="I19" s="25"/>
      <c r="J19" s="5" t="str">
        <f t="shared" si="0"/>
        <v/>
      </c>
      <c r="K19" s="30"/>
      <c r="L19" s="30"/>
      <c r="M19" s="30"/>
      <c r="N19" s="30"/>
      <c r="O19" s="30"/>
      <c r="P19" s="30"/>
      <c r="Q19" s="30"/>
      <c r="R19" s="30"/>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row>
    <row r="20" spans="1:50" x14ac:dyDescent="0.25">
      <c r="A20" s="5">
        <v>19</v>
      </c>
      <c r="B20" s="6"/>
      <c r="C20" s="5">
        <v>19</v>
      </c>
      <c r="D20" s="24"/>
      <c r="E20" s="2"/>
      <c r="F20" s="5">
        <v>15</v>
      </c>
      <c r="G20" s="3"/>
      <c r="H20" s="3"/>
      <c r="I20" s="3"/>
      <c r="J20" s="5" t="str">
        <f t="shared" si="0"/>
        <v/>
      </c>
      <c r="K20" s="29"/>
      <c r="L20" s="29"/>
      <c r="M20" s="29"/>
      <c r="N20" s="29"/>
      <c r="O20" s="29"/>
      <c r="P20" s="29"/>
      <c r="Q20" s="29"/>
      <c r="R20" s="29"/>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row>
    <row r="21" spans="1:50" s="26" customFormat="1" x14ac:dyDescent="0.25">
      <c r="A21" s="27"/>
      <c r="B21" s="27"/>
      <c r="C21" s="5">
        <v>20</v>
      </c>
      <c r="D21" s="24"/>
      <c r="E21" s="27"/>
      <c r="F21" s="5">
        <v>16</v>
      </c>
      <c r="G21" s="25"/>
      <c r="H21" s="25"/>
      <c r="I21" s="25"/>
      <c r="J21" s="5" t="str">
        <f t="shared" si="0"/>
        <v/>
      </c>
      <c r="K21" s="30"/>
      <c r="L21" s="30"/>
      <c r="M21" s="30"/>
      <c r="N21" s="30"/>
      <c r="O21" s="30"/>
      <c r="P21" s="30"/>
      <c r="Q21" s="30"/>
      <c r="R21" s="30"/>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row>
    <row r="22" spans="1:50" x14ac:dyDescent="0.25">
      <c r="B22" s="7" t="s">
        <v>22</v>
      </c>
      <c r="C22" s="5">
        <v>21</v>
      </c>
      <c r="D22" s="24"/>
      <c r="F22" s="5">
        <v>17</v>
      </c>
      <c r="G22" s="3"/>
      <c r="H22" s="3"/>
      <c r="I22" s="3"/>
      <c r="J22" s="5" t="str">
        <f t="shared" si="0"/>
        <v/>
      </c>
      <c r="K22" s="29"/>
      <c r="L22" s="29"/>
      <c r="M22" s="29"/>
      <c r="N22" s="29"/>
      <c r="O22" s="29"/>
      <c r="P22" s="29"/>
      <c r="Q22" s="29"/>
      <c r="R22" s="29"/>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row>
    <row r="23" spans="1:50" s="26" customFormat="1" x14ac:dyDescent="0.25">
      <c r="A23" s="27"/>
      <c r="B23" s="7" t="s">
        <v>23</v>
      </c>
      <c r="C23" s="5">
        <v>22</v>
      </c>
      <c r="D23" s="24"/>
      <c r="E23" s="27"/>
      <c r="F23" s="5">
        <v>18</v>
      </c>
      <c r="G23" s="25"/>
      <c r="H23" s="25"/>
      <c r="I23" s="25"/>
      <c r="J23" s="5" t="str">
        <f t="shared" si="0"/>
        <v/>
      </c>
      <c r="K23" s="30"/>
      <c r="L23" s="30"/>
      <c r="M23" s="30"/>
      <c r="N23" s="30"/>
      <c r="O23" s="30"/>
      <c r="P23" s="30"/>
      <c r="Q23" s="30"/>
      <c r="R23" s="30"/>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row>
    <row r="24" spans="1:50" x14ac:dyDescent="0.25">
      <c r="B24" s="7" t="s">
        <v>24</v>
      </c>
      <c r="C24" s="5">
        <v>23</v>
      </c>
      <c r="D24" s="24"/>
      <c r="F24" s="5">
        <v>19</v>
      </c>
      <c r="G24" s="3"/>
      <c r="H24" s="3"/>
      <c r="I24" s="3"/>
      <c r="J24" s="5" t="str">
        <f t="shared" si="0"/>
        <v/>
      </c>
      <c r="K24" s="29"/>
      <c r="L24" s="29"/>
      <c r="M24" s="29"/>
      <c r="N24" s="29"/>
      <c r="O24" s="29"/>
      <c r="P24" s="29"/>
      <c r="Q24" s="29"/>
      <c r="R24" s="29"/>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row>
    <row r="25" spans="1:50" s="26" customFormat="1" x14ac:dyDescent="0.25">
      <c r="A25" s="27"/>
      <c r="B25" s="7"/>
      <c r="C25" s="5">
        <v>24</v>
      </c>
      <c r="D25" s="24"/>
      <c r="E25" s="27"/>
      <c r="F25" s="5">
        <v>20</v>
      </c>
      <c r="G25" s="25"/>
      <c r="H25" s="25"/>
      <c r="I25" s="25"/>
      <c r="J25" s="5" t="str">
        <f t="shared" si="0"/>
        <v/>
      </c>
      <c r="K25" s="30"/>
      <c r="L25" s="30"/>
      <c r="M25" s="30"/>
      <c r="N25" s="30"/>
      <c r="O25" s="30"/>
      <c r="P25" s="30"/>
      <c r="Q25" s="30"/>
      <c r="R25" s="30"/>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row>
    <row r="26" spans="1:50" x14ac:dyDescent="0.25">
      <c r="C26" s="5">
        <v>25</v>
      </c>
      <c r="D26" s="24"/>
      <c r="F26" s="5">
        <v>21</v>
      </c>
      <c r="G26" s="3"/>
      <c r="H26" s="3"/>
      <c r="I26" s="3"/>
      <c r="J26" s="5" t="str">
        <f t="shared" si="0"/>
        <v/>
      </c>
      <c r="K26" s="29"/>
      <c r="L26" s="29"/>
      <c r="M26" s="29"/>
      <c r="N26" s="29"/>
      <c r="O26" s="29"/>
      <c r="P26" s="29"/>
      <c r="Q26" s="29"/>
      <c r="R26" s="29"/>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row>
    <row r="27" spans="1:50" s="26" customFormat="1" x14ac:dyDescent="0.25">
      <c r="A27" s="27"/>
      <c r="B27" s="27"/>
      <c r="C27" s="5">
        <v>26</v>
      </c>
      <c r="D27" s="24"/>
      <c r="E27" s="27"/>
      <c r="F27" s="5">
        <v>22</v>
      </c>
      <c r="G27" s="25"/>
      <c r="H27" s="25"/>
      <c r="I27" s="25"/>
      <c r="J27" s="5" t="str">
        <f t="shared" si="0"/>
        <v/>
      </c>
      <c r="K27" s="30"/>
      <c r="L27" s="30"/>
      <c r="M27" s="30"/>
      <c r="N27" s="30"/>
      <c r="O27" s="30"/>
      <c r="P27" s="30"/>
      <c r="Q27" s="30"/>
      <c r="R27" s="30"/>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row>
    <row r="28" spans="1:50" x14ac:dyDescent="0.25">
      <c r="C28" s="5">
        <v>27</v>
      </c>
      <c r="D28" s="24"/>
      <c r="F28" s="5">
        <v>23</v>
      </c>
      <c r="G28" s="3"/>
      <c r="H28" s="3"/>
      <c r="I28" s="3"/>
      <c r="J28" s="5" t="str">
        <f t="shared" si="0"/>
        <v/>
      </c>
      <c r="K28" s="29"/>
      <c r="L28" s="29"/>
      <c r="M28" s="29"/>
      <c r="N28" s="29"/>
      <c r="O28" s="29"/>
      <c r="P28" s="29"/>
      <c r="Q28" s="29"/>
      <c r="R28" s="29"/>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row>
    <row r="29" spans="1:50" s="26" customFormat="1" x14ac:dyDescent="0.25">
      <c r="A29" s="27"/>
      <c r="B29" s="27"/>
      <c r="C29" s="5">
        <v>28</v>
      </c>
      <c r="D29" s="24"/>
      <c r="E29" s="27"/>
      <c r="F29" s="5">
        <v>24</v>
      </c>
      <c r="G29" s="25"/>
      <c r="H29" s="25"/>
      <c r="I29" s="25"/>
      <c r="J29" s="5" t="str">
        <f t="shared" si="0"/>
        <v/>
      </c>
      <c r="K29" s="30"/>
      <c r="L29" s="30"/>
      <c r="M29" s="30"/>
      <c r="N29" s="30"/>
      <c r="O29" s="30"/>
      <c r="P29" s="30"/>
      <c r="Q29" s="30"/>
      <c r="R29" s="30"/>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row>
    <row r="30" spans="1:50" x14ac:dyDescent="0.25">
      <c r="C30" s="9">
        <v>29</v>
      </c>
      <c r="D30" s="24"/>
      <c r="F30" s="5">
        <v>25</v>
      </c>
      <c r="G30" s="3"/>
      <c r="H30" s="3"/>
      <c r="I30" s="3"/>
      <c r="J30" s="5" t="str">
        <f t="shared" si="0"/>
        <v/>
      </c>
      <c r="K30" s="29"/>
      <c r="L30" s="29"/>
      <c r="M30" s="29"/>
      <c r="N30" s="29"/>
      <c r="O30" s="29"/>
      <c r="P30" s="29"/>
      <c r="Q30" s="29"/>
      <c r="R30" s="29"/>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row>
    <row r="31" spans="1:50" s="26" customFormat="1" x14ac:dyDescent="0.25">
      <c r="A31" s="27"/>
      <c r="B31" s="27"/>
      <c r="C31" s="5">
        <v>30</v>
      </c>
      <c r="D31" s="24"/>
      <c r="E31" s="27"/>
      <c r="F31" s="5">
        <v>26</v>
      </c>
      <c r="G31" s="25"/>
      <c r="H31" s="25"/>
      <c r="I31" s="25"/>
      <c r="J31" s="5" t="str">
        <f t="shared" si="0"/>
        <v/>
      </c>
      <c r="K31" s="30"/>
      <c r="L31" s="30"/>
      <c r="M31" s="30"/>
      <c r="N31" s="30"/>
      <c r="O31" s="30"/>
      <c r="P31" s="30"/>
      <c r="Q31" s="30"/>
      <c r="R31" s="30"/>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row>
    <row r="32" spans="1:50" x14ac:dyDescent="0.25">
      <c r="C32" s="5">
        <v>31</v>
      </c>
      <c r="D32" s="24"/>
      <c r="F32" s="5">
        <v>27</v>
      </c>
      <c r="G32" s="3"/>
      <c r="H32" s="3"/>
      <c r="I32" s="3"/>
      <c r="J32" s="5" t="str">
        <f t="shared" si="0"/>
        <v/>
      </c>
      <c r="K32" s="29"/>
      <c r="L32" s="29"/>
      <c r="M32" s="29"/>
      <c r="N32" s="29"/>
      <c r="O32" s="29"/>
      <c r="P32" s="29"/>
      <c r="Q32" s="29"/>
      <c r="R32" s="29"/>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row>
    <row r="33" spans="1:50" s="26" customFormat="1" x14ac:dyDescent="0.25">
      <c r="A33" s="27"/>
      <c r="B33" s="27"/>
      <c r="C33" s="5">
        <v>32</v>
      </c>
      <c r="D33" s="24"/>
      <c r="E33" s="27"/>
      <c r="F33" s="5">
        <v>28</v>
      </c>
      <c r="G33" s="25"/>
      <c r="H33" s="25"/>
      <c r="I33" s="25"/>
      <c r="J33" s="5" t="str">
        <f t="shared" si="0"/>
        <v/>
      </c>
      <c r="K33" s="30"/>
      <c r="L33" s="30"/>
      <c r="M33" s="30"/>
      <c r="N33" s="30"/>
      <c r="O33" s="30"/>
      <c r="P33" s="30"/>
      <c r="Q33" s="30"/>
      <c r="R33" s="30"/>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row>
    <row r="34" spans="1:50" x14ac:dyDescent="0.25">
      <c r="C34" s="5">
        <v>33</v>
      </c>
      <c r="D34" s="24"/>
      <c r="F34" s="5">
        <v>29</v>
      </c>
      <c r="G34" s="3"/>
      <c r="H34" s="3"/>
      <c r="I34" s="3"/>
      <c r="J34" s="5" t="str">
        <f t="shared" si="0"/>
        <v/>
      </c>
      <c r="K34" s="29"/>
      <c r="L34" s="29"/>
      <c r="M34" s="29"/>
      <c r="N34" s="29"/>
      <c r="O34" s="29"/>
      <c r="P34" s="29"/>
      <c r="Q34" s="29"/>
      <c r="R34" s="29"/>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row>
    <row r="35" spans="1:50" s="26" customFormat="1" x14ac:dyDescent="0.25">
      <c r="A35" s="27"/>
      <c r="B35" s="27"/>
      <c r="C35" s="5">
        <v>34</v>
      </c>
      <c r="D35" s="24"/>
      <c r="E35" s="27"/>
      <c r="F35" s="5">
        <v>30</v>
      </c>
      <c r="G35" s="25"/>
      <c r="H35" s="25"/>
      <c r="I35" s="25"/>
      <c r="J35" s="5" t="str">
        <f t="shared" si="0"/>
        <v/>
      </c>
      <c r="K35" s="30"/>
      <c r="L35" s="30"/>
      <c r="M35" s="30"/>
      <c r="N35" s="30"/>
      <c r="O35" s="30"/>
      <c r="P35" s="30"/>
      <c r="Q35" s="30"/>
      <c r="R35" s="30"/>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row>
    <row r="36" spans="1:50" x14ac:dyDescent="0.25">
      <c r="C36" s="5">
        <v>35</v>
      </c>
      <c r="D36" s="24"/>
      <c r="F36" s="5">
        <v>31</v>
      </c>
      <c r="G36" s="4"/>
      <c r="H36" s="4"/>
      <c r="I36" s="4"/>
      <c r="J36" s="5" t="str">
        <f t="shared" si="0"/>
        <v/>
      </c>
      <c r="K36" s="29"/>
      <c r="L36" s="29"/>
      <c r="M36" s="29"/>
      <c r="N36" s="29"/>
      <c r="O36" s="29"/>
      <c r="P36" s="29"/>
      <c r="Q36" s="29"/>
      <c r="R36" s="29"/>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row>
    <row r="37" spans="1:50" s="26" customFormat="1" x14ac:dyDescent="0.25">
      <c r="A37" s="27"/>
      <c r="B37" s="27"/>
      <c r="C37" s="5">
        <v>36</v>
      </c>
      <c r="D37" s="24"/>
      <c r="E37" s="27"/>
      <c r="F37" s="5">
        <v>32</v>
      </c>
      <c r="G37" s="25"/>
      <c r="H37" s="25"/>
      <c r="I37" s="25"/>
      <c r="J37" s="5" t="str">
        <f t="shared" si="0"/>
        <v/>
      </c>
      <c r="K37" s="30"/>
      <c r="L37" s="30"/>
      <c r="M37" s="30"/>
      <c r="N37" s="30"/>
      <c r="O37" s="30"/>
      <c r="P37" s="30"/>
      <c r="Q37" s="30"/>
      <c r="R37" s="30"/>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row>
    <row r="38" spans="1:50" x14ac:dyDescent="0.25">
      <c r="C38" s="5">
        <v>37</v>
      </c>
      <c r="D38" s="24"/>
      <c r="F38" s="5">
        <v>33</v>
      </c>
      <c r="G38" s="3"/>
      <c r="H38" s="4"/>
      <c r="I38" s="4"/>
      <c r="J38" s="5" t="str">
        <f t="shared" si="0"/>
        <v/>
      </c>
      <c r="K38" s="29"/>
      <c r="L38" s="29"/>
      <c r="M38" s="29"/>
      <c r="N38" s="29"/>
      <c r="O38" s="29"/>
      <c r="P38" s="29"/>
      <c r="Q38" s="29"/>
      <c r="R38" s="29"/>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row>
    <row r="39" spans="1:50" s="26" customFormat="1" x14ac:dyDescent="0.25">
      <c r="A39" s="27"/>
      <c r="B39" s="27"/>
      <c r="C39" s="5">
        <v>38</v>
      </c>
      <c r="D39" s="24"/>
      <c r="E39" s="27"/>
      <c r="F39" s="5">
        <v>34</v>
      </c>
      <c r="G39" s="25"/>
      <c r="H39" s="25"/>
      <c r="I39" s="25"/>
      <c r="J39" s="5" t="str">
        <f t="shared" si="0"/>
        <v/>
      </c>
      <c r="K39" s="30"/>
      <c r="L39" s="30"/>
      <c r="M39" s="30"/>
      <c r="N39" s="30"/>
      <c r="O39" s="30"/>
      <c r="P39" s="30"/>
      <c r="Q39" s="30"/>
      <c r="R39" s="30"/>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row>
    <row r="40" spans="1:50" x14ac:dyDescent="0.25">
      <c r="C40" s="5">
        <v>39</v>
      </c>
      <c r="D40" s="24"/>
      <c r="F40" s="5">
        <v>35</v>
      </c>
      <c r="G40" s="4"/>
      <c r="H40" s="4"/>
      <c r="I40" s="4"/>
      <c r="J40" s="5" t="str">
        <f t="shared" si="0"/>
        <v/>
      </c>
      <c r="K40" s="29"/>
      <c r="L40" s="29"/>
      <c r="M40" s="29"/>
      <c r="N40" s="29"/>
      <c r="O40" s="29"/>
      <c r="P40" s="29"/>
      <c r="Q40" s="29"/>
      <c r="R40" s="29"/>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row>
    <row r="41" spans="1:50" s="26" customFormat="1" x14ac:dyDescent="0.25">
      <c r="A41" s="27"/>
      <c r="B41" s="27"/>
      <c r="C41" s="5">
        <v>40</v>
      </c>
      <c r="D41" s="24"/>
      <c r="E41" s="27"/>
      <c r="F41" s="5">
        <v>36</v>
      </c>
      <c r="G41" s="25"/>
      <c r="H41" s="25"/>
      <c r="I41" s="25"/>
      <c r="J41" s="5" t="str">
        <f t="shared" si="0"/>
        <v/>
      </c>
      <c r="K41" s="30"/>
      <c r="L41" s="30"/>
      <c r="M41" s="30"/>
      <c r="N41" s="30"/>
      <c r="O41" s="30"/>
      <c r="P41" s="30"/>
      <c r="Q41" s="30"/>
      <c r="R41" s="30"/>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row>
    <row r="42" spans="1:50" x14ac:dyDescent="0.25">
      <c r="C42" s="8"/>
      <c r="D42" s="8"/>
      <c r="F42" s="5">
        <v>37</v>
      </c>
      <c r="G42" s="4"/>
      <c r="H42" s="4"/>
      <c r="I42" s="4"/>
      <c r="J42" s="5" t="str">
        <f t="shared" si="0"/>
        <v/>
      </c>
      <c r="K42" s="29"/>
      <c r="L42" s="29"/>
      <c r="M42" s="29"/>
      <c r="N42" s="29"/>
      <c r="O42" s="29"/>
      <c r="P42" s="29"/>
      <c r="Q42" s="29"/>
      <c r="R42" s="29"/>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row>
    <row r="43" spans="1:50" s="26" customFormat="1" x14ac:dyDescent="0.25">
      <c r="A43" s="27"/>
      <c r="B43" s="27"/>
      <c r="C43" s="8"/>
      <c r="D43" s="8"/>
      <c r="E43" s="27"/>
      <c r="F43" s="5">
        <v>38</v>
      </c>
      <c r="G43" s="25"/>
      <c r="H43" s="25"/>
      <c r="I43" s="25"/>
      <c r="J43" s="5" t="str">
        <f t="shared" si="0"/>
        <v/>
      </c>
      <c r="K43" s="30"/>
      <c r="L43" s="30"/>
      <c r="M43" s="30"/>
      <c r="N43" s="30"/>
      <c r="O43" s="30"/>
      <c r="P43" s="30"/>
      <c r="Q43" s="30"/>
      <c r="R43" s="30"/>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row>
    <row r="44" spans="1:50" x14ac:dyDescent="0.25">
      <c r="C44" s="8"/>
      <c r="D44" s="8"/>
      <c r="F44" s="5">
        <v>39</v>
      </c>
      <c r="G44" s="4"/>
      <c r="H44" s="4"/>
      <c r="I44" s="4"/>
      <c r="J44" s="5" t="str">
        <f t="shared" si="0"/>
        <v/>
      </c>
      <c r="K44" s="29"/>
      <c r="L44" s="29"/>
      <c r="M44" s="29"/>
      <c r="N44" s="29"/>
      <c r="O44" s="29"/>
      <c r="P44" s="29"/>
      <c r="Q44" s="29"/>
      <c r="R44" s="29"/>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row>
    <row r="45" spans="1:50" s="26" customFormat="1" x14ac:dyDescent="0.25">
      <c r="A45" s="27"/>
      <c r="B45" s="27"/>
      <c r="C45" s="8"/>
      <c r="D45" s="8"/>
      <c r="E45" s="27"/>
      <c r="F45" s="5">
        <v>40</v>
      </c>
      <c r="G45" s="25"/>
      <c r="H45" s="25"/>
      <c r="I45" s="25"/>
      <c r="J45" s="5" t="str">
        <f t="shared" si="0"/>
        <v/>
      </c>
      <c r="K45" s="30"/>
      <c r="L45" s="30"/>
      <c r="M45" s="30"/>
      <c r="N45" s="30"/>
      <c r="O45" s="30"/>
      <c r="P45" s="30"/>
      <c r="Q45" s="30"/>
      <c r="R45" s="30"/>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row>
    <row r="46" spans="1:50" x14ac:dyDescent="0.25">
      <c r="C46" s="8"/>
      <c r="D46" s="8"/>
      <c r="F46" s="5">
        <v>41</v>
      </c>
      <c r="G46" s="4"/>
      <c r="H46" s="4"/>
      <c r="I46" s="4"/>
      <c r="J46" s="5" t="str">
        <f t="shared" si="0"/>
        <v/>
      </c>
      <c r="K46" s="29"/>
      <c r="L46" s="29"/>
      <c r="M46" s="29"/>
      <c r="N46" s="29"/>
      <c r="O46" s="29"/>
      <c r="P46" s="29"/>
      <c r="Q46" s="29"/>
      <c r="R46" s="29"/>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row>
    <row r="47" spans="1:50" s="26" customFormat="1" x14ac:dyDescent="0.25">
      <c r="A47" s="27"/>
      <c r="B47" s="27"/>
      <c r="C47" s="8"/>
      <c r="D47" s="8"/>
      <c r="E47" s="27"/>
      <c r="F47" s="5">
        <v>42</v>
      </c>
      <c r="G47" s="25"/>
      <c r="H47" s="25"/>
      <c r="I47" s="25"/>
      <c r="J47" s="5" t="str">
        <f t="shared" si="0"/>
        <v/>
      </c>
      <c r="K47" s="30"/>
      <c r="L47" s="30"/>
      <c r="M47" s="30"/>
      <c r="N47" s="30"/>
      <c r="O47" s="30"/>
      <c r="P47" s="30"/>
      <c r="Q47" s="30"/>
      <c r="R47" s="30"/>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row>
    <row r="48" spans="1:50" x14ac:dyDescent="0.25">
      <c r="C48" s="8"/>
      <c r="D48" s="8"/>
      <c r="F48" s="5">
        <v>43</v>
      </c>
      <c r="G48" s="4"/>
      <c r="H48" s="4"/>
      <c r="I48" s="4"/>
      <c r="J48" s="5" t="str">
        <f t="shared" si="0"/>
        <v/>
      </c>
      <c r="K48" s="29"/>
      <c r="L48" s="29"/>
      <c r="M48" s="29"/>
      <c r="N48" s="29"/>
      <c r="O48" s="29"/>
      <c r="P48" s="29"/>
      <c r="Q48" s="29"/>
      <c r="R48" s="29"/>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row>
    <row r="49" spans="1:50" s="26" customFormat="1" x14ac:dyDescent="0.25">
      <c r="A49" s="27"/>
      <c r="B49" s="27"/>
      <c r="C49" s="8"/>
      <c r="D49" s="8"/>
      <c r="E49" s="27"/>
      <c r="F49" s="5">
        <v>44</v>
      </c>
      <c r="G49" s="25"/>
      <c r="H49" s="25"/>
      <c r="I49" s="25"/>
      <c r="J49" s="5" t="str">
        <f t="shared" si="0"/>
        <v/>
      </c>
      <c r="K49" s="30"/>
      <c r="L49" s="30"/>
      <c r="M49" s="30"/>
      <c r="N49" s="30"/>
      <c r="O49" s="30"/>
      <c r="P49" s="30"/>
      <c r="Q49" s="30"/>
      <c r="R49" s="30"/>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row>
    <row r="50" spans="1:50" x14ac:dyDescent="0.25">
      <c r="C50" s="8"/>
      <c r="D50" s="8"/>
      <c r="F50" s="5">
        <v>45</v>
      </c>
      <c r="G50" s="4"/>
      <c r="H50" s="4"/>
      <c r="I50" s="4"/>
      <c r="J50" s="5" t="str">
        <f t="shared" si="0"/>
        <v/>
      </c>
      <c r="K50" s="29"/>
      <c r="L50" s="29"/>
      <c r="M50" s="29"/>
      <c r="N50" s="29"/>
      <c r="O50" s="29"/>
      <c r="P50" s="29"/>
      <c r="Q50" s="29"/>
      <c r="R50" s="29"/>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row>
    <row r="51" spans="1:50" s="26" customFormat="1" x14ac:dyDescent="0.25">
      <c r="A51" s="27"/>
      <c r="B51" s="27"/>
      <c r="C51" s="8"/>
      <c r="D51" s="8"/>
      <c r="E51" s="27"/>
      <c r="F51" s="5">
        <v>46</v>
      </c>
      <c r="G51" s="25"/>
      <c r="H51" s="25"/>
      <c r="I51" s="25"/>
      <c r="J51" s="5" t="str">
        <f t="shared" si="0"/>
        <v/>
      </c>
      <c r="K51" s="30"/>
      <c r="L51" s="30"/>
      <c r="M51" s="30"/>
      <c r="N51" s="30"/>
      <c r="O51" s="30"/>
      <c r="P51" s="30"/>
      <c r="Q51" s="30"/>
      <c r="R51" s="30"/>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row>
    <row r="52" spans="1:50" x14ac:dyDescent="0.25">
      <c r="C52" s="8"/>
      <c r="D52" s="8"/>
      <c r="F52" s="5">
        <v>47</v>
      </c>
      <c r="G52" s="4"/>
      <c r="H52" s="4"/>
      <c r="I52" s="4"/>
      <c r="J52" s="5" t="str">
        <f t="shared" si="0"/>
        <v/>
      </c>
      <c r="K52" s="29"/>
      <c r="L52" s="29"/>
      <c r="M52" s="29"/>
      <c r="N52" s="29"/>
      <c r="O52" s="29"/>
      <c r="P52" s="29"/>
      <c r="Q52" s="29"/>
      <c r="R52" s="29"/>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row>
    <row r="53" spans="1:50" s="26" customFormat="1" x14ac:dyDescent="0.25">
      <c r="A53" s="27"/>
      <c r="B53" s="27"/>
      <c r="C53" s="8"/>
      <c r="D53" s="8"/>
      <c r="E53" s="27"/>
      <c r="F53" s="5">
        <v>48</v>
      </c>
      <c r="G53" s="25"/>
      <c r="H53" s="25"/>
      <c r="I53" s="25"/>
      <c r="J53" s="5" t="str">
        <f t="shared" si="0"/>
        <v/>
      </c>
      <c r="K53" s="30"/>
      <c r="L53" s="30"/>
      <c r="M53" s="30"/>
      <c r="N53" s="30"/>
      <c r="O53" s="30"/>
      <c r="P53" s="30"/>
      <c r="Q53" s="30"/>
      <c r="R53" s="30"/>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row>
    <row r="54" spans="1:50" x14ac:dyDescent="0.25">
      <c r="C54" s="8"/>
      <c r="D54" s="8"/>
      <c r="F54" s="5">
        <v>49</v>
      </c>
      <c r="G54" s="4"/>
      <c r="H54" s="4"/>
      <c r="I54" s="4"/>
      <c r="J54" s="5" t="str">
        <f t="shared" si="0"/>
        <v/>
      </c>
      <c r="K54" s="29"/>
      <c r="L54" s="29"/>
      <c r="M54" s="29"/>
      <c r="N54" s="29"/>
      <c r="O54" s="29"/>
      <c r="P54" s="29"/>
      <c r="Q54" s="29"/>
      <c r="R54" s="29"/>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row>
    <row r="55" spans="1:50" s="26" customFormat="1" x14ac:dyDescent="0.25">
      <c r="A55" s="27"/>
      <c r="B55" s="27"/>
      <c r="C55" s="8"/>
      <c r="D55" s="8"/>
      <c r="E55" s="27"/>
      <c r="F55" s="5">
        <v>50</v>
      </c>
      <c r="G55" s="25"/>
      <c r="H55" s="25"/>
      <c r="I55" s="25"/>
      <c r="J55" s="5" t="str">
        <f t="shared" si="0"/>
        <v/>
      </c>
      <c r="K55" s="30"/>
      <c r="L55" s="30"/>
      <c r="M55" s="30"/>
      <c r="N55" s="30"/>
      <c r="O55" s="30"/>
      <c r="P55" s="30"/>
      <c r="Q55" s="30"/>
      <c r="R55" s="30"/>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row>
    <row r="56" spans="1:50" x14ac:dyDescent="0.25">
      <c r="C56" s="8"/>
      <c r="D56" s="8"/>
      <c r="F56" s="5">
        <v>51</v>
      </c>
      <c r="G56" s="4"/>
      <c r="H56" s="4"/>
      <c r="I56" s="4"/>
      <c r="J56" s="5" t="str">
        <f t="shared" si="0"/>
        <v/>
      </c>
      <c r="K56" s="29"/>
      <c r="L56" s="29"/>
      <c r="M56" s="29"/>
      <c r="N56" s="29"/>
      <c r="O56" s="29"/>
      <c r="P56" s="29"/>
      <c r="Q56" s="29"/>
      <c r="R56" s="29"/>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row>
    <row r="57" spans="1:50" s="26" customFormat="1" x14ac:dyDescent="0.25">
      <c r="A57" s="27"/>
      <c r="B57" s="27"/>
      <c r="C57" s="8"/>
      <c r="D57" s="8"/>
      <c r="E57" s="27"/>
      <c r="F57" s="5">
        <v>52</v>
      </c>
      <c r="G57" s="25"/>
      <c r="H57" s="25"/>
      <c r="I57" s="25"/>
      <c r="J57" s="5" t="str">
        <f t="shared" si="0"/>
        <v/>
      </c>
      <c r="K57" s="30"/>
      <c r="L57" s="30"/>
      <c r="M57" s="30"/>
      <c r="N57" s="30"/>
      <c r="O57" s="30"/>
      <c r="P57" s="30"/>
      <c r="Q57" s="30"/>
      <c r="R57" s="30"/>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row>
    <row r="58" spans="1:50" x14ac:dyDescent="0.25">
      <c r="C58" s="8"/>
      <c r="D58" s="8"/>
      <c r="F58" s="5">
        <v>53</v>
      </c>
      <c r="G58" s="4"/>
      <c r="H58" s="4"/>
      <c r="I58" s="4"/>
      <c r="J58" s="5" t="str">
        <f t="shared" si="0"/>
        <v/>
      </c>
      <c r="K58" s="29"/>
      <c r="L58" s="29"/>
      <c r="M58" s="29"/>
      <c r="N58" s="29"/>
      <c r="O58" s="29"/>
      <c r="P58" s="29"/>
      <c r="Q58" s="29"/>
      <c r="R58" s="29"/>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row>
    <row r="59" spans="1:50" s="26" customFormat="1" x14ac:dyDescent="0.25">
      <c r="A59" s="27"/>
      <c r="B59" s="27"/>
      <c r="C59" s="8"/>
      <c r="D59" s="8"/>
      <c r="E59" s="27"/>
      <c r="F59" s="5">
        <v>54</v>
      </c>
      <c r="G59" s="25"/>
      <c r="H59" s="25"/>
      <c r="I59" s="25"/>
      <c r="J59" s="5" t="str">
        <f t="shared" si="0"/>
        <v/>
      </c>
      <c r="K59" s="30"/>
      <c r="L59" s="30"/>
      <c r="M59" s="30"/>
      <c r="N59" s="30"/>
      <c r="O59" s="30"/>
      <c r="P59" s="30"/>
      <c r="Q59" s="30"/>
      <c r="R59" s="30"/>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row>
    <row r="60" spans="1:50" x14ac:dyDescent="0.25">
      <c r="C60" s="8"/>
      <c r="D60" s="8"/>
      <c r="F60" s="5">
        <v>55</v>
      </c>
      <c r="G60" s="4"/>
      <c r="H60" s="4"/>
      <c r="I60" s="4"/>
      <c r="J60" s="5" t="str">
        <f t="shared" si="0"/>
        <v/>
      </c>
      <c r="K60" s="29"/>
      <c r="L60" s="29"/>
      <c r="M60" s="29"/>
      <c r="N60" s="29"/>
      <c r="O60" s="29"/>
      <c r="P60" s="29"/>
      <c r="Q60" s="29"/>
      <c r="R60" s="29"/>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row>
    <row r="61" spans="1:50" s="26" customFormat="1" x14ac:dyDescent="0.25">
      <c r="A61" s="27"/>
      <c r="B61" s="27"/>
      <c r="C61" s="8"/>
      <c r="D61" s="8"/>
      <c r="E61" s="27"/>
      <c r="F61" s="5">
        <v>56</v>
      </c>
      <c r="G61" s="25"/>
      <c r="H61" s="25"/>
      <c r="I61" s="25"/>
      <c r="J61" s="5" t="str">
        <f t="shared" si="0"/>
        <v/>
      </c>
      <c r="K61" s="30"/>
      <c r="L61" s="30"/>
      <c r="M61" s="30"/>
      <c r="N61" s="30"/>
      <c r="O61" s="30"/>
      <c r="P61" s="30"/>
      <c r="Q61" s="30"/>
      <c r="R61" s="30"/>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row>
    <row r="62" spans="1:50" x14ac:dyDescent="0.25">
      <c r="C62" s="8"/>
      <c r="D62" s="8"/>
      <c r="F62" s="5">
        <v>57</v>
      </c>
      <c r="G62" s="4"/>
      <c r="H62" s="4"/>
      <c r="I62" s="4"/>
      <c r="J62" s="5" t="str">
        <f t="shared" si="0"/>
        <v/>
      </c>
      <c r="K62" s="29"/>
      <c r="L62" s="29"/>
      <c r="M62" s="29"/>
      <c r="N62" s="29"/>
      <c r="O62" s="29"/>
      <c r="P62" s="29"/>
      <c r="Q62" s="29"/>
      <c r="R62" s="29"/>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row>
    <row r="63" spans="1:50" s="26" customFormat="1" x14ac:dyDescent="0.25">
      <c r="A63" s="27"/>
      <c r="B63" s="27"/>
      <c r="C63" s="8"/>
      <c r="D63" s="8"/>
      <c r="E63" s="27"/>
      <c r="F63" s="5">
        <v>58</v>
      </c>
      <c r="G63" s="25"/>
      <c r="H63" s="25"/>
      <c r="I63" s="25"/>
      <c r="J63" s="5" t="str">
        <f t="shared" si="0"/>
        <v/>
      </c>
      <c r="K63" s="30"/>
      <c r="L63" s="30"/>
      <c r="M63" s="30"/>
      <c r="N63" s="30"/>
      <c r="O63" s="30"/>
      <c r="P63" s="30"/>
      <c r="Q63" s="30"/>
      <c r="R63" s="30"/>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row>
    <row r="64" spans="1:50" x14ac:dyDescent="0.25">
      <c r="C64" s="8"/>
      <c r="D64" s="8"/>
      <c r="F64" s="5">
        <v>59</v>
      </c>
      <c r="G64" s="4"/>
      <c r="H64" s="4"/>
      <c r="I64" s="4"/>
      <c r="J64" s="5" t="str">
        <f t="shared" si="0"/>
        <v/>
      </c>
      <c r="K64" s="29"/>
      <c r="L64" s="29"/>
      <c r="M64" s="29"/>
      <c r="N64" s="29"/>
      <c r="O64" s="29"/>
      <c r="P64" s="29"/>
      <c r="Q64" s="29"/>
      <c r="R64" s="29"/>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row>
    <row r="65" spans="1:50" s="26" customFormat="1" x14ac:dyDescent="0.25">
      <c r="A65" s="27"/>
      <c r="B65" s="27"/>
      <c r="C65" s="8"/>
      <c r="D65" s="8"/>
      <c r="E65" s="27"/>
      <c r="F65" s="5">
        <v>60</v>
      </c>
      <c r="G65" s="25"/>
      <c r="H65" s="25"/>
      <c r="I65" s="25"/>
      <c r="J65" s="5" t="str">
        <f t="shared" si="0"/>
        <v/>
      </c>
      <c r="K65" s="30"/>
      <c r="L65" s="30"/>
      <c r="M65" s="30"/>
      <c r="N65" s="30"/>
      <c r="O65" s="30"/>
      <c r="P65" s="30"/>
      <c r="Q65" s="30"/>
      <c r="R65" s="30"/>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row>
    <row r="66" spans="1:50" x14ac:dyDescent="0.25">
      <c r="C66" s="8"/>
      <c r="D66" s="8"/>
      <c r="F66" s="5">
        <v>61</v>
      </c>
      <c r="G66" s="4"/>
      <c r="H66" s="4"/>
      <c r="I66" s="4"/>
      <c r="J66" s="5" t="str">
        <f t="shared" si="0"/>
        <v/>
      </c>
      <c r="K66" s="29"/>
      <c r="L66" s="29"/>
      <c r="M66" s="29"/>
      <c r="N66" s="29"/>
      <c r="O66" s="29"/>
      <c r="P66" s="29"/>
      <c r="Q66" s="29"/>
      <c r="R66" s="29"/>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row>
    <row r="67" spans="1:50" s="26" customFormat="1" x14ac:dyDescent="0.25">
      <c r="A67" s="27"/>
      <c r="B67" s="27"/>
      <c r="C67" s="8"/>
      <c r="D67" s="8"/>
      <c r="E67" s="27"/>
      <c r="F67" s="5">
        <v>62</v>
      </c>
      <c r="G67" s="25"/>
      <c r="H67" s="25"/>
      <c r="I67" s="25"/>
      <c r="J67" s="5" t="str">
        <f t="shared" si="0"/>
        <v/>
      </c>
      <c r="K67" s="30"/>
      <c r="L67" s="30"/>
      <c r="M67" s="30"/>
      <c r="N67" s="30"/>
      <c r="O67" s="30"/>
      <c r="P67" s="30"/>
      <c r="Q67" s="30"/>
      <c r="R67" s="30"/>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row>
    <row r="68" spans="1:50" x14ac:dyDescent="0.25">
      <c r="C68" s="8"/>
      <c r="D68" s="8"/>
      <c r="F68" s="5">
        <v>63</v>
      </c>
      <c r="G68" s="4"/>
      <c r="H68" s="4"/>
      <c r="I68" s="4"/>
      <c r="J68" s="5" t="str">
        <f t="shared" si="0"/>
        <v/>
      </c>
      <c r="K68" s="29"/>
      <c r="L68" s="29"/>
      <c r="M68" s="29"/>
      <c r="N68" s="29"/>
      <c r="O68" s="29"/>
      <c r="P68" s="29"/>
      <c r="Q68" s="29"/>
      <c r="R68" s="29"/>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row>
    <row r="69" spans="1:50" s="26" customFormat="1" x14ac:dyDescent="0.25">
      <c r="A69" s="27"/>
      <c r="B69" s="27"/>
      <c r="C69" s="8"/>
      <c r="D69" s="8"/>
      <c r="E69" s="27"/>
      <c r="F69" s="5">
        <v>64</v>
      </c>
      <c r="G69" s="25"/>
      <c r="H69" s="25"/>
      <c r="I69" s="25"/>
      <c r="J69" s="5" t="str">
        <f t="shared" si="0"/>
        <v/>
      </c>
      <c r="K69" s="30"/>
      <c r="L69" s="30"/>
      <c r="M69" s="30"/>
      <c r="N69" s="30"/>
      <c r="O69" s="30"/>
      <c r="P69" s="30"/>
      <c r="Q69" s="30"/>
      <c r="R69" s="30"/>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5"/>
      <c r="AW69" s="25"/>
      <c r="AX69" s="25"/>
    </row>
    <row r="70" spans="1:50" x14ac:dyDescent="0.25">
      <c r="C70" s="8"/>
      <c r="D70" s="8"/>
      <c r="F70" s="5">
        <v>65</v>
      </c>
      <c r="G70" s="4"/>
      <c r="H70" s="4"/>
      <c r="I70" s="4"/>
      <c r="J70" s="5" t="str">
        <f t="shared" si="0"/>
        <v/>
      </c>
      <c r="K70" s="29"/>
      <c r="L70" s="29"/>
      <c r="M70" s="29"/>
      <c r="N70" s="29"/>
      <c r="O70" s="29"/>
      <c r="P70" s="29"/>
      <c r="Q70" s="29"/>
      <c r="R70" s="29"/>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row>
    <row r="71" spans="1:50" s="26" customFormat="1" x14ac:dyDescent="0.25">
      <c r="A71" s="27"/>
      <c r="B71" s="27"/>
      <c r="C71" s="8"/>
      <c r="D71" s="8"/>
      <c r="E71" s="27"/>
      <c r="F71" s="5">
        <v>66</v>
      </c>
      <c r="G71" s="25"/>
      <c r="H71" s="25"/>
      <c r="I71" s="25"/>
      <c r="J71" s="5" t="str">
        <f t="shared" ref="J71:J134" si="1">IF(H71="","",H71)</f>
        <v/>
      </c>
      <c r="K71" s="30"/>
      <c r="L71" s="30"/>
      <c r="M71" s="30"/>
      <c r="N71" s="30"/>
      <c r="O71" s="30"/>
      <c r="P71" s="30"/>
      <c r="Q71" s="30"/>
      <c r="R71" s="30"/>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25"/>
      <c r="AS71" s="25"/>
      <c r="AT71" s="25"/>
      <c r="AU71" s="25"/>
      <c r="AV71" s="25"/>
      <c r="AW71" s="25"/>
      <c r="AX71" s="25"/>
    </row>
    <row r="72" spans="1:50" x14ac:dyDescent="0.25">
      <c r="C72" s="8"/>
      <c r="D72" s="8"/>
      <c r="F72" s="5">
        <v>67</v>
      </c>
      <c r="G72" s="4"/>
      <c r="H72" s="4"/>
      <c r="I72" s="4"/>
      <c r="J72" s="5" t="str">
        <f t="shared" si="1"/>
        <v/>
      </c>
      <c r="K72" s="29"/>
      <c r="L72" s="29"/>
      <c r="M72" s="29"/>
      <c r="N72" s="29"/>
      <c r="O72" s="29"/>
      <c r="P72" s="29"/>
      <c r="Q72" s="29"/>
      <c r="R72" s="29"/>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row>
    <row r="73" spans="1:50" s="26" customFormat="1" x14ac:dyDescent="0.25">
      <c r="A73" s="27"/>
      <c r="B73" s="27"/>
      <c r="C73" s="8"/>
      <c r="D73" s="8"/>
      <c r="E73" s="27"/>
      <c r="F73" s="5">
        <v>68</v>
      </c>
      <c r="G73" s="25"/>
      <c r="H73" s="25"/>
      <c r="I73" s="25"/>
      <c r="J73" s="5" t="str">
        <f t="shared" si="1"/>
        <v/>
      </c>
      <c r="K73" s="30"/>
      <c r="L73" s="30"/>
      <c r="M73" s="30"/>
      <c r="N73" s="30"/>
      <c r="O73" s="30"/>
      <c r="P73" s="30"/>
      <c r="Q73" s="30"/>
      <c r="R73" s="30"/>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5"/>
      <c r="AV73" s="25"/>
      <c r="AW73" s="25"/>
      <c r="AX73" s="25"/>
    </row>
    <row r="74" spans="1:50" x14ac:dyDescent="0.25">
      <c r="C74" s="8"/>
      <c r="D74" s="8"/>
      <c r="F74" s="5">
        <v>69</v>
      </c>
      <c r="G74" s="4"/>
      <c r="H74" s="4"/>
      <c r="I74" s="4"/>
      <c r="J74" s="5" t="str">
        <f t="shared" si="1"/>
        <v/>
      </c>
      <c r="K74" s="29"/>
      <c r="L74" s="29"/>
      <c r="M74" s="29"/>
      <c r="N74" s="29"/>
      <c r="O74" s="29"/>
      <c r="P74" s="29"/>
      <c r="Q74" s="29"/>
      <c r="R74" s="29"/>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row>
    <row r="75" spans="1:50" s="26" customFormat="1" x14ac:dyDescent="0.25">
      <c r="A75" s="27"/>
      <c r="B75" s="27"/>
      <c r="C75" s="8"/>
      <c r="D75" s="8"/>
      <c r="E75" s="27"/>
      <c r="F75" s="5">
        <v>70</v>
      </c>
      <c r="G75" s="25"/>
      <c r="H75" s="25"/>
      <c r="I75" s="25"/>
      <c r="J75" s="5" t="str">
        <f t="shared" si="1"/>
        <v/>
      </c>
      <c r="K75" s="30"/>
      <c r="L75" s="30"/>
      <c r="M75" s="30"/>
      <c r="N75" s="30"/>
      <c r="O75" s="30"/>
      <c r="P75" s="30"/>
      <c r="Q75" s="30"/>
      <c r="R75" s="30"/>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5"/>
      <c r="AS75" s="25"/>
      <c r="AT75" s="25"/>
      <c r="AU75" s="25"/>
      <c r="AV75" s="25"/>
      <c r="AW75" s="25"/>
      <c r="AX75" s="25"/>
    </row>
    <row r="76" spans="1:50" x14ac:dyDescent="0.25">
      <c r="C76" s="8"/>
      <c r="D76" s="8"/>
      <c r="F76" s="5">
        <v>71</v>
      </c>
      <c r="G76" s="4"/>
      <c r="H76" s="4"/>
      <c r="I76" s="4"/>
      <c r="J76" s="5" t="str">
        <f t="shared" si="1"/>
        <v/>
      </c>
      <c r="K76" s="29"/>
      <c r="L76" s="29"/>
      <c r="M76" s="29"/>
      <c r="N76" s="29"/>
      <c r="O76" s="29"/>
      <c r="P76" s="29"/>
      <c r="Q76" s="29"/>
      <c r="R76" s="29"/>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row>
    <row r="77" spans="1:50" s="26" customFormat="1" x14ac:dyDescent="0.25">
      <c r="A77" s="27"/>
      <c r="B77" s="27"/>
      <c r="C77" s="8"/>
      <c r="D77" s="8"/>
      <c r="E77" s="27"/>
      <c r="F77" s="5">
        <v>72</v>
      </c>
      <c r="G77" s="25"/>
      <c r="H77" s="25"/>
      <c r="I77" s="25"/>
      <c r="J77" s="5" t="str">
        <f t="shared" si="1"/>
        <v/>
      </c>
      <c r="K77" s="30"/>
      <c r="L77" s="30"/>
      <c r="M77" s="30"/>
      <c r="N77" s="30"/>
      <c r="O77" s="30"/>
      <c r="P77" s="30"/>
      <c r="Q77" s="30"/>
      <c r="R77" s="30"/>
      <c r="S77" s="25"/>
      <c r="T77" s="25"/>
      <c r="U77" s="25"/>
      <c r="V77" s="25"/>
      <c r="W77" s="25"/>
      <c r="X77" s="25"/>
      <c r="Y77" s="25"/>
      <c r="Z77" s="25"/>
      <c r="AA77" s="25"/>
      <c r="AB77" s="25"/>
      <c r="AC77" s="25"/>
      <c r="AD77" s="25"/>
      <c r="AE77" s="25"/>
      <c r="AF77" s="25"/>
      <c r="AG77" s="25"/>
      <c r="AH77" s="25"/>
      <c r="AI77" s="25"/>
      <c r="AJ77" s="25"/>
      <c r="AK77" s="25"/>
      <c r="AL77" s="25"/>
      <c r="AM77" s="25"/>
      <c r="AN77" s="25"/>
      <c r="AO77" s="25"/>
      <c r="AP77" s="25"/>
      <c r="AQ77" s="25"/>
      <c r="AR77" s="25"/>
      <c r="AS77" s="25"/>
      <c r="AT77" s="25"/>
      <c r="AU77" s="25"/>
      <c r="AV77" s="25"/>
      <c r="AW77" s="25"/>
      <c r="AX77" s="25"/>
    </row>
    <row r="78" spans="1:50" x14ac:dyDescent="0.25">
      <c r="C78" s="8"/>
      <c r="D78" s="8"/>
      <c r="F78" s="5">
        <v>73</v>
      </c>
      <c r="G78" s="4"/>
      <c r="H78" s="4"/>
      <c r="I78" s="4"/>
      <c r="J78" s="5" t="str">
        <f t="shared" si="1"/>
        <v/>
      </c>
      <c r="K78" s="29"/>
      <c r="L78" s="29"/>
      <c r="M78" s="29"/>
      <c r="N78" s="29"/>
      <c r="O78" s="29"/>
      <c r="P78" s="29"/>
      <c r="Q78" s="29"/>
      <c r="R78" s="29"/>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row>
    <row r="79" spans="1:50" s="26" customFormat="1" x14ac:dyDescent="0.25">
      <c r="A79" s="27"/>
      <c r="B79" s="27"/>
      <c r="C79" s="8"/>
      <c r="D79" s="8"/>
      <c r="E79" s="27"/>
      <c r="F79" s="5">
        <v>74</v>
      </c>
      <c r="G79" s="25"/>
      <c r="H79" s="25"/>
      <c r="I79" s="25"/>
      <c r="J79" s="5" t="str">
        <f t="shared" si="1"/>
        <v/>
      </c>
      <c r="K79" s="30"/>
      <c r="L79" s="30"/>
      <c r="M79" s="30"/>
      <c r="N79" s="30"/>
      <c r="O79" s="30"/>
      <c r="P79" s="30"/>
      <c r="Q79" s="30"/>
      <c r="R79" s="30"/>
      <c r="S79" s="25"/>
      <c r="T79" s="25"/>
      <c r="U79" s="25"/>
      <c r="V79" s="25"/>
      <c r="W79" s="25"/>
      <c r="X79" s="25"/>
      <c r="Y79" s="25"/>
      <c r="Z79" s="25"/>
      <c r="AA79" s="25"/>
      <c r="AB79" s="25"/>
      <c r="AC79" s="25"/>
      <c r="AD79" s="25"/>
      <c r="AE79" s="25"/>
      <c r="AF79" s="25"/>
      <c r="AG79" s="25"/>
      <c r="AH79" s="25"/>
      <c r="AI79" s="25"/>
      <c r="AJ79" s="25"/>
      <c r="AK79" s="25"/>
      <c r="AL79" s="25"/>
      <c r="AM79" s="25"/>
      <c r="AN79" s="25"/>
      <c r="AO79" s="25"/>
      <c r="AP79" s="25"/>
      <c r="AQ79" s="25"/>
      <c r="AR79" s="25"/>
      <c r="AS79" s="25"/>
      <c r="AT79" s="25"/>
      <c r="AU79" s="25"/>
      <c r="AV79" s="25"/>
      <c r="AW79" s="25"/>
      <c r="AX79" s="25"/>
    </row>
    <row r="80" spans="1:50" x14ac:dyDescent="0.25">
      <c r="C80" s="8"/>
      <c r="D80" s="8"/>
      <c r="F80" s="5">
        <v>75</v>
      </c>
      <c r="G80" s="4"/>
      <c r="H80" s="4"/>
      <c r="I80" s="4"/>
      <c r="J80" s="5" t="str">
        <f t="shared" si="1"/>
        <v/>
      </c>
      <c r="K80" s="29"/>
      <c r="L80" s="29"/>
      <c r="M80" s="29"/>
      <c r="N80" s="29"/>
      <c r="O80" s="29"/>
      <c r="P80" s="29"/>
      <c r="Q80" s="29"/>
      <c r="R80" s="29"/>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row>
    <row r="81" spans="1:50" s="26" customFormat="1" x14ac:dyDescent="0.25">
      <c r="A81" s="27"/>
      <c r="B81" s="27"/>
      <c r="C81" s="8"/>
      <c r="D81" s="8"/>
      <c r="E81" s="27"/>
      <c r="F81" s="5">
        <v>76</v>
      </c>
      <c r="G81" s="25"/>
      <c r="H81" s="25"/>
      <c r="I81" s="25"/>
      <c r="J81" s="5" t="str">
        <f t="shared" si="1"/>
        <v/>
      </c>
      <c r="K81" s="30"/>
      <c r="L81" s="30"/>
      <c r="M81" s="30"/>
      <c r="N81" s="30"/>
      <c r="O81" s="30"/>
      <c r="P81" s="30"/>
      <c r="Q81" s="30"/>
      <c r="R81" s="30"/>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5"/>
      <c r="AW81" s="25"/>
      <c r="AX81" s="25"/>
    </row>
    <row r="82" spans="1:50" x14ac:dyDescent="0.25">
      <c r="C82" s="8"/>
      <c r="D82" s="8"/>
      <c r="F82" s="5">
        <v>77</v>
      </c>
      <c r="G82" s="4"/>
      <c r="H82" s="4"/>
      <c r="I82" s="4"/>
      <c r="J82" s="5" t="str">
        <f t="shared" si="1"/>
        <v/>
      </c>
      <c r="K82" s="29"/>
      <c r="L82" s="29"/>
      <c r="M82" s="29"/>
      <c r="N82" s="29"/>
      <c r="O82" s="29"/>
      <c r="P82" s="29"/>
      <c r="Q82" s="29"/>
      <c r="R82" s="29"/>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row>
    <row r="83" spans="1:50" s="26" customFormat="1" x14ac:dyDescent="0.25">
      <c r="A83" s="27"/>
      <c r="B83" s="27"/>
      <c r="C83" s="8"/>
      <c r="D83" s="8"/>
      <c r="E83" s="27"/>
      <c r="F83" s="5">
        <v>78</v>
      </c>
      <c r="G83" s="25"/>
      <c r="H83" s="25"/>
      <c r="I83" s="25"/>
      <c r="J83" s="5" t="str">
        <f t="shared" si="1"/>
        <v/>
      </c>
      <c r="K83" s="30"/>
      <c r="L83" s="30"/>
      <c r="M83" s="30"/>
      <c r="N83" s="30"/>
      <c r="O83" s="30"/>
      <c r="P83" s="30"/>
      <c r="Q83" s="30"/>
      <c r="R83" s="30"/>
      <c r="S83" s="25"/>
      <c r="T83" s="25"/>
      <c r="U83" s="25"/>
      <c r="V83" s="25"/>
      <c r="W83" s="25"/>
      <c r="X83" s="25"/>
      <c r="Y83" s="25"/>
      <c r="Z83" s="25"/>
      <c r="AA83" s="25"/>
      <c r="AB83" s="25"/>
      <c r="AC83" s="25"/>
      <c r="AD83" s="25"/>
      <c r="AE83" s="25"/>
      <c r="AF83" s="25"/>
      <c r="AG83" s="25"/>
      <c r="AH83" s="25"/>
      <c r="AI83" s="25"/>
      <c r="AJ83" s="25"/>
      <c r="AK83" s="25"/>
      <c r="AL83" s="25"/>
      <c r="AM83" s="25"/>
      <c r="AN83" s="25"/>
      <c r="AO83" s="25"/>
      <c r="AP83" s="25"/>
      <c r="AQ83" s="25"/>
      <c r="AR83" s="25"/>
      <c r="AS83" s="25"/>
      <c r="AT83" s="25"/>
      <c r="AU83" s="25"/>
      <c r="AV83" s="25"/>
      <c r="AW83" s="25"/>
      <c r="AX83" s="25"/>
    </row>
    <row r="84" spans="1:50" x14ac:dyDescent="0.25">
      <c r="C84" s="8"/>
      <c r="D84" s="8"/>
      <c r="F84" s="5">
        <v>79</v>
      </c>
      <c r="G84" s="4"/>
      <c r="H84" s="4"/>
      <c r="I84" s="4"/>
      <c r="J84" s="5" t="str">
        <f t="shared" si="1"/>
        <v/>
      </c>
      <c r="K84" s="29"/>
      <c r="L84" s="29"/>
      <c r="M84" s="29"/>
      <c r="N84" s="29"/>
      <c r="O84" s="29"/>
      <c r="P84" s="29"/>
      <c r="Q84" s="29"/>
      <c r="R84" s="29"/>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row>
    <row r="85" spans="1:50" s="26" customFormat="1" x14ac:dyDescent="0.25">
      <c r="A85" s="27"/>
      <c r="B85" s="27"/>
      <c r="C85" s="8"/>
      <c r="D85" s="8"/>
      <c r="E85" s="27"/>
      <c r="F85" s="5">
        <v>80</v>
      </c>
      <c r="G85" s="25"/>
      <c r="H85" s="25"/>
      <c r="I85" s="25"/>
      <c r="J85" s="5" t="str">
        <f t="shared" si="1"/>
        <v/>
      </c>
      <c r="K85" s="30"/>
      <c r="L85" s="30"/>
      <c r="M85" s="30"/>
      <c r="N85" s="30"/>
      <c r="O85" s="30"/>
      <c r="P85" s="30"/>
      <c r="Q85" s="30"/>
      <c r="R85" s="30"/>
      <c r="S85" s="25"/>
      <c r="T85" s="25"/>
      <c r="U85" s="25"/>
      <c r="V85" s="25"/>
      <c r="W85" s="25"/>
      <c r="X85" s="25"/>
      <c r="Y85" s="25"/>
      <c r="Z85" s="25"/>
      <c r="AA85" s="25"/>
      <c r="AB85" s="25"/>
      <c r="AC85" s="25"/>
      <c r="AD85" s="25"/>
      <c r="AE85" s="25"/>
      <c r="AF85" s="25"/>
      <c r="AG85" s="25"/>
      <c r="AH85" s="25"/>
      <c r="AI85" s="25"/>
      <c r="AJ85" s="25"/>
      <c r="AK85" s="25"/>
      <c r="AL85" s="25"/>
      <c r="AM85" s="25"/>
      <c r="AN85" s="25"/>
      <c r="AO85" s="25"/>
      <c r="AP85" s="25"/>
      <c r="AQ85" s="25"/>
      <c r="AR85" s="25"/>
      <c r="AS85" s="25"/>
      <c r="AT85" s="25"/>
      <c r="AU85" s="25"/>
      <c r="AV85" s="25"/>
      <c r="AW85" s="25"/>
      <c r="AX85" s="25"/>
    </row>
    <row r="86" spans="1:50" x14ac:dyDescent="0.25">
      <c r="C86" s="8"/>
      <c r="D86" s="8"/>
      <c r="F86" s="5">
        <v>81</v>
      </c>
      <c r="G86" s="4"/>
      <c r="H86" s="4"/>
      <c r="I86" s="4"/>
      <c r="J86" s="5" t="str">
        <f t="shared" si="1"/>
        <v/>
      </c>
      <c r="K86" s="29"/>
      <c r="L86" s="29"/>
      <c r="M86" s="29"/>
      <c r="N86" s="29"/>
      <c r="O86" s="29"/>
      <c r="P86" s="29"/>
      <c r="Q86" s="29"/>
      <c r="R86" s="29"/>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row>
    <row r="87" spans="1:50" s="26" customFormat="1" x14ac:dyDescent="0.25">
      <c r="A87" s="27"/>
      <c r="B87" s="27"/>
      <c r="C87" s="8"/>
      <c r="D87" s="8"/>
      <c r="E87" s="27"/>
      <c r="F87" s="5">
        <v>82</v>
      </c>
      <c r="G87" s="25"/>
      <c r="H87" s="25"/>
      <c r="I87" s="25"/>
      <c r="J87" s="5" t="str">
        <f t="shared" si="1"/>
        <v/>
      </c>
      <c r="K87" s="30"/>
      <c r="L87" s="30"/>
      <c r="M87" s="30"/>
      <c r="N87" s="30"/>
      <c r="O87" s="30"/>
      <c r="P87" s="30"/>
      <c r="Q87" s="30"/>
      <c r="R87" s="30"/>
      <c r="S87" s="25"/>
      <c r="T87" s="25"/>
      <c r="U87" s="25"/>
      <c r="V87" s="25"/>
      <c r="W87" s="25"/>
      <c r="X87" s="25"/>
      <c r="Y87" s="25"/>
      <c r="Z87" s="25"/>
      <c r="AA87" s="25"/>
      <c r="AB87" s="25"/>
      <c r="AC87" s="25"/>
      <c r="AD87" s="25"/>
      <c r="AE87" s="25"/>
      <c r="AF87" s="25"/>
      <c r="AG87" s="25"/>
      <c r="AH87" s="25"/>
      <c r="AI87" s="25"/>
      <c r="AJ87" s="25"/>
      <c r="AK87" s="25"/>
      <c r="AL87" s="25"/>
      <c r="AM87" s="25"/>
      <c r="AN87" s="25"/>
      <c r="AO87" s="25"/>
      <c r="AP87" s="25"/>
      <c r="AQ87" s="25"/>
      <c r="AR87" s="25"/>
      <c r="AS87" s="25"/>
      <c r="AT87" s="25"/>
      <c r="AU87" s="25"/>
      <c r="AV87" s="25"/>
      <c r="AW87" s="25"/>
      <c r="AX87" s="25"/>
    </row>
    <row r="88" spans="1:50" x14ac:dyDescent="0.25">
      <c r="C88" s="8"/>
      <c r="D88" s="8"/>
      <c r="F88" s="5">
        <v>83</v>
      </c>
      <c r="G88" s="4"/>
      <c r="H88" s="4"/>
      <c r="I88" s="4"/>
      <c r="J88" s="5" t="str">
        <f t="shared" si="1"/>
        <v/>
      </c>
      <c r="K88" s="29"/>
      <c r="L88" s="29"/>
      <c r="M88" s="29"/>
      <c r="N88" s="29"/>
      <c r="O88" s="29"/>
      <c r="P88" s="29"/>
      <c r="Q88" s="29"/>
      <c r="R88" s="29"/>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row>
    <row r="89" spans="1:50" s="26" customFormat="1" x14ac:dyDescent="0.25">
      <c r="A89" s="27"/>
      <c r="B89" s="27"/>
      <c r="C89" s="8"/>
      <c r="D89" s="8"/>
      <c r="E89" s="27"/>
      <c r="F89" s="5">
        <v>84</v>
      </c>
      <c r="G89" s="25"/>
      <c r="H89" s="25"/>
      <c r="I89" s="25"/>
      <c r="J89" s="5" t="str">
        <f t="shared" si="1"/>
        <v/>
      </c>
      <c r="K89" s="30"/>
      <c r="L89" s="30"/>
      <c r="M89" s="30"/>
      <c r="N89" s="30"/>
      <c r="O89" s="30"/>
      <c r="P89" s="30"/>
      <c r="Q89" s="30"/>
      <c r="R89" s="30"/>
      <c r="S89" s="25"/>
      <c r="T89" s="25"/>
      <c r="U89" s="25"/>
      <c r="V89" s="25"/>
      <c r="W89" s="25"/>
      <c r="X89" s="25"/>
      <c r="Y89" s="25"/>
      <c r="Z89" s="25"/>
      <c r="AA89" s="25"/>
      <c r="AB89" s="25"/>
      <c r="AC89" s="25"/>
      <c r="AD89" s="25"/>
      <c r="AE89" s="25"/>
      <c r="AF89" s="25"/>
      <c r="AG89" s="25"/>
      <c r="AH89" s="25"/>
      <c r="AI89" s="25"/>
      <c r="AJ89" s="25"/>
      <c r="AK89" s="25"/>
      <c r="AL89" s="25"/>
      <c r="AM89" s="25"/>
      <c r="AN89" s="25"/>
      <c r="AO89" s="25"/>
      <c r="AP89" s="25"/>
      <c r="AQ89" s="25"/>
      <c r="AR89" s="25"/>
      <c r="AS89" s="25"/>
      <c r="AT89" s="25"/>
      <c r="AU89" s="25"/>
      <c r="AV89" s="25"/>
      <c r="AW89" s="25"/>
      <c r="AX89" s="25"/>
    </row>
    <row r="90" spans="1:50" x14ac:dyDescent="0.25">
      <c r="C90" s="8"/>
      <c r="D90" s="8"/>
      <c r="F90" s="5">
        <v>85</v>
      </c>
      <c r="G90" s="4"/>
      <c r="H90" s="4"/>
      <c r="I90" s="4"/>
      <c r="J90" s="5" t="str">
        <f t="shared" si="1"/>
        <v/>
      </c>
      <c r="K90" s="29"/>
      <c r="L90" s="29"/>
      <c r="M90" s="29"/>
      <c r="N90" s="29"/>
      <c r="O90" s="29"/>
      <c r="P90" s="29"/>
      <c r="Q90" s="29"/>
      <c r="R90" s="29"/>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row>
    <row r="91" spans="1:50" s="26" customFormat="1" x14ac:dyDescent="0.25">
      <c r="A91" s="27"/>
      <c r="B91" s="27"/>
      <c r="C91" s="8"/>
      <c r="D91" s="8"/>
      <c r="E91" s="27"/>
      <c r="F91" s="5">
        <v>86</v>
      </c>
      <c r="G91" s="25"/>
      <c r="H91" s="25"/>
      <c r="I91" s="25"/>
      <c r="J91" s="5" t="str">
        <f t="shared" si="1"/>
        <v/>
      </c>
      <c r="K91" s="30"/>
      <c r="L91" s="30"/>
      <c r="M91" s="30"/>
      <c r="N91" s="30"/>
      <c r="O91" s="30"/>
      <c r="P91" s="30"/>
      <c r="Q91" s="30"/>
      <c r="R91" s="30"/>
      <c r="S91" s="25"/>
      <c r="T91" s="25"/>
      <c r="U91" s="25"/>
      <c r="V91" s="25"/>
      <c r="W91" s="25"/>
      <c r="X91" s="25"/>
      <c r="Y91" s="25"/>
      <c r="Z91" s="25"/>
      <c r="AA91" s="25"/>
      <c r="AB91" s="25"/>
      <c r="AC91" s="25"/>
      <c r="AD91" s="25"/>
      <c r="AE91" s="25"/>
      <c r="AF91" s="25"/>
      <c r="AG91" s="25"/>
      <c r="AH91" s="25"/>
      <c r="AI91" s="25"/>
      <c r="AJ91" s="25"/>
      <c r="AK91" s="25"/>
      <c r="AL91" s="25"/>
      <c r="AM91" s="25"/>
      <c r="AN91" s="25"/>
      <c r="AO91" s="25"/>
      <c r="AP91" s="25"/>
      <c r="AQ91" s="25"/>
      <c r="AR91" s="25"/>
      <c r="AS91" s="25"/>
      <c r="AT91" s="25"/>
      <c r="AU91" s="25"/>
      <c r="AV91" s="25"/>
      <c r="AW91" s="25"/>
      <c r="AX91" s="25"/>
    </row>
    <row r="92" spans="1:50" x14ac:dyDescent="0.25">
      <c r="C92" s="8"/>
      <c r="D92" s="8"/>
      <c r="F92" s="5">
        <v>87</v>
      </c>
      <c r="G92" s="4"/>
      <c r="H92" s="4"/>
      <c r="I92" s="4"/>
      <c r="J92" s="5" t="str">
        <f t="shared" si="1"/>
        <v/>
      </c>
      <c r="K92" s="29"/>
      <c r="L92" s="29"/>
      <c r="M92" s="29"/>
      <c r="N92" s="29"/>
      <c r="O92" s="29"/>
      <c r="P92" s="29"/>
      <c r="Q92" s="29"/>
      <c r="R92" s="29"/>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row>
    <row r="93" spans="1:50" s="26" customFormat="1" ht="15.75" customHeight="1" x14ac:dyDescent="0.25">
      <c r="A93" s="27"/>
      <c r="B93" s="27"/>
      <c r="C93" s="8"/>
      <c r="D93" s="8"/>
      <c r="E93" s="27"/>
      <c r="F93" s="5">
        <v>88</v>
      </c>
      <c r="G93" s="25"/>
      <c r="H93" s="25"/>
      <c r="I93" s="25"/>
      <c r="J93" s="5" t="str">
        <f t="shared" si="1"/>
        <v/>
      </c>
      <c r="K93" s="30"/>
      <c r="L93" s="30"/>
      <c r="M93" s="30"/>
      <c r="N93" s="30"/>
      <c r="O93" s="30"/>
      <c r="P93" s="30"/>
      <c r="Q93" s="30"/>
      <c r="R93" s="30"/>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row>
    <row r="94" spans="1:50" x14ac:dyDescent="0.25">
      <c r="C94" s="8"/>
      <c r="D94" s="8"/>
      <c r="F94" s="5">
        <v>89</v>
      </c>
      <c r="G94" s="4"/>
      <c r="H94" s="4"/>
      <c r="I94" s="4"/>
      <c r="J94" s="5" t="str">
        <f t="shared" si="1"/>
        <v/>
      </c>
      <c r="K94" s="29"/>
      <c r="L94" s="29"/>
      <c r="M94" s="29"/>
      <c r="N94" s="29"/>
      <c r="O94" s="29"/>
      <c r="P94" s="29"/>
      <c r="Q94" s="29"/>
      <c r="R94" s="29"/>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row>
    <row r="95" spans="1:50" s="26" customFormat="1" x14ac:dyDescent="0.25">
      <c r="A95" s="27"/>
      <c r="B95" s="27"/>
      <c r="C95" s="8"/>
      <c r="D95" s="8"/>
      <c r="E95" s="27"/>
      <c r="F95" s="5">
        <v>90</v>
      </c>
      <c r="G95" s="25"/>
      <c r="H95" s="25"/>
      <c r="I95" s="25"/>
      <c r="J95" s="5" t="str">
        <f t="shared" si="1"/>
        <v/>
      </c>
      <c r="K95" s="30"/>
      <c r="L95" s="30"/>
      <c r="M95" s="30"/>
      <c r="N95" s="30"/>
      <c r="O95" s="30"/>
      <c r="P95" s="30"/>
      <c r="Q95" s="30"/>
      <c r="R95" s="30"/>
      <c r="S95" s="25"/>
      <c r="T95" s="25"/>
      <c r="U95" s="25"/>
      <c r="V95" s="25"/>
      <c r="W95" s="25"/>
      <c r="X95" s="25"/>
      <c r="Y95" s="25"/>
      <c r="Z95" s="25"/>
      <c r="AA95" s="25"/>
      <c r="AB95" s="25"/>
      <c r="AC95" s="25"/>
      <c r="AD95" s="25"/>
      <c r="AE95" s="25"/>
      <c r="AF95" s="25"/>
      <c r="AG95" s="25"/>
      <c r="AH95" s="25"/>
      <c r="AI95" s="25"/>
      <c r="AJ95" s="25"/>
      <c r="AK95" s="25"/>
      <c r="AL95" s="25"/>
      <c r="AM95" s="25"/>
      <c r="AN95" s="25"/>
      <c r="AO95" s="25"/>
      <c r="AP95" s="25"/>
      <c r="AQ95" s="25"/>
      <c r="AR95" s="25"/>
      <c r="AS95" s="25"/>
      <c r="AT95" s="25"/>
      <c r="AU95" s="25"/>
      <c r="AV95" s="25"/>
      <c r="AW95" s="25"/>
      <c r="AX95" s="25"/>
    </row>
    <row r="96" spans="1:50" x14ac:dyDescent="0.25">
      <c r="C96" s="8"/>
      <c r="D96" s="8"/>
      <c r="F96" s="5">
        <v>91</v>
      </c>
      <c r="G96" s="4"/>
      <c r="H96" s="4"/>
      <c r="I96" s="4"/>
      <c r="J96" s="5" t="str">
        <f t="shared" si="1"/>
        <v/>
      </c>
      <c r="K96" s="29"/>
      <c r="L96" s="29"/>
      <c r="M96" s="29"/>
      <c r="N96" s="29"/>
      <c r="O96" s="29"/>
      <c r="P96" s="29"/>
      <c r="Q96" s="29"/>
      <c r="R96" s="29"/>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row>
    <row r="97" spans="1:50" s="26" customFormat="1" x14ac:dyDescent="0.25">
      <c r="A97" s="27"/>
      <c r="B97" s="27"/>
      <c r="C97" s="8"/>
      <c r="D97" s="8"/>
      <c r="E97" s="27"/>
      <c r="F97" s="5">
        <v>92</v>
      </c>
      <c r="G97" s="25"/>
      <c r="H97" s="25"/>
      <c r="I97" s="25"/>
      <c r="J97" s="5" t="str">
        <f t="shared" si="1"/>
        <v/>
      </c>
      <c r="K97" s="30"/>
      <c r="L97" s="30"/>
      <c r="M97" s="30"/>
      <c r="N97" s="30"/>
      <c r="O97" s="30"/>
      <c r="P97" s="30"/>
      <c r="Q97" s="30"/>
      <c r="R97" s="30"/>
      <c r="S97" s="25"/>
      <c r="T97" s="25"/>
      <c r="U97" s="25"/>
      <c r="V97" s="25"/>
      <c r="W97" s="25"/>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5"/>
      <c r="AV97" s="25"/>
      <c r="AW97" s="25"/>
      <c r="AX97" s="25"/>
    </row>
    <row r="98" spans="1:50" x14ac:dyDescent="0.25">
      <c r="C98" s="8"/>
      <c r="D98" s="8"/>
      <c r="F98" s="5">
        <v>93</v>
      </c>
      <c r="G98" s="4"/>
      <c r="H98" s="4"/>
      <c r="I98" s="4"/>
      <c r="J98" s="5" t="str">
        <f t="shared" si="1"/>
        <v/>
      </c>
      <c r="K98" s="29"/>
      <c r="L98" s="29"/>
      <c r="M98" s="29"/>
      <c r="N98" s="29"/>
      <c r="O98" s="29"/>
      <c r="P98" s="29"/>
      <c r="Q98" s="29"/>
      <c r="R98" s="29"/>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row>
    <row r="99" spans="1:50" s="26" customFormat="1" x14ac:dyDescent="0.25">
      <c r="A99" s="27"/>
      <c r="B99" s="27"/>
      <c r="C99" s="8"/>
      <c r="D99" s="8"/>
      <c r="E99" s="27"/>
      <c r="F99" s="5">
        <v>94</v>
      </c>
      <c r="G99" s="25"/>
      <c r="H99" s="25"/>
      <c r="I99" s="25"/>
      <c r="J99" s="5" t="str">
        <f t="shared" si="1"/>
        <v/>
      </c>
      <c r="K99" s="30"/>
      <c r="L99" s="30"/>
      <c r="M99" s="30"/>
      <c r="N99" s="30"/>
      <c r="O99" s="30"/>
      <c r="P99" s="30"/>
      <c r="Q99" s="30"/>
      <c r="R99" s="30"/>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row>
    <row r="100" spans="1:50" x14ac:dyDescent="0.25">
      <c r="C100" s="8"/>
      <c r="D100" s="8"/>
      <c r="F100" s="5">
        <v>95</v>
      </c>
      <c r="G100" s="4"/>
      <c r="H100" s="4"/>
      <c r="I100" s="4"/>
      <c r="J100" s="5" t="str">
        <f t="shared" si="1"/>
        <v/>
      </c>
      <c r="K100" s="29"/>
      <c r="L100" s="29"/>
      <c r="M100" s="29"/>
      <c r="N100" s="29"/>
      <c r="O100" s="29"/>
      <c r="P100" s="29"/>
      <c r="Q100" s="29"/>
      <c r="R100" s="29"/>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row>
    <row r="101" spans="1:50" s="26" customFormat="1" x14ac:dyDescent="0.25">
      <c r="A101" s="27"/>
      <c r="B101" s="27"/>
      <c r="C101" s="2"/>
      <c r="D101" s="8"/>
      <c r="E101" s="27"/>
      <c r="F101" s="5">
        <v>96</v>
      </c>
      <c r="G101" s="25"/>
      <c r="H101" s="25"/>
      <c r="I101" s="25"/>
      <c r="J101" s="5" t="str">
        <f t="shared" si="1"/>
        <v/>
      </c>
      <c r="K101" s="30"/>
      <c r="L101" s="30"/>
      <c r="M101" s="30"/>
      <c r="N101" s="30"/>
      <c r="O101" s="30"/>
      <c r="P101" s="30"/>
      <c r="Q101" s="30"/>
      <c r="R101" s="30"/>
      <c r="S101" s="25"/>
      <c r="T101" s="25"/>
      <c r="U101" s="25"/>
      <c r="V101" s="25"/>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5"/>
      <c r="AS101" s="25"/>
      <c r="AT101" s="25"/>
      <c r="AU101" s="25"/>
      <c r="AV101" s="25"/>
      <c r="AW101" s="25"/>
      <c r="AX101" s="25"/>
    </row>
    <row r="102" spans="1:50" x14ac:dyDescent="0.25">
      <c r="C102" s="2"/>
      <c r="D102" s="8"/>
      <c r="F102" s="5">
        <v>97</v>
      </c>
      <c r="G102" s="4"/>
      <c r="H102" s="4"/>
      <c r="I102" s="4"/>
      <c r="J102" s="5" t="str">
        <f t="shared" si="1"/>
        <v/>
      </c>
      <c r="K102" s="29"/>
      <c r="L102" s="29"/>
      <c r="M102" s="29"/>
      <c r="N102" s="29"/>
      <c r="O102" s="29"/>
      <c r="P102" s="29"/>
      <c r="Q102" s="29"/>
      <c r="R102" s="29"/>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row>
    <row r="103" spans="1:50" s="26" customFormat="1" x14ac:dyDescent="0.25">
      <c r="A103" s="27"/>
      <c r="B103" s="27"/>
      <c r="C103" s="2"/>
      <c r="D103" s="8"/>
      <c r="E103" s="27"/>
      <c r="F103" s="5">
        <v>98</v>
      </c>
      <c r="G103" s="25"/>
      <c r="H103" s="25"/>
      <c r="I103" s="25"/>
      <c r="J103" s="5" t="str">
        <f t="shared" si="1"/>
        <v/>
      </c>
      <c r="K103" s="30"/>
      <c r="L103" s="30"/>
      <c r="M103" s="30"/>
      <c r="N103" s="30"/>
      <c r="O103" s="30"/>
      <c r="P103" s="30"/>
      <c r="Q103" s="30"/>
      <c r="R103" s="30"/>
      <c r="S103" s="25"/>
      <c r="T103" s="25"/>
      <c r="U103" s="25"/>
      <c r="V103" s="25"/>
      <c r="W103" s="25"/>
      <c r="X103" s="25"/>
      <c r="Y103" s="25"/>
      <c r="Z103" s="25"/>
      <c r="AA103" s="25"/>
      <c r="AB103" s="25"/>
      <c r="AC103" s="25"/>
      <c r="AD103" s="25"/>
      <c r="AE103" s="25"/>
      <c r="AF103" s="25"/>
      <c r="AG103" s="25"/>
      <c r="AH103" s="25"/>
      <c r="AI103" s="25"/>
      <c r="AJ103" s="25"/>
      <c r="AK103" s="25"/>
      <c r="AL103" s="25"/>
      <c r="AM103" s="25"/>
      <c r="AN103" s="25"/>
      <c r="AO103" s="25"/>
      <c r="AP103" s="25"/>
      <c r="AQ103" s="25"/>
      <c r="AR103" s="25"/>
      <c r="AS103" s="25"/>
      <c r="AT103" s="25"/>
      <c r="AU103" s="25"/>
      <c r="AV103" s="25"/>
      <c r="AW103" s="25"/>
      <c r="AX103" s="25"/>
    </row>
    <row r="104" spans="1:50" x14ac:dyDescent="0.25">
      <c r="C104" s="2"/>
      <c r="D104" s="8"/>
      <c r="F104" s="5">
        <v>99</v>
      </c>
      <c r="G104" s="4"/>
      <c r="H104" s="4"/>
      <c r="I104" s="4"/>
      <c r="J104" s="5" t="str">
        <f t="shared" si="1"/>
        <v/>
      </c>
      <c r="K104" s="29"/>
      <c r="L104" s="29"/>
      <c r="M104" s="29"/>
      <c r="N104" s="29"/>
      <c r="O104" s="29"/>
      <c r="P104" s="29"/>
      <c r="Q104" s="29"/>
      <c r="R104" s="29"/>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row>
    <row r="105" spans="1:50" s="26" customFormat="1" x14ac:dyDescent="0.25">
      <c r="A105" s="27"/>
      <c r="B105" s="27"/>
      <c r="C105" s="2"/>
      <c r="D105" s="8"/>
      <c r="E105" s="27"/>
      <c r="F105" s="5">
        <v>100</v>
      </c>
      <c r="G105" s="25"/>
      <c r="H105" s="25"/>
      <c r="I105" s="25"/>
      <c r="J105" s="5" t="str">
        <f t="shared" si="1"/>
        <v/>
      </c>
      <c r="K105" s="30"/>
      <c r="L105" s="30"/>
      <c r="M105" s="30"/>
      <c r="N105" s="30"/>
      <c r="O105" s="30"/>
      <c r="P105" s="30"/>
      <c r="Q105" s="30"/>
      <c r="R105" s="30"/>
      <c r="S105" s="25"/>
      <c r="T105" s="25"/>
      <c r="U105" s="25"/>
      <c r="V105" s="25"/>
      <c r="W105" s="25"/>
      <c r="X105" s="25"/>
      <c r="Y105" s="25"/>
      <c r="Z105" s="25"/>
      <c r="AA105" s="25"/>
      <c r="AB105" s="25"/>
      <c r="AC105" s="25"/>
      <c r="AD105" s="25"/>
      <c r="AE105" s="25"/>
      <c r="AF105" s="25"/>
      <c r="AG105" s="25"/>
      <c r="AH105" s="25"/>
      <c r="AI105" s="25"/>
      <c r="AJ105" s="25"/>
      <c r="AK105" s="25"/>
      <c r="AL105" s="25"/>
      <c r="AM105" s="25"/>
      <c r="AN105" s="25"/>
      <c r="AO105" s="25"/>
      <c r="AP105" s="25"/>
      <c r="AQ105" s="25"/>
      <c r="AR105" s="25"/>
      <c r="AS105" s="25"/>
      <c r="AT105" s="25"/>
      <c r="AU105" s="25"/>
      <c r="AV105" s="25"/>
      <c r="AW105" s="25"/>
      <c r="AX105" s="25"/>
    </row>
    <row r="106" spans="1:50" x14ac:dyDescent="0.25">
      <c r="C106" s="2"/>
      <c r="D106" s="8"/>
      <c r="F106" s="5">
        <v>101</v>
      </c>
      <c r="G106" s="4"/>
      <c r="H106" s="4"/>
      <c r="I106" s="4"/>
      <c r="J106" s="5" t="str">
        <f t="shared" si="1"/>
        <v/>
      </c>
      <c r="K106" s="29"/>
      <c r="L106" s="29"/>
      <c r="M106" s="29"/>
      <c r="N106" s="29"/>
      <c r="O106" s="29"/>
      <c r="P106" s="29"/>
      <c r="Q106" s="29"/>
      <c r="R106" s="29"/>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row>
    <row r="107" spans="1:50" s="26" customFormat="1" x14ac:dyDescent="0.25">
      <c r="A107" s="27"/>
      <c r="B107" s="27"/>
      <c r="C107" s="2"/>
      <c r="D107" s="8"/>
      <c r="E107" s="27"/>
      <c r="F107" s="5">
        <v>102</v>
      </c>
      <c r="G107" s="25"/>
      <c r="H107" s="25"/>
      <c r="I107" s="25"/>
      <c r="J107" s="5" t="str">
        <f t="shared" si="1"/>
        <v/>
      </c>
      <c r="K107" s="30"/>
      <c r="L107" s="30"/>
      <c r="M107" s="30"/>
      <c r="N107" s="30"/>
      <c r="O107" s="30"/>
      <c r="P107" s="30"/>
      <c r="Q107" s="30"/>
      <c r="R107" s="30"/>
      <c r="S107" s="25"/>
      <c r="T107" s="25"/>
      <c r="U107" s="25"/>
      <c r="V107" s="25"/>
      <c r="W107" s="25"/>
      <c r="X107" s="25"/>
      <c r="Y107" s="25"/>
      <c r="Z107" s="25"/>
      <c r="AA107" s="25"/>
      <c r="AB107" s="25"/>
      <c r="AC107" s="25"/>
      <c r="AD107" s="25"/>
      <c r="AE107" s="25"/>
      <c r="AF107" s="25"/>
      <c r="AG107" s="25"/>
      <c r="AH107" s="25"/>
      <c r="AI107" s="25"/>
      <c r="AJ107" s="25"/>
      <c r="AK107" s="25"/>
      <c r="AL107" s="25"/>
      <c r="AM107" s="25"/>
      <c r="AN107" s="25"/>
      <c r="AO107" s="25"/>
      <c r="AP107" s="25"/>
      <c r="AQ107" s="25"/>
      <c r="AR107" s="25"/>
      <c r="AS107" s="25"/>
      <c r="AT107" s="25"/>
      <c r="AU107" s="25"/>
      <c r="AV107" s="25"/>
      <c r="AW107" s="25"/>
      <c r="AX107" s="25"/>
    </row>
    <row r="108" spans="1:50" x14ac:dyDescent="0.25">
      <c r="C108" s="2"/>
      <c r="D108" s="8"/>
      <c r="F108" s="5">
        <v>103</v>
      </c>
      <c r="G108" s="4"/>
      <c r="H108" s="4"/>
      <c r="I108" s="4"/>
      <c r="J108" s="5" t="str">
        <f t="shared" si="1"/>
        <v/>
      </c>
      <c r="K108" s="29"/>
      <c r="L108" s="29"/>
      <c r="M108" s="29"/>
      <c r="N108" s="29"/>
      <c r="O108" s="29"/>
      <c r="P108" s="29"/>
      <c r="Q108" s="29"/>
      <c r="R108" s="29"/>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row>
    <row r="109" spans="1:50" s="26" customFormat="1" x14ac:dyDescent="0.25">
      <c r="A109" s="27"/>
      <c r="B109" s="27"/>
      <c r="C109" s="2"/>
      <c r="D109" s="8"/>
      <c r="E109" s="27"/>
      <c r="F109" s="5">
        <v>104</v>
      </c>
      <c r="G109" s="25"/>
      <c r="H109" s="25"/>
      <c r="I109" s="25"/>
      <c r="J109" s="5" t="str">
        <f t="shared" si="1"/>
        <v/>
      </c>
      <c r="K109" s="30"/>
      <c r="L109" s="30"/>
      <c r="M109" s="30"/>
      <c r="N109" s="30"/>
      <c r="O109" s="30"/>
      <c r="P109" s="30"/>
      <c r="Q109" s="30"/>
      <c r="R109" s="30"/>
      <c r="S109" s="25"/>
      <c r="T109" s="25"/>
      <c r="U109" s="25"/>
      <c r="V109" s="25"/>
      <c r="W109" s="25"/>
      <c r="X109" s="25"/>
      <c r="Y109" s="25"/>
      <c r="Z109" s="25"/>
      <c r="AA109" s="25"/>
      <c r="AB109" s="25"/>
      <c r="AC109" s="25"/>
      <c r="AD109" s="25"/>
      <c r="AE109" s="25"/>
      <c r="AF109" s="25"/>
      <c r="AG109" s="25"/>
      <c r="AH109" s="25"/>
      <c r="AI109" s="25"/>
      <c r="AJ109" s="25"/>
      <c r="AK109" s="25"/>
      <c r="AL109" s="25"/>
      <c r="AM109" s="25"/>
      <c r="AN109" s="25"/>
      <c r="AO109" s="25"/>
      <c r="AP109" s="25"/>
      <c r="AQ109" s="25"/>
      <c r="AR109" s="25"/>
      <c r="AS109" s="25"/>
      <c r="AT109" s="25"/>
      <c r="AU109" s="25"/>
      <c r="AV109" s="25"/>
      <c r="AW109" s="25"/>
      <c r="AX109" s="25"/>
    </row>
    <row r="110" spans="1:50" x14ac:dyDescent="0.25">
      <c r="C110" s="2"/>
      <c r="D110" s="8"/>
      <c r="F110" s="5">
        <v>105</v>
      </c>
      <c r="G110" s="4"/>
      <c r="H110" s="4"/>
      <c r="I110" s="4"/>
      <c r="J110" s="5" t="str">
        <f t="shared" si="1"/>
        <v/>
      </c>
      <c r="K110" s="29"/>
      <c r="L110" s="29"/>
      <c r="M110" s="29"/>
      <c r="N110" s="29"/>
      <c r="O110" s="29"/>
      <c r="P110" s="29"/>
      <c r="Q110" s="29"/>
      <c r="R110" s="29"/>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row>
    <row r="111" spans="1:50" s="26" customFormat="1" x14ac:dyDescent="0.25">
      <c r="A111" s="27"/>
      <c r="B111" s="27"/>
      <c r="C111" s="2"/>
      <c r="D111" s="8"/>
      <c r="E111" s="27"/>
      <c r="F111" s="5">
        <v>106</v>
      </c>
      <c r="G111" s="25"/>
      <c r="H111" s="25"/>
      <c r="I111" s="25"/>
      <c r="J111" s="5" t="str">
        <f t="shared" si="1"/>
        <v/>
      </c>
      <c r="K111" s="30"/>
      <c r="L111" s="30"/>
      <c r="M111" s="30"/>
      <c r="N111" s="30"/>
      <c r="O111" s="30"/>
      <c r="P111" s="30"/>
      <c r="Q111" s="30"/>
      <c r="R111" s="30"/>
      <c r="S111" s="25"/>
      <c r="T111" s="25"/>
      <c r="U111" s="25"/>
      <c r="V111" s="25"/>
      <c r="W111" s="25"/>
      <c r="X111" s="25"/>
      <c r="Y111" s="25"/>
      <c r="Z111" s="25"/>
      <c r="AA111" s="25"/>
      <c r="AB111" s="25"/>
      <c r="AC111" s="25"/>
      <c r="AD111" s="25"/>
      <c r="AE111" s="25"/>
      <c r="AF111" s="25"/>
      <c r="AG111" s="25"/>
      <c r="AH111" s="25"/>
      <c r="AI111" s="25"/>
      <c r="AJ111" s="25"/>
      <c r="AK111" s="25"/>
      <c r="AL111" s="25"/>
      <c r="AM111" s="25"/>
      <c r="AN111" s="25"/>
      <c r="AO111" s="25"/>
      <c r="AP111" s="25"/>
      <c r="AQ111" s="25"/>
      <c r="AR111" s="25"/>
      <c r="AS111" s="25"/>
      <c r="AT111" s="25"/>
      <c r="AU111" s="25"/>
      <c r="AV111" s="25"/>
      <c r="AW111" s="25"/>
      <c r="AX111" s="25"/>
    </row>
    <row r="112" spans="1:50" x14ac:dyDescent="0.25">
      <c r="C112" s="2"/>
      <c r="D112" s="8"/>
      <c r="F112" s="5">
        <v>107</v>
      </c>
      <c r="G112" s="4"/>
      <c r="H112" s="4"/>
      <c r="I112" s="4"/>
      <c r="J112" s="5" t="str">
        <f t="shared" si="1"/>
        <v/>
      </c>
      <c r="K112" s="29"/>
      <c r="L112" s="29"/>
      <c r="M112" s="29"/>
      <c r="N112" s="29"/>
      <c r="O112" s="29"/>
      <c r="P112" s="29"/>
      <c r="Q112" s="29"/>
      <c r="R112" s="29"/>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row>
    <row r="113" spans="1:50" s="26" customFormat="1" x14ac:dyDescent="0.25">
      <c r="A113" s="27"/>
      <c r="B113" s="27"/>
      <c r="C113" s="2"/>
      <c r="D113" s="8"/>
      <c r="E113" s="27"/>
      <c r="F113" s="5">
        <v>108</v>
      </c>
      <c r="G113" s="25"/>
      <c r="H113" s="25"/>
      <c r="I113" s="25"/>
      <c r="J113" s="5" t="str">
        <f t="shared" si="1"/>
        <v/>
      </c>
      <c r="K113" s="30"/>
      <c r="L113" s="30"/>
      <c r="M113" s="30"/>
      <c r="N113" s="30"/>
      <c r="O113" s="30"/>
      <c r="P113" s="30"/>
      <c r="Q113" s="30"/>
      <c r="R113" s="30"/>
      <c r="S113" s="25"/>
      <c r="T113" s="25"/>
      <c r="U113" s="25"/>
      <c r="V113" s="25"/>
      <c r="W113" s="25"/>
      <c r="X113" s="25"/>
      <c r="Y113" s="25"/>
      <c r="Z113" s="25"/>
      <c r="AA113" s="25"/>
      <c r="AB113" s="25"/>
      <c r="AC113" s="25"/>
      <c r="AD113" s="25"/>
      <c r="AE113" s="25"/>
      <c r="AF113" s="25"/>
      <c r="AG113" s="25"/>
      <c r="AH113" s="25"/>
      <c r="AI113" s="25"/>
      <c r="AJ113" s="25"/>
      <c r="AK113" s="25"/>
      <c r="AL113" s="25"/>
      <c r="AM113" s="25"/>
      <c r="AN113" s="25"/>
      <c r="AO113" s="25"/>
      <c r="AP113" s="25"/>
      <c r="AQ113" s="25"/>
      <c r="AR113" s="25"/>
      <c r="AS113" s="25"/>
      <c r="AT113" s="25"/>
      <c r="AU113" s="25"/>
      <c r="AV113" s="25"/>
      <c r="AW113" s="25"/>
      <c r="AX113" s="25"/>
    </row>
    <row r="114" spans="1:50" x14ac:dyDescent="0.25">
      <c r="C114" s="2"/>
      <c r="D114" s="8"/>
      <c r="F114" s="5">
        <v>109</v>
      </c>
      <c r="G114" s="4"/>
      <c r="H114" s="4"/>
      <c r="I114" s="4"/>
      <c r="J114" s="5" t="str">
        <f t="shared" si="1"/>
        <v/>
      </c>
      <c r="K114" s="29"/>
      <c r="L114" s="29"/>
      <c r="M114" s="29"/>
      <c r="N114" s="29"/>
      <c r="O114" s="29"/>
      <c r="P114" s="29"/>
      <c r="Q114" s="29"/>
      <c r="R114" s="29"/>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row>
    <row r="115" spans="1:50" s="26" customFormat="1" x14ac:dyDescent="0.25">
      <c r="A115" s="27"/>
      <c r="B115" s="27"/>
      <c r="C115" s="2"/>
      <c r="D115" s="8"/>
      <c r="E115" s="27"/>
      <c r="F115" s="5">
        <v>110</v>
      </c>
      <c r="G115" s="25"/>
      <c r="H115" s="25"/>
      <c r="I115" s="25"/>
      <c r="J115" s="5" t="str">
        <f t="shared" si="1"/>
        <v/>
      </c>
      <c r="K115" s="30"/>
      <c r="L115" s="30"/>
      <c r="M115" s="30"/>
      <c r="N115" s="30"/>
      <c r="O115" s="30"/>
      <c r="P115" s="30"/>
      <c r="Q115" s="30"/>
      <c r="R115" s="30"/>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5"/>
      <c r="AS115" s="25"/>
      <c r="AT115" s="25"/>
      <c r="AU115" s="25"/>
      <c r="AV115" s="25"/>
      <c r="AW115" s="25"/>
      <c r="AX115" s="25"/>
    </row>
    <row r="116" spans="1:50" x14ac:dyDescent="0.25">
      <c r="C116" s="2"/>
      <c r="D116" s="8"/>
      <c r="F116" s="5">
        <v>111</v>
      </c>
      <c r="G116" s="4"/>
      <c r="H116" s="4"/>
      <c r="I116" s="4"/>
      <c r="J116" s="5" t="str">
        <f t="shared" si="1"/>
        <v/>
      </c>
      <c r="K116" s="29"/>
      <c r="L116" s="29"/>
      <c r="M116" s="29"/>
      <c r="N116" s="29"/>
      <c r="O116" s="29"/>
      <c r="P116" s="29"/>
      <c r="Q116" s="29"/>
      <c r="R116" s="29"/>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row>
    <row r="117" spans="1:50" s="26" customFormat="1" x14ac:dyDescent="0.25">
      <c r="A117" s="27"/>
      <c r="B117" s="27"/>
      <c r="C117" s="2"/>
      <c r="D117" s="8"/>
      <c r="E117" s="27"/>
      <c r="F117" s="5">
        <v>112</v>
      </c>
      <c r="G117" s="25"/>
      <c r="H117" s="25"/>
      <c r="I117" s="25"/>
      <c r="J117" s="5" t="str">
        <f t="shared" si="1"/>
        <v/>
      </c>
      <c r="K117" s="30"/>
      <c r="L117" s="30"/>
      <c r="M117" s="30"/>
      <c r="N117" s="30"/>
      <c r="O117" s="30"/>
      <c r="P117" s="30"/>
      <c r="Q117" s="30"/>
      <c r="R117" s="30"/>
      <c r="S117" s="25"/>
      <c r="T117" s="25"/>
      <c r="U117" s="25"/>
      <c r="V117" s="25"/>
      <c r="W117" s="25"/>
      <c r="X117" s="25"/>
      <c r="Y117" s="25"/>
      <c r="Z117" s="25"/>
      <c r="AA117" s="25"/>
      <c r="AB117" s="25"/>
      <c r="AC117" s="25"/>
      <c r="AD117" s="25"/>
      <c r="AE117" s="25"/>
      <c r="AF117" s="25"/>
      <c r="AG117" s="25"/>
      <c r="AH117" s="25"/>
      <c r="AI117" s="25"/>
      <c r="AJ117" s="25"/>
      <c r="AK117" s="25"/>
      <c r="AL117" s="25"/>
      <c r="AM117" s="25"/>
      <c r="AN117" s="25"/>
      <c r="AO117" s="25"/>
      <c r="AP117" s="25"/>
      <c r="AQ117" s="25"/>
      <c r="AR117" s="25"/>
      <c r="AS117" s="25"/>
      <c r="AT117" s="25"/>
      <c r="AU117" s="25"/>
      <c r="AV117" s="25"/>
      <c r="AW117" s="25"/>
      <c r="AX117" s="25"/>
    </row>
    <row r="118" spans="1:50" x14ac:dyDescent="0.25">
      <c r="C118" s="2"/>
      <c r="D118" s="8"/>
      <c r="F118" s="5">
        <v>113</v>
      </c>
      <c r="G118" s="4"/>
      <c r="H118" s="4"/>
      <c r="I118" s="4"/>
      <c r="J118" s="5" t="str">
        <f t="shared" si="1"/>
        <v/>
      </c>
      <c r="K118" s="29"/>
      <c r="L118" s="29"/>
      <c r="M118" s="29"/>
      <c r="N118" s="29"/>
      <c r="O118" s="29"/>
      <c r="P118" s="29"/>
      <c r="Q118" s="29"/>
      <c r="R118" s="29"/>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row>
    <row r="119" spans="1:50" s="26" customFormat="1" x14ac:dyDescent="0.25">
      <c r="A119" s="27"/>
      <c r="B119" s="27"/>
      <c r="C119" s="2"/>
      <c r="D119" s="8"/>
      <c r="E119" s="27"/>
      <c r="F119" s="5">
        <v>114</v>
      </c>
      <c r="G119" s="25"/>
      <c r="H119" s="25"/>
      <c r="I119" s="25"/>
      <c r="J119" s="5" t="str">
        <f t="shared" si="1"/>
        <v/>
      </c>
      <c r="K119" s="30"/>
      <c r="L119" s="30"/>
      <c r="M119" s="30"/>
      <c r="N119" s="30"/>
      <c r="O119" s="30"/>
      <c r="P119" s="30"/>
      <c r="Q119" s="30"/>
      <c r="R119" s="30"/>
      <c r="S119" s="25"/>
      <c r="T119" s="25"/>
      <c r="U119" s="25"/>
      <c r="V119" s="25"/>
      <c r="W119" s="25"/>
      <c r="X119" s="25"/>
      <c r="Y119" s="25"/>
      <c r="Z119" s="25"/>
      <c r="AA119" s="25"/>
      <c r="AB119" s="25"/>
      <c r="AC119" s="25"/>
      <c r="AD119" s="25"/>
      <c r="AE119" s="25"/>
      <c r="AF119" s="25"/>
      <c r="AG119" s="25"/>
      <c r="AH119" s="25"/>
      <c r="AI119" s="25"/>
      <c r="AJ119" s="25"/>
      <c r="AK119" s="25"/>
      <c r="AL119" s="25"/>
      <c r="AM119" s="25"/>
      <c r="AN119" s="25"/>
      <c r="AO119" s="25"/>
      <c r="AP119" s="25"/>
      <c r="AQ119" s="25"/>
      <c r="AR119" s="25"/>
      <c r="AS119" s="25"/>
      <c r="AT119" s="25"/>
      <c r="AU119" s="25"/>
      <c r="AV119" s="25"/>
      <c r="AW119" s="25"/>
      <c r="AX119" s="25"/>
    </row>
    <row r="120" spans="1:50" x14ac:dyDescent="0.25">
      <c r="C120" s="2"/>
      <c r="D120" s="8"/>
      <c r="F120" s="5">
        <v>115</v>
      </c>
      <c r="G120" s="4"/>
      <c r="H120" s="4"/>
      <c r="I120" s="4"/>
      <c r="J120" s="5" t="str">
        <f t="shared" si="1"/>
        <v/>
      </c>
      <c r="K120" s="29"/>
      <c r="L120" s="29"/>
      <c r="M120" s="29"/>
      <c r="N120" s="29"/>
      <c r="O120" s="29"/>
      <c r="P120" s="29"/>
      <c r="Q120" s="29"/>
      <c r="R120" s="29"/>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row>
    <row r="121" spans="1:50" s="26" customFormat="1" x14ac:dyDescent="0.25">
      <c r="A121" s="27"/>
      <c r="B121" s="27"/>
      <c r="C121" s="2"/>
      <c r="D121" s="8"/>
      <c r="E121" s="27"/>
      <c r="F121" s="5">
        <v>116</v>
      </c>
      <c r="G121" s="25"/>
      <c r="H121" s="25"/>
      <c r="I121" s="25"/>
      <c r="J121" s="5" t="str">
        <f t="shared" si="1"/>
        <v/>
      </c>
      <c r="K121" s="30"/>
      <c r="L121" s="30"/>
      <c r="M121" s="30"/>
      <c r="N121" s="30"/>
      <c r="O121" s="30"/>
      <c r="P121" s="30"/>
      <c r="Q121" s="30"/>
      <c r="R121" s="30"/>
      <c r="S121" s="25"/>
      <c r="T121" s="25"/>
      <c r="U121" s="25"/>
      <c r="V121" s="25"/>
      <c r="W121" s="25"/>
      <c r="X121" s="25"/>
      <c r="Y121" s="25"/>
      <c r="Z121" s="25"/>
      <c r="AA121" s="25"/>
      <c r="AB121" s="25"/>
      <c r="AC121" s="25"/>
      <c r="AD121" s="25"/>
      <c r="AE121" s="25"/>
      <c r="AF121" s="25"/>
      <c r="AG121" s="25"/>
      <c r="AH121" s="25"/>
      <c r="AI121" s="25"/>
      <c r="AJ121" s="25"/>
      <c r="AK121" s="25"/>
      <c r="AL121" s="25"/>
      <c r="AM121" s="25"/>
      <c r="AN121" s="25"/>
      <c r="AO121" s="25"/>
      <c r="AP121" s="25"/>
      <c r="AQ121" s="25"/>
      <c r="AR121" s="25"/>
      <c r="AS121" s="25"/>
      <c r="AT121" s="25"/>
      <c r="AU121" s="25"/>
      <c r="AV121" s="25"/>
      <c r="AW121" s="25"/>
      <c r="AX121" s="25"/>
    </row>
    <row r="122" spans="1:50" x14ac:dyDescent="0.25">
      <c r="C122" s="2"/>
      <c r="D122" s="8"/>
      <c r="F122" s="5">
        <v>117</v>
      </c>
      <c r="G122" s="4"/>
      <c r="H122" s="4"/>
      <c r="I122" s="4"/>
      <c r="J122" s="5" t="str">
        <f t="shared" si="1"/>
        <v/>
      </c>
      <c r="K122" s="29"/>
      <c r="L122" s="29"/>
      <c r="M122" s="29"/>
      <c r="N122" s="29"/>
      <c r="O122" s="29"/>
      <c r="P122" s="29"/>
      <c r="Q122" s="29"/>
      <c r="R122" s="29"/>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row>
    <row r="123" spans="1:50" s="26" customFormat="1" x14ac:dyDescent="0.25">
      <c r="A123" s="27"/>
      <c r="B123" s="27"/>
      <c r="C123" s="2"/>
      <c r="D123" s="8"/>
      <c r="E123" s="27"/>
      <c r="F123" s="5">
        <v>118</v>
      </c>
      <c r="G123" s="25"/>
      <c r="H123" s="25"/>
      <c r="I123" s="25"/>
      <c r="J123" s="5" t="str">
        <f t="shared" si="1"/>
        <v/>
      </c>
      <c r="K123" s="30"/>
      <c r="L123" s="30"/>
      <c r="M123" s="30"/>
      <c r="N123" s="30"/>
      <c r="O123" s="30"/>
      <c r="P123" s="30"/>
      <c r="Q123" s="30"/>
      <c r="R123" s="30"/>
      <c r="S123" s="25"/>
      <c r="T123" s="25"/>
      <c r="U123" s="25"/>
      <c r="V123" s="25"/>
      <c r="W123" s="25"/>
      <c r="X123" s="25"/>
      <c r="Y123" s="25"/>
      <c r="Z123" s="25"/>
      <c r="AA123" s="25"/>
      <c r="AB123" s="25"/>
      <c r="AC123" s="25"/>
      <c r="AD123" s="25"/>
      <c r="AE123" s="25"/>
      <c r="AF123" s="25"/>
      <c r="AG123" s="25"/>
      <c r="AH123" s="25"/>
      <c r="AI123" s="25"/>
      <c r="AJ123" s="25"/>
      <c r="AK123" s="25"/>
      <c r="AL123" s="25"/>
      <c r="AM123" s="25"/>
      <c r="AN123" s="25"/>
      <c r="AO123" s="25"/>
      <c r="AP123" s="25"/>
      <c r="AQ123" s="25"/>
      <c r="AR123" s="25"/>
      <c r="AS123" s="25"/>
      <c r="AT123" s="25"/>
      <c r="AU123" s="25"/>
      <c r="AV123" s="25"/>
      <c r="AW123" s="25"/>
      <c r="AX123" s="25"/>
    </row>
    <row r="124" spans="1:50" x14ac:dyDescent="0.25">
      <c r="C124" s="2"/>
      <c r="D124" s="8"/>
      <c r="F124" s="5">
        <v>119</v>
      </c>
      <c r="G124" s="4"/>
      <c r="H124" s="4"/>
      <c r="I124" s="4"/>
      <c r="J124" s="5" t="str">
        <f t="shared" si="1"/>
        <v/>
      </c>
      <c r="K124" s="29"/>
      <c r="L124" s="29"/>
      <c r="M124" s="29"/>
      <c r="N124" s="29"/>
      <c r="O124" s="29"/>
      <c r="P124" s="29"/>
      <c r="Q124" s="29"/>
      <c r="R124" s="29"/>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row>
    <row r="125" spans="1:50" s="26" customFormat="1" x14ac:dyDescent="0.25">
      <c r="A125" s="27"/>
      <c r="B125" s="27"/>
      <c r="C125" s="2"/>
      <c r="D125" s="8"/>
      <c r="E125" s="27"/>
      <c r="F125" s="5">
        <v>120</v>
      </c>
      <c r="G125" s="25"/>
      <c r="H125" s="25"/>
      <c r="I125" s="25"/>
      <c r="J125" s="5" t="str">
        <f t="shared" si="1"/>
        <v/>
      </c>
      <c r="K125" s="30"/>
      <c r="L125" s="30"/>
      <c r="M125" s="30"/>
      <c r="N125" s="30"/>
      <c r="O125" s="30"/>
      <c r="P125" s="30"/>
      <c r="Q125" s="30"/>
      <c r="R125" s="30"/>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5"/>
      <c r="AS125" s="25"/>
      <c r="AT125" s="25"/>
      <c r="AU125" s="25"/>
      <c r="AV125" s="25"/>
      <c r="AW125" s="25"/>
      <c r="AX125" s="25"/>
    </row>
    <row r="126" spans="1:50" x14ac:dyDescent="0.25">
      <c r="C126" s="2"/>
      <c r="D126" s="8"/>
      <c r="F126" s="5">
        <v>121</v>
      </c>
      <c r="G126" s="4"/>
      <c r="H126" s="4"/>
      <c r="I126" s="4"/>
      <c r="J126" s="5" t="str">
        <f t="shared" si="1"/>
        <v/>
      </c>
      <c r="K126" s="29"/>
      <c r="L126" s="29"/>
      <c r="M126" s="29"/>
      <c r="N126" s="29"/>
      <c r="O126" s="29"/>
      <c r="P126" s="29"/>
      <c r="Q126" s="29"/>
      <c r="R126" s="29"/>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row>
    <row r="127" spans="1:50" s="26" customFormat="1" x14ac:dyDescent="0.25">
      <c r="A127" s="27"/>
      <c r="B127" s="27"/>
      <c r="C127" s="2"/>
      <c r="D127" s="8"/>
      <c r="E127" s="27"/>
      <c r="F127" s="5">
        <v>122</v>
      </c>
      <c r="G127" s="25"/>
      <c r="H127" s="25"/>
      <c r="I127" s="25"/>
      <c r="J127" s="5" t="str">
        <f t="shared" si="1"/>
        <v/>
      </c>
      <c r="K127" s="30"/>
      <c r="L127" s="30"/>
      <c r="M127" s="30"/>
      <c r="N127" s="30"/>
      <c r="O127" s="30"/>
      <c r="P127" s="30"/>
      <c r="Q127" s="30"/>
      <c r="R127" s="30"/>
      <c r="S127" s="25"/>
      <c r="T127" s="25"/>
      <c r="U127" s="25"/>
      <c r="V127" s="25"/>
      <c r="W127" s="25"/>
      <c r="X127" s="25"/>
      <c r="Y127" s="25"/>
      <c r="Z127" s="25"/>
      <c r="AA127" s="25"/>
      <c r="AB127" s="25"/>
      <c r="AC127" s="25"/>
      <c r="AD127" s="25"/>
      <c r="AE127" s="25"/>
      <c r="AF127" s="25"/>
      <c r="AG127" s="25"/>
      <c r="AH127" s="25"/>
      <c r="AI127" s="25"/>
      <c r="AJ127" s="25"/>
      <c r="AK127" s="25"/>
      <c r="AL127" s="25"/>
      <c r="AM127" s="25"/>
      <c r="AN127" s="25"/>
      <c r="AO127" s="25"/>
      <c r="AP127" s="25"/>
      <c r="AQ127" s="25"/>
      <c r="AR127" s="25"/>
      <c r="AS127" s="25"/>
      <c r="AT127" s="25"/>
      <c r="AU127" s="25"/>
      <c r="AV127" s="25"/>
      <c r="AW127" s="25"/>
      <c r="AX127" s="25"/>
    </row>
    <row r="128" spans="1:50" x14ac:dyDescent="0.25">
      <c r="C128" s="2"/>
      <c r="D128" s="8"/>
      <c r="F128" s="5">
        <v>123</v>
      </c>
      <c r="G128" s="4"/>
      <c r="H128" s="4"/>
      <c r="I128" s="4"/>
      <c r="J128" s="5" t="str">
        <f t="shared" si="1"/>
        <v/>
      </c>
      <c r="K128" s="29"/>
      <c r="L128" s="29"/>
      <c r="M128" s="29"/>
      <c r="N128" s="29"/>
      <c r="O128" s="29"/>
      <c r="P128" s="29"/>
      <c r="Q128" s="29"/>
      <c r="R128" s="29"/>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row>
    <row r="129" spans="1:50" s="26" customFormat="1" x14ac:dyDescent="0.25">
      <c r="A129" s="27"/>
      <c r="B129" s="27"/>
      <c r="C129" s="2"/>
      <c r="D129" s="8"/>
      <c r="E129" s="27"/>
      <c r="F129" s="5">
        <v>124</v>
      </c>
      <c r="G129" s="25"/>
      <c r="H129" s="25"/>
      <c r="I129" s="25"/>
      <c r="J129" s="5" t="str">
        <f t="shared" si="1"/>
        <v/>
      </c>
      <c r="K129" s="30"/>
      <c r="L129" s="30"/>
      <c r="M129" s="30"/>
      <c r="N129" s="30"/>
      <c r="O129" s="30"/>
      <c r="P129" s="30"/>
      <c r="Q129" s="30"/>
      <c r="R129" s="30"/>
      <c r="S129" s="25"/>
      <c r="T129" s="25"/>
      <c r="U129" s="25"/>
      <c r="V129" s="25"/>
      <c r="W129" s="25"/>
      <c r="X129" s="25"/>
      <c r="Y129" s="25"/>
      <c r="Z129" s="25"/>
      <c r="AA129" s="25"/>
      <c r="AB129" s="25"/>
      <c r="AC129" s="25"/>
      <c r="AD129" s="25"/>
      <c r="AE129" s="25"/>
      <c r="AF129" s="25"/>
      <c r="AG129" s="25"/>
      <c r="AH129" s="25"/>
      <c r="AI129" s="25"/>
      <c r="AJ129" s="25"/>
      <c r="AK129" s="25"/>
      <c r="AL129" s="25"/>
      <c r="AM129" s="25"/>
      <c r="AN129" s="25"/>
      <c r="AO129" s="25"/>
      <c r="AP129" s="25"/>
      <c r="AQ129" s="25"/>
      <c r="AR129" s="25"/>
      <c r="AS129" s="25"/>
      <c r="AT129" s="25"/>
      <c r="AU129" s="25"/>
      <c r="AV129" s="25"/>
      <c r="AW129" s="25"/>
      <c r="AX129" s="25"/>
    </row>
    <row r="130" spans="1:50" x14ac:dyDescent="0.25">
      <c r="C130" s="2"/>
      <c r="D130" s="8"/>
      <c r="F130" s="5">
        <v>125</v>
      </c>
      <c r="G130" s="4"/>
      <c r="H130" s="4"/>
      <c r="I130" s="4"/>
      <c r="J130" s="5" t="str">
        <f t="shared" si="1"/>
        <v/>
      </c>
      <c r="K130" s="29"/>
      <c r="L130" s="29"/>
      <c r="M130" s="29"/>
      <c r="N130" s="29"/>
      <c r="O130" s="29"/>
      <c r="P130" s="29"/>
      <c r="Q130" s="29"/>
      <c r="R130" s="29"/>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row>
    <row r="131" spans="1:50" s="26" customFormat="1" x14ac:dyDescent="0.25">
      <c r="A131" s="27"/>
      <c r="B131" s="27"/>
      <c r="C131" s="2"/>
      <c r="D131" s="8"/>
      <c r="E131" s="27"/>
      <c r="F131" s="5">
        <v>126</v>
      </c>
      <c r="G131" s="25"/>
      <c r="H131" s="25"/>
      <c r="I131" s="25"/>
      <c r="J131" s="5" t="str">
        <f t="shared" si="1"/>
        <v/>
      </c>
      <c r="K131" s="30"/>
      <c r="L131" s="30"/>
      <c r="M131" s="30"/>
      <c r="N131" s="30"/>
      <c r="O131" s="30"/>
      <c r="P131" s="30"/>
      <c r="Q131" s="30"/>
      <c r="R131" s="30"/>
      <c r="S131" s="25"/>
      <c r="T131" s="25"/>
      <c r="U131" s="25"/>
      <c r="V131" s="25"/>
      <c r="W131" s="25"/>
      <c r="X131" s="25"/>
      <c r="Y131" s="25"/>
      <c r="Z131" s="25"/>
      <c r="AA131" s="25"/>
      <c r="AB131" s="25"/>
      <c r="AC131" s="25"/>
      <c r="AD131" s="25"/>
      <c r="AE131" s="25"/>
      <c r="AF131" s="25"/>
      <c r="AG131" s="25"/>
      <c r="AH131" s="25"/>
      <c r="AI131" s="25"/>
      <c r="AJ131" s="25"/>
      <c r="AK131" s="25"/>
      <c r="AL131" s="25"/>
      <c r="AM131" s="25"/>
      <c r="AN131" s="25"/>
      <c r="AO131" s="25"/>
      <c r="AP131" s="25"/>
      <c r="AQ131" s="25"/>
      <c r="AR131" s="25"/>
      <c r="AS131" s="25"/>
      <c r="AT131" s="25"/>
      <c r="AU131" s="25"/>
      <c r="AV131" s="25"/>
      <c r="AW131" s="25"/>
      <c r="AX131" s="25"/>
    </row>
    <row r="132" spans="1:50" x14ac:dyDescent="0.25">
      <c r="C132" s="2"/>
      <c r="D132" s="8"/>
      <c r="F132" s="5">
        <v>127</v>
      </c>
      <c r="G132" s="4"/>
      <c r="H132" s="4"/>
      <c r="I132" s="4"/>
      <c r="J132" s="5" t="str">
        <f t="shared" si="1"/>
        <v/>
      </c>
      <c r="K132" s="29"/>
      <c r="L132" s="29"/>
      <c r="M132" s="29"/>
      <c r="N132" s="29"/>
      <c r="O132" s="29"/>
      <c r="P132" s="29"/>
      <c r="Q132" s="29"/>
      <c r="R132" s="29"/>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row>
    <row r="133" spans="1:50" s="26" customFormat="1" x14ac:dyDescent="0.25">
      <c r="A133" s="27"/>
      <c r="B133" s="27"/>
      <c r="C133" s="2"/>
      <c r="D133" s="8"/>
      <c r="E133" s="27"/>
      <c r="F133" s="5">
        <v>128</v>
      </c>
      <c r="G133" s="25"/>
      <c r="H133" s="25"/>
      <c r="I133" s="25"/>
      <c r="J133" s="5" t="str">
        <f t="shared" si="1"/>
        <v/>
      </c>
      <c r="K133" s="30"/>
      <c r="L133" s="30"/>
      <c r="M133" s="30"/>
      <c r="N133" s="30"/>
      <c r="O133" s="30"/>
      <c r="P133" s="30"/>
      <c r="Q133" s="30"/>
      <c r="R133" s="30"/>
      <c r="S133" s="25"/>
      <c r="T133" s="25"/>
      <c r="U133" s="25"/>
      <c r="V133" s="25"/>
      <c r="W133" s="25"/>
      <c r="X133" s="25"/>
      <c r="Y133" s="25"/>
      <c r="Z133" s="25"/>
      <c r="AA133" s="25"/>
      <c r="AB133" s="25"/>
      <c r="AC133" s="25"/>
      <c r="AD133" s="25"/>
      <c r="AE133" s="25"/>
      <c r="AF133" s="25"/>
      <c r="AG133" s="25"/>
      <c r="AH133" s="25"/>
      <c r="AI133" s="25"/>
      <c r="AJ133" s="25"/>
      <c r="AK133" s="25"/>
      <c r="AL133" s="25"/>
      <c r="AM133" s="25"/>
      <c r="AN133" s="25"/>
      <c r="AO133" s="25"/>
      <c r="AP133" s="25"/>
      <c r="AQ133" s="25"/>
      <c r="AR133" s="25"/>
      <c r="AS133" s="25"/>
      <c r="AT133" s="25"/>
      <c r="AU133" s="25"/>
      <c r="AV133" s="25"/>
      <c r="AW133" s="25"/>
      <c r="AX133" s="25"/>
    </row>
    <row r="134" spans="1:50" x14ac:dyDescent="0.25">
      <c r="C134" s="2"/>
      <c r="D134" s="8"/>
      <c r="F134" s="5">
        <v>129</v>
      </c>
      <c r="G134" s="4"/>
      <c r="H134" s="4"/>
      <c r="I134" s="4"/>
      <c r="J134" s="5" t="str">
        <f t="shared" si="1"/>
        <v/>
      </c>
      <c r="K134" s="29"/>
      <c r="L134" s="29"/>
      <c r="M134" s="29"/>
      <c r="N134" s="29"/>
      <c r="O134" s="29"/>
      <c r="P134" s="29"/>
      <c r="Q134" s="29"/>
      <c r="R134" s="29"/>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row>
    <row r="135" spans="1:50" s="26" customFormat="1" x14ac:dyDescent="0.25">
      <c r="A135" s="27"/>
      <c r="B135" s="27"/>
      <c r="C135" s="2"/>
      <c r="D135" s="8"/>
      <c r="E135" s="27"/>
      <c r="F135" s="5">
        <v>130</v>
      </c>
      <c r="G135" s="25"/>
      <c r="H135" s="25"/>
      <c r="I135" s="25"/>
      <c r="J135" s="5" t="str">
        <f t="shared" ref="J135:J189" si="2">IF(H135="","",H135)</f>
        <v/>
      </c>
      <c r="K135" s="30"/>
      <c r="L135" s="30"/>
      <c r="M135" s="30"/>
      <c r="N135" s="30"/>
      <c r="O135" s="30"/>
      <c r="P135" s="30"/>
      <c r="Q135" s="30"/>
      <c r="R135" s="30"/>
      <c r="S135" s="25"/>
      <c r="T135" s="25"/>
      <c r="U135" s="25"/>
      <c r="V135" s="25"/>
      <c r="W135" s="25"/>
      <c r="X135" s="25"/>
      <c r="Y135" s="25"/>
      <c r="Z135" s="25"/>
      <c r="AA135" s="25"/>
      <c r="AB135" s="25"/>
      <c r="AC135" s="25"/>
      <c r="AD135" s="25"/>
      <c r="AE135" s="25"/>
      <c r="AF135" s="25"/>
      <c r="AG135" s="25"/>
      <c r="AH135" s="25"/>
      <c r="AI135" s="25"/>
      <c r="AJ135" s="25"/>
      <c r="AK135" s="25"/>
      <c r="AL135" s="25"/>
      <c r="AM135" s="25"/>
      <c r="AN135" s="25"/>
      <c r="AO135" s="25"/>
      <c r="AP135" s="25"/>
      <c r="AQ135" s="25"/>
      <c r="AR135" s="25"/>
      <c r="AS135" s="25"/>
      <c r="AT135" s="25"/>
      <c r="AU135" s="25"/>
      <c r="AV135" s="25"/>
      <c r="AW135" s="25"/>
      <c r="AX135" s="25"/>
    </row>
    <row r="136" spans="1:50" x14ac:dyDescent="0.25">
      <c r="C136" s="2"/>
      <c r="D136" s="8"/>
      <c r="F136" s="5">
        <v>131</v>
      </c>
      <c r="G136" s="4"/>
      <c r="H136" s="4"/>
      <c r="I136" s="4"/>
      <c r="J136" s="5" t="str">
        <f t="shared" si="2"/>
        <v/>
      </c>
      <c r="K136" s="29"/>
      <c r="L136" s="29"/>
      <c r="M136" s="29"/>
      <c r="N136" s="29"/>
      <c r="O136" s="29"/>
      <c r="P136" s="29"/>
      <c r="Q136" s="29"/>
      <c r="R136" s="29"/>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row>
    <row r="137" spans="1:50" s="26" customFormat="1" x14ac:dyDescent="0.25">
      <c r="A137" s="27"/>
      <c r="B137" s="27"/>
      <c r="C137" s="2"/>
      <c r="D137" s="8"/>
      <c r="E137" s="27"/>
      <c r="F137" s="5">
        <v>132</v>
      </c>
      <c r="G137" s="25"/>
      <c r="H137" s="25"/>
      <c r="I137" s="25"/>
      <c r="J137" s="5" t="str">
        <f t="shared" si="2"/>
        <v/>
      </c>
      <c r="K137" s="30"/>
      <c r="L137" s="30"/>
      <c r="M137" s="30"/>
      <c r="N137" s="30"/>
      <c r="O137" s="30"/>
      <c r="P137" s="30"/>
      <c r="Q137" s="30"/>
      <c r="R137" s="30"/>
      <c r="S137" s="25"/>
      <c r="T137" s="25"/>
      <c r="U137" s="25"/>
      <c r="V137" s="25"/>
      <c r="W137" s="25"/>
      <c r="X137" s="25"/>
      <c r="Y137" s="25"/>
      <c r="Z137" s="25"/>
      <c r="AA137" s="25"/>
      <c r="AB137" s="25"/>
      <c r="AC137" s="25"/>
      <c r="AD137" s="25"/>
      <c r="AE137" s="25"/>
      <c r="AF137" s="25"/>
      <c r="AG137" s="25"/>
      <c r="AH137" s="25"/>
      <c r="AI137" s="25"/>
      <c r="AJ137" s="25"/>
      <c r="AK137" s="25"/>
      <c r="AL137" s="25"/>
      <c r="AM137" s="25"/>
      <c r="AN137" s="25"/>
      <c r="AO137" s="25"/>
      <c r="AP137" s="25"/>
      <c r="AQ137" s="25"/>
      <c r="AR137" s="25"/>
      <c r="AS137" s="25"/>
      <c r="AT137" s="25"/>
      <c r="AU137" s="25"/>
      <c r="AV137" s="25"/>
      <c r="AW137" s="25"/>
      <c r="AX137" s="25"/>
    </row>
    <row r="138" spans="1:50" x14ac:dyDescent="0.25">
      <c r="C138" s="2"/>
      <c r="D138" s="8"/>
      <c r="F138" s="5">
        <v>133</v>
      </c>
      <c r="G138" s="4"/>
      <c r="H138" s="4"/>
      <c r="I138" s="4"/>
      <c r="J138" s="5" t="str">
        <f t="shared" si="2"/>
        <v/>
      </c>
      <c r="K138" s="29"/>
      <c r="L138" s="29"/>
      <c r="M138" s="29"/>
      <c r="N138" s="29"/>
      <c r="O138" s="29"/>
      <c r="P138" s="29"/>
      <c r="Q138" s="29"/>
      <c r="R138" s="29"/>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row>
    <row r="139" spans="1:50" s="26" customFormat="1" x14ac:dyDescent="0.25">
      <c r="A139" s="27"/>
      <c r="B139" s="27"/>
      <c r="C139" s="2"/>
      <c r="D139" s="8"/>
      <c r="E139" s="27"/>
      <c r="F139" s="5">
        <v>134</v>
      </c>
      <c r="G139" s="25"/>
      <c r="H139" s="25"/>
      <c r="I139" s="25"/>
      <c r="J139" s="5" t="str">
        <f t="shared" si="2"/>
        <v/>
      </c>
      <c r="K139" s="30"/>
      <c r="L139" s="30"/>
      <c r="M139" s="30"/>
      <c r="N139" s="30"/>
      <c r="O139" s="30"/>
      <c r="P139" s="30"/>
      <c r="Q139" s="30"/>
      <c r="R139" s="30"/>
      <c r="S139" s="25"/>
      <c r="T139" s="25"/>
      <c r="U139" s="25"/>
      <c r="V139" s="25"/>
      <c r="W139" s="25"/>
      <c r="X139" s="25"/>
      <c r="Y139" s="25"/>
      <c r="Z139" s="25"/>
      <c r="AA139" s="25"/>
      <c r="AB139" s="25"/>
      <c r="AC139" s="25"/>
      <c r="AD139" s="25"/>
      <c r="AE139" s="25"/>
      <c r="AF139" s="25"/>
      <c r="AG139" s="25"/>
      <c r="AH139" s="25"/>
      <c r="AI139" s="25"/>
      <c r="AJ139" s="25"/>
      <c r="AK139" s="25"/>
      <c r="AL139" s="25"/>
      <c r="AM139" s="25"/>
      <c r="AN139" s="25"/>
      <c r="AO139" s="25"/>
      <c r="AP139" s="25"/>
      <c r="AQ139" s="25"/>
      <c r="AR139" s="25"/>
      <c r="AS139" s="25"/>
      <c r="AT139" s="25"/>
      <c r="AU139" s="25"/>
      <c r="AV139" s="25"/>
      <c r="AW139" s="25"/>
      <c r="AX139" s="25"/>
    </row>
    <row r="140" spans="1:50" x14ac:dyDescent="0.25">
      <c r="C140" s="2"/>
      <c r="D140" s="8"/>
      <c r="F140" s="5">
        <v>135</v>
      </c>
      <c r="G140" s="4"/>
      <c r="H140" s="4"/>
      <c r="I140" s="4"/>
      <c r="J140" s="5" t="str">
        <f t="shared" si="2"/>
        <v/>
      </c>
      <c r="K140" s="29"/>
      <c r="L140" s="29"/>
      <c r="M140" s="29"/>
      <c r="N140" s="29"/>
      <c r="O140" s="29"/>
      <c r="P140" s="29"/>
      <c r="Q140" s="29"/>
      <c r="R140" s="29"/>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row>
    <row r="141" spans="1:50" s="26" customFormat="1" x14ac:dyDescent="0.25">
      <c r="A141" s="27"/>
      <c r="B141" s="27"/>
      <c r="C141" s="2"/>
      <c r="D141" s="8"/>
      <c r="E141" s="27"/>
      <c r="F141" s="5">
        <v>136</v>
      </c>
      <c r="G141" s="25"/>
      <c r="H141" s="25"/>
      <c r="I141" s="25"/>
      <c r="J141" s="5" t="str">
        <f t="shared" si="2"/>
        <v/>
      </c>
      <c r="K141" s="30"/>
      <c r="L141" s="30"/>
      <c r="M141" s="30"/>
      <c r="N141" s="30"/>
      <c r="O141" s="30"/>
      <c r="P141" s="30"/>
      <c r="Q141" s="30"/>
      <c r="R141" s="30"/>
      <c r="S141" s="25"/>
      <c r="T141" s="25"/>
      <c r="U141" s="25"/>
      <c r="V141" s="25"/>
      <c r="W141" s="25"/>
      <c r="X141" s="25"/>
      <c r="Y141" s="25"/>
      <c r="Z141" s="25"/>
      <c r="AA141" s="25"/>
      <c r="AB141" s="25"/>
      <c r="AC141" s="25"/>
      <c r="AD141" s="25"/>
      <c r="AE141" s="25"/>
      <c r="AF141" s="25"/>
      <c r="AG141" s="25"/>
      <c r="AH141" s="25"/>
      <c r="AI141" s="25"/>
      <c r="AJ141" s="25"/>
      <c r="AK141" s="25"/>
      <c r="AL141" s="25"/>
      <c r="AM141" s="25"/>
      <c r="AN141" s="25"/>
      <c r="AO141" s="25"/>
      <c r="AP141" s="25"/>
      <c r="AQ141" s="25"/>
      <c r="AR141" s="25"/>
      <c r="AS141" s="25"/>
      <c r="AT141" s="25"/>
      <c r="AU141" s="25"/>
      <c r="AV141" s="25"/>
      <c r="AW141" s="25"/>
      <c r="AX141" s="25"/>
    </row>
    <row r="142" spans="1:50" x14ac:dyDescent="0.25">
      <c r="C142" s="2"/>
      <c r="D142" s="8"/>
      <c r="F142" s="5">
        <v>137</v>
      </c>
      <c r="G142" s="4"/>
      <c r="H142" s="4"/>
      <c r="I142" s="4"/>
      <c r="J142" s="5" t="str">
        <f t="shared" si="2"/>
        <v/>
      </c>
      <c r="K142" s="29"/>
      <c r="L142" s="29"/>
      <c r="M142" s="29"/>
      <c r="N142" s="29"/>
      <c r="O142" s="29"/>
      <c r="P142" s="29"/>
      <c r="Q142" s="29"/>
      <c r="R142" s="29"/>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row>
    <row r="143" spans="1:50" s="26" customFormat="1" x14ac:dyDescent="0.25">
      <c r="A143" s="27"/>
      <c r="B143" s="27"/>
      <c r="C143" s="2"/>
      <c r="D143" s="8"/>
      <c r="E143" s="27"/>
      <c r="F143" s="5">
        <v>138</v>
      </c>
      <c r="G143" s="25"/>
      <c r="H143" s="25"/>
      <c r="I143" s="25"/>
      <c r="J143" s="5" t="str">
        <f t="shared" si="2"/>
        <v/>
      </c>
      <c r="K143" s="30"/>
      <c r="L143" s="30"/>
      <c r="M143" s="30"/>
      <c r="N143" s="30"/>
      <c r="O143" s="30"/>
      <c r="P143" s="30"/>
      <c r="Q143" s="30"/>
      <c r="R143" s="30"/>
      <c r="S143" s="25"/>
      <c r="T143" s="25"/>
      <c r="U143" s="25"/>
      <c r="V143" s="25"/>
      <c r="W143" s="25"/>
      <c r="X143" s="25"/>
      <c r="Y143" s="25"/>
      <c r="Z143" s="25"/>
      <c r="AA143" s="25"/>
      <c r="AB143" s="25"/>
      <c r="AC143" s="25"/>
      <c r="AD143" s="25"/>
      <c r="AE143" s="25"/>
      <c r="AF143" s="25"/>
      <c r="AG143" s="25"/>
      <c r="AH143" s="25"/>
      <c r="AI143" s="25"/>
      <c r="AJ143" s="25"/>
      <c r="AK143" s="25"/>
      <c r="AL143" s="25"/>
      <c r="AM143" s="25"/>
      <c r="AN143" s="25"/>
      <c r="AO143" s="25"/>
      <c r="AP143" s="25"/>
      <c r="AQ143" s="25"/>
      <c r="AR143" s="25"/>
      <c r="AS143" s="25"/>
      <c r="AT143" s="25"/>
      <c r="AU143" s="25"/>
      <c r="AV143" s="25"/>
      <c r="AW143" s="25"/>
      <c r="AX143" s="25"/>
    </row>
    <row r="144" spans="1:50" x14ac:dyDescent="0.25">
      <c r="C144" s="2"/>
      <c r="D144" s="8"/>
      <c r="F144" s="5">
        <v>139</v>
      </c>
      <c r="G144" s="4"/>
      <c r="H144" s="4"/>
      <c r="I144" s="4"/>
      <c r="J144" s="5" t="str">
        <f t="shared" si="2"/>
        <v/>
      </c>
      <c r="K144" s="29"/>
      <c r="L144" s="29"/>
      <c r="M144" s="29"/>
      <c r="N144" s="29"/>
      <c r="O144" s="29"/>
      <c r="P144" s="29"/>
      <c r="Q144" s="29"/>
      <c r="R144" s="29"/>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row>
    <row r="145" spans="1:50" s="26" customFormat="1" x14ac:dyDescent="0.25">
      <c r="A145" s="27"/>
      <c r="B145" s="27"/>
      <c r="C145" s="2"/>
      <c r="D145" s="8"/>
      <c r="E145" s="27"/>
      <c r="F145" s="5">
        <v>140</v>
      </c>
      <c r="G145" s="25"/>
      <c r="H145" s="25"/>
      <c r="I145" s="25"/>
      <c r="J145" s="5" t="str">
        <f t="shared" si="2"/>
        <v/>
      </c>
      <c r="K145" s="30"/>
      <c r="L145" s="30"/>
      <c r="M145" s="30"/>
      <c r="N145" s="30"/>
      <c r="O145" s="30"/>
      <c r="P145" s="30"/>
      <c r="Q145" s="30"/>
      <c r="R145" s="30"/>
      <c r="S145" s="25"/>
      <c r="T145" s="25"/>
      <c r="U145" s="25"/>
      <c r="V145" s="25"/>
      <c r="W145" s="25"/>
      <c r="X145" s="25"/>
      <c r="Y145" s="25"/>
      <c r="Z145" s="25"/>
      <c r="AA145" s="25"/>
      <c r="AB145" s="25"/>
      <c r="AC145" s="25"/>
      <c r="AD145" s="25"/>
      <c r="AE145" s="25"/>
      <c r="AF145" s="25"/>
      <c r="AG145" s="25"/>
      <c r="AH145" s="25"/>
      <c r="AI145" s="25"/>
      <c r="AJ145" s="25"/>
      <c r="AK145" s="25"/>
      <c r="AL145" s="25"/>
      <c r="AM145" s="25"/>
      <c r="AN145" s="25"/>
      <c r="AO145" s="25"/>
      <c r="AP145" s="25"/>
      <c r="AQ145" s="25"/>
      <c r="AR145" s="25"/>
      <c r="AS145" s="25"/>
      <c r="AT145" s="25"/>
      <c r="AU145" s="25"/>
      <c r="AV145" s="25"/>
      <c r="AW145" s="25"/>
      <c r="AX145" s="25"/>
    </row>
    <row r="146" spans="1:50" x14ac:dyDescent="0.25">
      <c r="C146" s="2"/>
      <c r="D146" s="8"/>
      <c r="F146" s="5">
        <v>141</v>
      </c>
      <c r="G146" s="4"/>
      <c r="H146" s="4"/>
      <c r="I146" s="4"/>
      <c r="J146" s="5" t="str">
        <f t="shared" si="2"/>
        <v/>
      </c>
      <c r="K146" s="29"/>
      <c r="L146" s="29"/>
      <c r="M146" s="29"/>
      <c r="N146" s="29"/>
      <c r="O146" s="29"/>
      <c r="P146" s="29"/>
      <c r="Q146" s="29"/>
      <c r="R146" s="29"/>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row>
    <row r="147" spans="1:50" s="26" customFormat="1" x14ac:dyDescent="0.25">
      <c r="A147" s="27"/>
      <c r="B147" s="27"/>
      <c r="C147" s="2"/>
      <c r="D147" s="8"/>
      <c r="E147" s="27"/>
      <c r="F147" s="5">
        <v>142</v>
      </c>
      <c r="G147" s="25"/>
      <c r="H147" s="25"/>
      <c r="I147" s="25"/>
      <c r="J147" s="5" t="str">
        <f t="shared" si="2"/>
        <v/>
      </c>
      <c r="K147" s="30"/>
      <c r="L147" s="30"/>
      <c r="M147" s="30"/>
      <c r="N147" s="30"/>
      <c r="O147" s="30"/>
      <c r="P147" s="30"/>
      <c r="Q147" s="30"/>
      <c r="R147" s="30"/>
      <c r="S147" s="25"/>
      <c r="T147" s="25"/>
      <c r="U147" s="25"/>
      <c r="V147" s="25"/>
      <c r="W147" s="25"/>
      <c r="X147" s="25"/>
      <c r="Y147" s="25"/>
      <c r="Z147" s="25"/>
      <c r="AA147" s="25"/>
      <c r="AB147" s="25"/>
      <c r="AC147" s="25"/>
      <c r="AD147" s="25"/>
      <c r="AE147" s="25"/>
      <c r="AF147" s="25"/>
      <c r="AG147" s="25"/>
      <c r="AH147" s="25"/>
      <c r="AI147" s="25"/>
      <c r="AJ147" s="25"/>
      <c r="AK147" s="25"/>
      <c r="AL147" s="25"/>
      <c r="AM147" s="25"/>
      <c r="AN147" s="25"/>
      <c r="AO147" s="25"/>
      <c r="AP147" s="25"/>
      <c r="AQ147" s="25"/>
      <c r="AR147" s="25"/>
      <c r="AS147" s="25"/>
      <c r="AT147" s="25"/>
      <c r="AU147" s="25"/>
      <c r="AV147" s="25"/>
      <c r="AW147" s="25"/>
      <c r="AX147" s="25"/>
    </row>
    <row r="148" spans="1:50" x14ac:dyDescent="0.25">
      <c r="C148" s="2"/>
      <c r="D148" s="8"/>
      <c r="F148" s="5">
        <v>143</v>
      </c>
      <c r="G148" s="4"/>
      <c r="H148" s="4"/>
      <c r="I148" s="4"/>
      <c r="J148" s="5" t="str">
        <f t="shared" si="2"/>
        <v/>
      </c>
      <c r="K148" s="29"/>
      <c r="L148" s="29"/>
      <c r="M148" s="29"/>
      <c r="N148" s="29"/>
      <c r="O148" s="29"/>
      <c r="P148" s="29"/>
      <c r="Q148" s="29"/>
      <c r="R148" s="29"/>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row>
    <row r="149" spans="1:50" s="26" customFormat="1" x14ac:dyDescent="0.25">
      <c r="A149" s="27"/>
      <c r="B149" s="27"/>
      <c r="C149" s="2"/>
      <c r="D149" s="8"/>
      <c r="E149" s="27"/>
      <c r="F149" s="5">
        <v>144</v>
      </c>
      <c r="G149" s="25"/>
      <c r="H149" s="25"/>
      <c r="I149" s="25"/>
      <c r="J149" s="5" t="str">
        <f t="shared" si="2"/>
        <v/>
      </c>
      <c r="K149" s="30"/>
      <c r="L149" s="30"/>
      <c r="M149" s="30"/>
      <c r="N149" s="30"/>
      <c r="O149" s="30"/>
      <c r="P149" s="30"/>
      <c r="Q149" s="30"/>
      <c r="R149" s="30"/>
      <c r="S149" s="25"/>
      <c r="T149" s="25"/>
      <c r="U149" s="25"/>
      <c r="V149" s="25"/>
      <c r="W149" s="25"/>
      <c r="X149" s="25"/>
      <c r="Y149" s="25"/>
      <c r="Z149" s="25"/>
      <c r="AA149" s="25"/>
      <c r="AB149" s="25"/>
      <c r="AC149" s="25"/>
      <c r="AD149" s="25"/>
      <c r="AE149" s="25"/>
      <c r="AF149" s="25"/>
      <c r="AG149" s="25"/>
      <c r="AH149" s="25"/>
      <c r="AI149" s="25"/>
      <c r="AJ149" s="25"/>
      <c r="AK149" s="25"/>
      <c r="AL149" s="25"/>
      <c r="AM149" s="25"/>
      <c r="AN149" s="25"/>
      <c r="AO149" s="25"/>
      <c r="AP149" s="25"/>
      <c r="AQ149" s="25"/>
      <c r="AR149" s="25"/>
      <c r="AS149" s="25"/>
      <c r="AT149" s="25"/>
      <c r="AU149" s="25"/>
      <c r="AV149" s="25"/>
      <c r="AW149" s="25"/>
      <c r="AX149" s="25"/>
    </row>
    <row r="150" spans="1:50" x14ac:dyDescent="0.25">
      <c r="C150" s="2"/>
      <c r="D150" s="8"/>
      <c r="F150" s="5">
        <v>145</v>
      </c>
      <c r="G150" s="4"/>
      <c r="H150" s="4"/>
      <c r="I150" s="4"/>
      <c r="J150" s="5" t="str">
        <f t="shared" si="2"/>
        <v/>
      </c>
      <c r="K150" s="29"/>
      <c r="L150" s="29"/>
      <c r="M150" s="29"/>
      <c r="N150" s="29"/>
      <c r="O150" s="29"/>
      <c r="P150" s="29"/>
      <c r="Q150" s="29"/>
      <c r="R150" s="29"/>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row>
    <row r="151" spans="1:50" s="26" customFormat="1" x14ac:dyDescent="0.25">
      <c r="A151" s="27"/>
      <c r="B151" s="27"/>
      <c r="C151" s="2"/>
      <c r="D151" s="8"/>
      <c r="E151" s="27"/>
      <c r="F151" s="5">
        <v>146</v>
      </c>
      <c r="G151" s="25"/>
      <c r="H151" s="25"/>
      <c r="I151" s="25"/>
      <c r="J151" s="5" t="str">
        <f t="shared" si="2"/>
        <v/>
      </c>
      <c r="K151" s="30"/>
      <c r="L151" s="30"/>
      <c r="M151" s="30"/>
      <c r="N151" s="30"/>
      <c r="O151" s="30"/>
      <c r="P151" s="30"/>
      <c r="Q151" s="30"/>
      <c r="R151" s="30"/>
      <c r="S151" s="25"/>
      <c r="T151" s="25"/>
      <c r="U151" s="25"/>
      <c r="V151" s="25"/>
      <c r="W151" s="25"/>
      <c r="X151" s="25"/>
      <c r="Y151" s="25"/>
      <c r="Z151" s="25"/>
      <c r="AA151" s="25"/>
      <c r="AB151" s="25"/>
      <c r="AC151" s="25"/>
      <c r="AD151" s="25"/>
      <c r="AE151" s="25"/>
      <c r="AF151" s="25"/>
      <c r="AG151" s="25"/>
      <c r="AH151" s="25"/>
      <c r="AI151" s="25"/>
      <c r="AJ151" s="25"/>
      <c r="AK151" s="25"/>
      <c r="AL151" s="25"/>
      <c r="AM151" s="25"/>
      <c r="AN151" s="25"/>
      <c r="AO151" s="25"/>
      <c r="AP151" s="25"/>
      <c r="AQ151" s="25"/>
      <c r="AR151" s="25"/>
      <c r="AS151" s="25"/>
      <c r="AT151" s="25"/>
      <c r="AU151" s="25"/>
      <c r="AV151" s="25"/>
      <c r="AW151" s="25"/>
      <c r="AX151" s="25"/>
    </row>
    <row r="152" spans="1:50" x14ac:dyDescent="0.25">
      <c r="C152" s="2"/>
      <c r="D152" s="8"/>
      <c r="F152" s="5">
        <v>147</v>
      </c>
      <c r="G152" s="4"/>
      <c r="H152" s="4"/>
      <c r="I152" s="4"/>
      <c r="J152" s="5" t="str">
        <f t="shared" si="2"/>
        <v/>
      </c>
      <c r="K152" s="29"/>
      <c r="L152" s="29"/>
      <c r="M152" s="29"/>
      <c r="N152" s="29"/>
      <c r="O152" s="29"/>
      <c r="P152" s="29"/>
      <c r="Q152" s="29"/>
      <c r="R152" s="29"/>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row>
    <row r="153" spans="1:50" s="26" customFormat="1" x14ac:dyDescent="0.25">
      <c r="A153" s="27"/>
      <c r="B153" s="27"/>
      <c r="C153" s="2"/>
      <c r="D153" s="8"/>
      <c r="E153" s="27"/>
      <c r="F153" s="5">
        <v>148</v>
      </c>
      <c r="G153" s="25"/>
      <c r="H153" s="25"/>
      <c r="I153" s="25"/>
      <c r="J153" s="5" t="str">
        <f t="shared" si="2"/>
        <v/>
      </c>
      <c r="K153" s="30"/>
      <c r="L153" s="30"/>
      <c r="M153" s="30"/>
      <c r="N153" s="30"/>
      <c r="O153" s="30"/>
      <c r="P153" s="30"/>
      <c r="Q153" s="30"/>
      <c r="R153" s="30"/>
      <c r="S153" s="25"/>
      <c r="T153" s="25"/>
      <c r="U153" s="25"/>
      <c r="V153" s="25"/>
      <c r="W153" s="25"/>
      <c r="X153" s="25"/>
      <c r="Y153" s="25"/>
      <c r="Z153" s="25"/>
      <c r="AA153" s="25"/>
      <c r="AB153" s="25"/>
      <c r="AC153" s="25"/>
      <c r="AD153" s="25"/>
      <c r="AE153" s="25"/>
      <c r="AF153" s="25"/>
      <c r="AG153" s="25"/>
      <c r="AH153" s="25"/>
      <c r="AI153" s="25"/>
      <c r="AJ153" s="25"/>
      <c r="AK153" s="25"/>
      <c r="AL153" s="25"/>
      <c r="AM153" s="25"/>
      <c r="AN153" s="25"/>
      <c r="AO153" s="25"/>
      <c r="AP153" s="25"/>
      <c r="AQ153" s="25"/>
      <c r="AR153" s="25"/>
      <c r="AS153" s="25"/>
      <c r="AT153" s="25"/>
      <c r="AU153" s="25"/>
      <c r="AV153" s="25"/>
      <c r="AW153" s="25"/>
      <c r="AX153" s="25"/>
    </row>
    <row r="154" spans="1:50" x14ac:dyDescent="0.25">
      <c r="C154" s="2"/>
      <c r="D154" s="8"/>
      <c r="F154" s="5">
        <v>149</v>
      </c>
      <c r="G154" s="4"/>
      <c r="H154" s="4"/>
      <c r="I154" s="4"/>
      <c r="J154" s="5" t="str">
        <f t="shared" si="2"/>
        <v/>
      </c>
      <c r="K154" s="29"/>
      <c r="L154" s="29"/>
      <c r="M154" s="29"/>
      <c r="N154" s="29"/>
      <c r="O154" s="29"/>
      <c r="P154" s="29"/>
      <c r="Q154" s="29"/>
      <c r="R154" s="29"/>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row>
    <row r="155" spans="1:50" s="26" customFormat="1" x14ac:dyDescent="0.25">
      <c r="A155" s="27"/>
      <c r="B155" s="27"/>
      <c r="C155" s="2"/>
      <c r="D155" s="8"/>
      <c r="E155" s="27"/>
      <c r="F155" s="5">
        <v>150</v>
      </c>
      <c r="G155" s="25"/>
      <c r="H155" s="25"/>
      <c r="I155" s="25"/>
      <c r="J155" s="5" t="str">
        <f t="shared" si="2"/>
        <v/>
      </c>
      <c r="K155" s="30"/>
      <c r="L155" s="30"/>
      <c r="M155" s="30"/>
      <c r="N155" s="30"/>
      <c r="O155" s="30"/>
      <c r="P155" s="30"/>
      <c r="Q155" s="30"/>
      <c r="R155" s="30"/>
      <c r="S155" s="25"/>
      <c r="T155" s="25"/>
      <c r="U155" s="25"/>
      <c r="V155" s="25"/>
      <c r="W155" s="25"/>
      <c r="X155" s="25"/>
      <c r="Y155" s="25"/>
      <c r="Z155" s="25"/>
      <c r="AA155" s="25"/>
      <c r="AB155" s="25"/>
      <c r="AC155" s="25"/>
      <c r="AD155" s="25"/>
      <c r="AE155" s="25"/>
      <c r="AF155" s="25"/>
      <c r="AG155" s="25"/>
      <c r="AH155" s="25"/>
      <c r="AI155" s="25"/>
      <c r="AJ155" s="25"/>
      <c r="AK155" s="25"/>
      <c r="AL155" s="25"/>
      <c r="AM155" s="25"/>
      <c r="AN155" s="25"/>
      <c r="AO155" s="25"/>
      <c r="AP155" s="25"/>
      <c r="AQ155" s="25"/>
      <c r="AR155" s="25"/>
      <c r="AS155" s="25"/>
      <c r="AT155" s="25"/>
      <c r="AU155" s="25"/>
      <c r="AV155" s="25"/>
      <c r="AW155" s="25"/>
      <c r="AX155" s="25"/>
    </row>
    <row r="156" spans="1:50" x14ac:dyDescent="0.25">
      <c r="C156" s="2"/>
      <c r="D156" s="8"/>
      <c r="F156" s="5">
        <v>151</v>
      </c>
      <c r="G156" s="4"/>
      <c r="H156" s="4"/>
      <c r="I156" s="4"/>
      <c r="J156" s="5" t="str">
        <f t="shared" si="2"/>
        <v/>
      </c>
      <c r="K156" s="29"/>
      <c r="L156" s="29"/>
      <c r="M156" s="29"/>
      <c r="N156" s="29"/>
      <c r="O156" s="29"/>
      <c r="P156" s="29"/>
      <c r="Q156" s="29"/>
      <c r="R156" s="29"/>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row>
    <row r="157" spans="1:50" s="26" customFormat="1" x14ac:dyDescent="0.25">
      <c r="A157" s="27"/>
      <c r="B157" s="27"/>
      <c r="C157" s="2"/>
      <c r="D157" s="8"/>
      <c r="E157" s="27"/>
      <c r="F157" s="5">
        <v>152</v>
      </c>
      <c r="G157" s="25"/>
      <c r="H157" s="25"/>
      <c r="I157" s="25"/>
      <c r="J157" s="5" t="str">
        <f t="shared" si="2"/>
        <v/>
      </c>
      <c r="K157" s="30"/>
      <c r="L157" s="30"/>
      <c r="M157" s="30"/>
      <c r="N157" s="30"/>
      <c r="O157" s="30"/>
      <c r="P157" s="30"/>
      <c r="Q157" s="30"/>
      <c r="R157" s="30"/>
      <c r="S157" s="25"/>
      <c r="T157" s="25"/>
      <c r="U157" s="25"/>
      <c r="V157" s="25"/>
      <c r="W157" s="25"/>
      <c r="X157" s="25"/>
      <c r="Y157" s="25"/>
      <c r="Z157" s="25"/>
      <c r="AA157" s="25"/>
      <c r="AB157" s="25"/>
      <c r="AC157" s="25"/>
      <c r="AD157" s="25"/>
      <c r="AE157" s="25"/>
      <c r="AF157" s="25"/>
      <c r="AG157" s="25"/>
      <c r="AH157" s="25"/>
      <c r="AI157" s="25"/>
      <c r="AJ157" s="25"/>
      <c r="AK157" s="25"/>
      <c r="AL157" s="25"/>
      <c r="AM157" s="25"/>
      <c r="AN157" s="25"/>
      <c r="AO157" s="25"/>
      <c r="AP157" s="25"/>
      <c r="AQ157" s="25"/>
      <c r="AR157" s="25"/>
      <c r="AS157" s="25"/>
      <c r="AT157" s="25"/>
      <c r="AU157" s="25"/>
      <c r="AV157" s="25"/>
      <c r="AW157" s="25"/>
      <c r="AX157" s="25"/>
    </row>
    <row r="158" spans="1:50" x14ac:dyDescent="0.25">
      <c r="C158" s="2"/>
      <c r="D158" s="8"/>
      <c r="F158" s="5">
        <v>153</v>
      </c>
      <c r="G158" s="4"/>
      <c r="H158" s="4"/>
      <c r="I158" s="4"/>
      <c r="J158" s="5" t="str">
        <f t="shared" si="2"/>
        <v/>
      </c>
      <c r="K158" s="29"/>
      <c r="L158" s="29"/>
      <c r="M158" s="29"/>
      <c r="N158" s="29"/>
      <c r="O158" s="29"/>
      <c r="P158" s="29"/>
      <c r="Q158" s="29"/>
      <c r="R158" s="29"/>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row>
    <row r="159" spans="1:50" s="26" customFormat="1" x14ac:dyDescent="0.25">
      <c r="A159" s="27"/>
      <c r="B159" s="27"/>
      <c r="C159" s="2"/>
      <c r="D159" s="8"/>
      <c r="E159" s="27"/>
      <c r="F159" s="5">
        <v>154</v>
      </c>
      <c r="G159" s="25"/>
      <c r="H159" s="25"/>
      <c r="I159" s="25"/>
      <c r="J159" s="5" t="str">
        <f t="shared" si="2"/>
        <v/>
      </c>
      <c r="K159" s="30"/>
      <c r="L159" s="30"/>
      <c r="M159" s="30"/>
      <c r="N159" s="30"/>
      <c r="O159" s="30"/>
      <c r="P159" s="30"/>
      <c r="Q159" s="30"/>
      <c r="R159" s="30"/>
      <c r="S159" s="25"/>
      <c r="T159" s="25"/>
      <c r="U159" s="25"/>
      <c r="V159" s="25"/>
      <c r="W159" s="25"/>
      <c r="X159" s="25"/>
      <c r="Y159" s="25"/>
      <c r="Z159" s="25"/>
      <c r="AA159" s="25"/>
      <c r="AB159" s="25"/>
      <c r="AC159" s="25"/>
      <c r="AD159" s="25"/>
      <c r="AE159" s="25"/>
      <c r="AF159" s="25"/>
      <c r="AG159" s="25"/>
      <c r="AH159" s="25"/>
      <c r="AI159" s="25"/>
      <c r="AJ159" s="25"/>
      <c r="AK159" s="25"/>
      <c r="AL159" s="25"/>
      <c r="AM159" s="25"/>
      <c r="AN159" s="25"/>
      <c r="AO159" s="25"/>
      <c r="AP159" s="25"/>
      <c r="AQ159" s="25"/>
      <c r="AR159" s="25"/>
      <c r="AS159" s="25"/>
      <c r="AT159" s="25"/>
      <c r="AU159" s="25"/>
      <c r="AV159" s="25"/>
      <c r="AW159" s="25"/>
      <c r="AX159" s="25"/>
    </row>
    <row r="160" spans="1:50" x14ac:dyDescent="0.25">
      <c r="C160" s="2"/>
      <c r="D160" s="8"/>
      <c r="F160" s="5">
        <v>155</v>
      </c>
      <c r="G160" s="4"/>
      <c r="H160" s="4"/>
      <c r="I160" s="4"/>
      <c r="J160" s="5" t="str">
        <f t="shared" si="2"/>
        <v/>
      </c>
      <c r="K160" s="29"/>
      <c r="L160" s="29"/>
      <c r="M160" s="29"/>
      <c r="N160" s="29"/>
      <c r="O160" s="29"/>
      <c r="P160" s="29"/>
      <c r="Q160" s="29"/>
      <c r="R160" s="29"/>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row>
    <row r="161" spans="1:50" s="26" customFormat="1" x14ac:dyDescent="0.25">
      <c r="A161" s="27"/>
      <c r="B161" s="27"/>
      <c r="C161" s="2"/>
      <c r="D161" s="8"/>
      <c r="E161" s="27"/>
      <c r="F161" s="5">
        <v>156</v>
      </c>
      <c r="G161" s="25"/>
      <c r="H161" s="25"/>
      <c r="I161" s="25"/>
      <c r="J161" s="5" t="str">
        <f t="shared" si="2"/>
        <v/>
      </c>
      <c r="K161" s="30"/>
      <c r="L161" s="30"/>
      <c r="M161" s="30"/>
      <c r="N161" s="30"/>
      <c r="O161" s="30"/>
      <c r="P161" s="30"/>
      <c r="Q161" s="30"/>
      <c r="R161" s="30"/>
      <c r="S161" s="25"/>
      <c r="T161" s="25"/>
      <c r="U161" s="25"/>
      <c r="V161" s="25"/>
      <c r="W161" s="25"/>
      <c r="X161" s="25"/>
      <c r="Y161" s="25"/>
      <c r="Z161" s="25"/>
      <c r="AA161" s="25"/>
      <c r="AB161" s="25"/>
      <c r="AC161" s="25"/>
      <c r="AD161" s="25"/>
      <c r="AE161" s="25"/>
      <c r="AF161" s="25"/>
      <c r="AG161" s="25"/>
      <c r="AH161" s="25"/>
      <c r="AI161" s="25"/>
      <c r="AJ161" s="25"/>
      <c r="AK161" s="25"/>
      <c r="AL161" s="25"/>
      <c r="AM161" s="25"/>
      <c r="AN161" s="25"/>
      <c r="AO161" s="25"/>
      <c r="AP161" s="25"/>
      <c r="AQ161" s="25"/>
      <c r="AR161" s="25"/>
      <c r="AS161" s="25"/>
      <c r="AT161" s="25"/>
      <c r="AU161" s="25"/>
      <c r="AV161" s="25"/>
      <c r="AW161" s="25"/>
      <c r="AX161" s="25"/>
    </row>
    <row r="162" spans="1:50" x14ac:dyDescent="0.25">
      <c r="C162" s="2"/>
      <c r="D162" s="8"/>
      <c r="F162" s="5">
        <v>157</v>
      </c>
      <c r="G162" s="4"/>
      <c r="H162" s="4"/>
      <c r="I162" s="4"/>
      <c r="J162" s="5" t="str">
        <f t="shared" si="2"/>
        <v/>
      </c>
      <c r="K162" s="29"/>
      <c r="L162" s="29"/>
      <c r="M162" s="29"/>
      <c r="N162" s="29"/>
      <c r="O162" s="29"/>
      <c r="P162" s="29"/>
      <c r="Q162" s="29"/>
      <c r="R162" s="29"/>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row>
    <row r="163" spans="1:50" s="26" customFormat="1" x14ac:dyDescent="0.25">
      <c r="A163" s="27"/>
      <c r="B163" s="27"/>
      <c r="C163" s="2"/>
      <c r="D163" s="8"/>
      <c r="E163" s="27"/>
      <c r="F163" s="5">
        <v>158</v>
      </c>
      <c r="G163" s="25"/>
      <c r="H163" s="25"/>
      <c r="I163" s="25"/>
      <c r="J163" s="5" t="str">
        <f t="shared" si="2"/>
        <v/>
      </c>
      <c r="K163" s="30"/>
      <c r="L163" s="30"/>
      <c r="M163" s="30"/>
      <c r="N163" s="30"/>
      <c r="O163" s="30"/>
      <c r="P163" s="30"/>
      <c r="Q163" s="30"/>
      <c r="R163" s="30"/>
      <c r="S163" s="25"/>
      <c r="T163" s="25"/>
      <c r="U163" s="25"/>
      <c r="V163" s="25"/>
      <c r="W163" s="25"/>
      <c r="X163" s="25"/>
      <c r="Y163" s="25"/>
      <c r="Z163" s="25"/>
      <c r="AA163" s="25"/>
      <c r="AB163" s="25"/>
      <c r="AC163" s="25"/>
      <c r="AD163" s="25"/>
      <c r="AE163" s="25"/>
      <c r="AF163" s="25"/>
      <c r="AG163" s="25"/>
      <c r="AH163" s="25"/>
      <c r="AI163" s="25"/>
      <c r="AJ163" s="25"/>
      <c r="AK163" s="25"/>
      <c r="AL163" s="25"/>
      <c r="AM163" s="25"/>
      <c r="AN163" s="25"/>
      <c r="AO163" s="25"/>
      <c r="AP163" s="25"/>
      <c r="AQ163" s="25"/>
      <c r="AR163" s="25"/>
      <c r="AS163" s="25"/>
      <c r="AT163" s="25"/>
      <c r="AU163" s="25"/>
      <c r="AV163" s="25"/>
      <c r="AW163" s="25"/>
      <c r="AX163" s="25"/>
    </row>
    <row r="164" spans="1:50" x14ac:dyDescent="0.25">
      <c r="C164" s="2"/>
      <c r="D164" s="8"/>
      <c r="F164" s="5">
        <v>159</v>
      </c>
      <c r="G164" s="4"/>
      <c r="H164" s="4"/>
      <c r="I164" s="4"/>
      <c r="J164" s="5" t="str">
        <f t="shared" si="2"/>
        <v/>
      </c>
      <c r="K164" s="29"/>
      <c r="L164" s="29"/>
      <c r="M164" s="29"/>
      <c r="N164" s="29"/>
      <c r="O164" s="29"/>
      <c r="P164" s="29"/>
      <c r="Q164" s="29"/>
      <c r="R164" s="29"/>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row>
    <row r="165" spans="1:50" s="26" customFormat="1" x14ac:dyDescent="0.25">
      <c r="A165" s="27"/>
      <c r="B165" s="27"/>
      <c r="C165" s="2"/>
      <c r="D165" s="8"/>
      <c r="E165" s="27"/>
      <c r="F165" s="5">
        <v>160</v>
      </c>
      <c r="G165" s="25"/>
      <c r="H165" s="25"/>
      <c r="I165" s="25"/>
      <c r="J165" s="5" t="str">
        <f t="shared" si="2"/>
        <v/>
      </c>
      <c r="K165" s="30"/>
      <c r="L165" s="30"/>
      <c r="M165" s="30"/>
      <c r="N165" s="30"/>
      <c r="O165" s="30"/>
      <c r="P165" s="30"/>
      <c r="Q165" s="30"/>
      <c r="R165" s="30"/>
      <c r="S165" s="25"/>
      <c r="T165" s="25"/>
      <c r="U165" s="25"/>
      <c r="V165" s="25"/>
      <c r="W165" s="25"/>
      <c r="X165" s="25"/>
      <c r="Y165" s="25"/>
      <c r="Z165" s="25"/>
      <c r="AA165" s="25"/>
      <c r="AB165" s="25"/>
      <c r="AC165" s="25"/>
      <c r="AD165" s="25"/>
      <c r="AE165" s="25"/>
      <c r="AF165" s="25"/>
      <c r="AG165" s="25"/>
      <c r="AH165" s="25"/>
      <c r="AI165" s="25"/>
      <c r="AJ165" s="25"/>
      <c r="AK165" s="25"/>
      <c r="AL165" s="25"/>
      <c r="AM165" s="25"/>
      <c r="AN165" s="25"/>
      <c r="AO165" s="25"/>
      <c r="AP165" s="25"/>
      <c r="AQ165" s="25"/>
      <c r="AR165" s="25"/>
      <c r="AS165" s="25"/>
      <c r="AT165" s="25"/>
      <c r="AU165" s="25"/>
      <c r="AV165" s="25"/>
      <c r="AW165" s="25"/>
      <c r="AX165" s="25"/>
    </row>
    <row r="166" spans="1:50" x14ac:dyDescent="0.25">
      <c r="C166" s="2"/>
      <c r="D166" s="8"/>
      <c r="F166" s="5">
        <v>161</v>
      </c>
      <c r="G166" s="4"/>
      <c r="H166" s="4"/>
      <c r="I166" s="4"/>
      <c r="J166" s="5" t="str">
        <f t="shared" si="2"/>
        <v/>
      </c>
      <c r="K166" s="29"/>
      <c r="L166" s="29"/>
      <c r="M166" s="29"/>
      <c r="N166" s="29"/>
      <c r="O166" s="29"/>
      <c r="P166" s="29"/>
      <c r="Q166" s="29"/>
      <c r="R166" s="29"/>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row>
    <row r="167" spans="1:50" s="26" customFormat="1" x14ac:dyDescent="0.25">
      <c r="A167" s="27"/>
      <c r="B167" s="27"/>
      <c r="C167" s="2"/>
      <c r="D167" s="8"/>
      <c r="E167" s="27"/>
      <c r="F167" s="5">
        <v>162</v>
      </c>
      <c r="G167" s="25"/>
      <c r="H167" s="25"/>
      <c r="I167" s="25"/>
      <c r="J167" s="5" t="str">
        <f t="shared" si="2"/>
        <v/>
      </c>
      <c r="K167" s="30"/>
      <c r="L167" s="30"/>
      <c r="M167" s="30"/>
      <c r="N167" s="30"/>
      <c r="O167" s="30"/>
      <c r="P167" s="30"/>
      <c r="Q167" s="30"/>
      <c r="R167" s="30"/>
      <c r="S167" s="25"/>
      <c r="T167" s="25"/>
      <c r="U167" s="25"/>
      <c r="V167" s="25"/>
      <c r="W167" s="25"/>
      <c r="X167" s="25"/>
      <c r="Y167" s="25"/>
      <c r="Z167" s="25"/>
      <c r="AA167" s="25"/>
      <c r="AB167" s="25"/>
      <c r="AC167" s="25"/>
      <c r="AD167" s="25"/>
      <c r="AE167" s="25"/>
      <c r="AF167" s="25"/>
      <c r="AG167" s="25"/>
      <c r="AH167" s="25"/>
      <c r="AI167" s="25"/>
      <c r="AJ167" s="25"/>
      <c r="AK167" s="25"/>
      <c r="AL167" s="25"/>
      <c r="AM167" s="25"/>
      <c r="AN167" s="25"/>
      <c r="AO167" s="25"/>
      <c r="AP167" s="25"/>
      <c r="AQ167" s="25"/>
      <c r="AR167" s="25"/>
      <c r="AS167" s="25"/>
      <c r="AT167" s="25"/>
      <c r="AU167" s="25"/>
      <c r="AV167" s="25"/>
      <c r="AW167" s="25"/>
      <c r="AX167" s="25"/>
    </row>
    <row r="168" spans="1:50" x14ac:dyDescent="0.25">
      <c r="C168" s="2"/>
      <c r="D168" s="8"/>
      <c r="F168" s="5">
        <v>163</v>
      </c>
      <c r="G168" s="4"/>
      <c r="H168" s="4"/>
      <c r="I168" s="4"/>
      <c r="J168" s="5" t="str">
        <f t="shared" si="2"/>
        <v/>
      </c>
      <c r="K168" s="29"/>
      <c r="L168" s="29"/>
      <c r="M168" s="29"/>
      <c r="N168" s="29"/>
      <c r="O168" s="29"/>
      <c r="P168" s="29"/>
      <c r="Q168" s="29"/>
      <c r="R168" s="29"/>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row>
    <row r="169" spans="1:50" s="26" customFormat="1" x14ac:dyDescent="0.25">
      <c r="A169" s="27"/>
      <c r="B169" s="27"/>
      <c r="C169" s="2"/>
      <c r="D169" s="8"/>
      <c r="E169" s="27"/>
      <c r="F169" s="5">
        <v>164</v>
      </c>
      <c r="G169" s="25"/>
      <c r="H169" s="25"/>
      <c r="I169" s="25"/>
      <c r="J169" s="5" t="str">
        <f t="shared" si="2"/>
        <v/>
      </c>
      <c r="K169" s="30"/>
      <c r="L169" s="30"/>
      <c r="M169" s="30"/>
      <c r="N169" s="30"/>
      <c r="O169" s="30"/>
      <c r="P169" s="30"/>
      <c r="Q169" s="30"/>
      <c r="R169" s="30"/>
      <c r="S169" s="25"/>
      <c r="T169" s="25"/>
      <c r="U169" s="25"/>
      <c r="V169" s="25"/>
      <c r="W169" s="25"/>
      <c r="X169" s="25"/>
      <c r="Y169" s="25"/>
      <c r="Z169" s="25"/>
      <c r="AA169" s="25"/>
      <c r="AB169" s="25"/>
      <c r="AC169" s="25"/>
      <c r="AD169" s="25"/>
      <c r="AE169" s="25"/>
      <c r="AF169" s="25"/>
      <c r="AG169" s="25"/>
      <c r="AH169" s="25"/>
      <c r="AI169" s="25"/>
      <c r="AJ169" s="25"/>
      <c r="AK169" s="25"/>
      <c r="AL169" s="25"/>
      <c r="AM169" s="25"/>
      <c r="AN169" s="25"/>
      <c r="AO169" s="25"/>
      <c r="AP169" s="25"/>
      <c r="AQ169" s="25"/>
      <c r="AR169" s="25"/>
      <c r="AS169" s="25"/>
      <c r="AT169" s="25"/>
      <c r="AU169" s="25"/>
      <c r="AV169" s="25"/>
      <c r="AW169" s="25"/>
      <c r="AX169" s="25"/>
    </row>
    <row r="170" spans="1:50" x14ac:dyDescent="0.25">
      <c r="C170" s="2"/>
      <c r="D170" s="8"/>
      <c r="F170" s="5">
        <v>165</v>
      </c>
      <c r="G170" s="4"/>
      <c r="H170" s="4"/>
      <c r="I170" s="4"/>
      <c r="J170" s="5" t="str">
        <f t="shared" si="2"/>
        <v/>
      </c>
      <c r="K170" s="29"/>
      <c r="L170" s="29"/>
      <c r="M170" s="29"/>
      <c r="N170" s="29"/>
      <c r="O170" s="29"/>
      <c r="P170" s="29"/>
      <c r="Q170" s="29"/>
      <c r="R170" s="29"/>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row>
    <row r="171" spans="1:50" s="26" customFormat="1" x14ac:dyDescent="0.25">
      <c r="A171" s="27"/>
      <c r="B171" s="27"/>
      <c r="C171" s="2"/>
      <c r="D171" s="8"/>
      <c r="E171" s="27"/>
      <c r="F171" s="5">
        <v>166</v>
      </c>
      <c r="G171" s="25"/>
      <c r="H171" s="25"/>
      <c r="I171" s="25"/>
      <c r="J171" s="5" t="str">
        <f t="shared" si="2"/>
        <v/>
      </c>
      <c r="K171" s="30"/>
      <c r="L171" s="30"/>
      <c r="M171" s="30"/>
      <c r="N171" s="30"/>
      <c r="O171" s="30"/>
      <c r="P171" s="30"/>
      <c r="Q171" s="30"/>
      <c r="R171" s="30"/>
      <c r="S171" s="25"/>
      <c r="T171" s="25"/>
      <c r="U171" s="25"/>
      <c r="V171" s="25"/>
      <c r="W171" s="25"/>
      <c r="X171" s="25"/>
      <c r="Y171" s="25"/>
      <c r="Z171" s="25"/>
      <c r="AA171" s="25"/>
      <c r="AB171" s="25"/>
      <c r="AC171" s="25"/>
      <c r="AD171" s="25"/>
      <c r="AE171" s="25"/>
      <c r="AF171" s="25"/>
      <c r="AG171" s="25"/>
      <c r="AH171" s="25"/>
      <c r="AI171" s="25"/>
      <c r="AJ171" s="25"/>
      <c r="AK171" s="25"/>
      <c r="AL171" s="25"/>
      <c r="AM171" s="25"/>
      <c r="AN171" s="25"/>
      <c r="AO171" s="25"/>
      <c r="AP171" s="25"/>
      <c r="AQ171" s="25"/>
      <c r="AR171" s="25"/>
      <c r="AS171" s="25"/>
      <c r="AT171" s="25"/>
      <c r="AU171" s="25"/>
      <c r="AV171" s="25"/>
      <c r="AW171" s="25"/>
      <c r="AX171" s="25"/>
    </row>
    <row r="172" spans="1:50" x14ac:dyDescent="0.25">
      <c r="C172" s="2"/>
      <c r="D172" s="8"/>
      <c r="F172" s="5">
        <v>167</v>
      </c>
      <c r="G172" s="4"/>
      <c r="H172" s="4"/>
      <c r="I172" s="4"/>
      <c r="J172" s="5" t="str">
        <f t="shared" si="2"/>
        <v/>
      </c>
      <c r="K172" s="29"/>
      <c r="L172" s="29"/>
      <c r="M172" s="29"/>
      <c r="N172" s="29"/>
      <c r="O172" s="29"/>
      <c r="P172" s="29"/>
      <c r="Q172" s="29"/>
      <c r="R172" s="29"/>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row>
    <row r="173" spans="1:50" s="26" customFormat="1" x14ac:dyDescent="0.25">
      <c r="A173" s="27"/>
      <c r="B173" s="27"/>
      <c r="C173" s="2"/>
      <c r="D173" s="8"/>
      <c r="E173" s="27"/>
      <c r="F173" s="5">
        <v>168</v>
      </c>
      <c r="G173" s="25"/>
      <c r="H173" s="25"/>
      <c r="I173" s="25"/>
      <c r="J173" s="5" t="str">
        <f t="shared" si="2"/>
        <v/>
      </c>
      <c r="K173" s="30"/>
      <c r="L173" s="30"/>
      <c r="M173" s="30"/>
      <c r="N173" s="30"/>
      <c r="O173" s="30"/>
      <c r="P173" s="30"/>
      <c r="Q173" s="30"/>
      <c r="R173" s="30"/>
      <c r="S173" s="25"/>
      <c r="T173" s="25"/>
      <c r="U173" s="25"/>
      <c r="V173" s="25"/>
      <c r="W173" s="25"/>
      <c r="X173" s="25"/>
      <c r="Y173" s="25"/>
      <c r="Z173" s="25"/>
      <c r="AA173" s="25"/>
      <c r="AB173" s="25"/>
      <c r="AC173" s="25"/>
      <c r="AD173" s="25"/>
      <c r="AE173" s="25"/>
      <c r="AF173" s="25"/>
      <c r="AG173" s="25"/>
      <c r="AH173" s="25"/>
      <c r="AI173" s="25"/>
      <c r="AJ173" s="25"/>
      <c r="AK173" s="25"/>
      <c r="AL173" s="25"/>
      <c r="AM173" s="25"/>
      <c r="AN173" s="25"/>
      <c r="AO173" s="25"/>
      <c r="AP173" s="25"/>
      <c r="AQ173" s="25"/>
      <c r="AR173" s="25"/>
      <c r="AS173" s="25"/>
      <c r="AT173" s="25"/>
      <c r="AU173" s="25"/>
      <c r="AV173" s="25"/>
      <c r="AW173" s="25"/>
      <c r="AX173" s="25"/>
    </row>
    <row r="174" spans="1:50" x14ac:dyDescent="0.25">
      <c r="C174" s="2"/>
      <c r="D174" s="8"/>
      <c r="F174" s="5">
        <v>169</v>
      </c>
      <c r="G174" s="4"/>
      <c r="H174" s="4"/>
      <c r="I174" s="4"/>
      <c r="J174" s="5" t="str">
        <f t="shared" si="2"/>
        <v/>
      </c>
      <c r="K174" s="29"/>
      <c r="L174" s="29"/>
      <c r="M174" s="29"/>
      <c r="N174" s="29"/>
      <c r="O174" s="29"/>
      <c r="P174" s="29"/>
      <c r="Q174" s="29"/>
      <c r="R174" s="29"/>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row>
    <row r="175" spans="1:50" s="26" customFormat="1" x14ac:dyDescent="0.25">
      <c r="A175" s="27"/>
      <c r="B175" s="27"/>
      <c r="C175" s="2"/>
      <c r="D175" s="8"/>
      <c r="E175" s="27"/>
      <c r="F175" s="5">
        <v>170</v>
      </c>
      <c r="G175" s="25"/>
      <c r="H175" s="25"/>
      <c r="I175" s="25"/>
      <c r="J175" s="5" t="str">
        <f t="shared" si="2"/>
        <v/>
      </c>
      <c r="K175" s="30"/>
      <c r="L175" s="30"/>
      <c r="M175" s="30"/>
      <c r="N175" s="30"/>
      <c r="O175" s="30"/>
      <c r="P175" s="30"/>
      <c r="Q175" s="30"/>
      <c r="R175" s="30"/>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5"/>
      <c r="AS175" s="25"/>
      <c r="AT175" s="25"/>
      <c r="AU175" s="25"/>
      <c r="AV175" s="25"/>
      <c r="AW175" s="25"/>
      <c r="AX175" s="25"/>
    </row>
    <row r="176" spans="1:50" x14ac:dyDescent="0.25">
      <c r="C176" s="2"/>
      <c r="D176" s="8"/>
      <c r="F176" s="5">
        <v>171</v>
      </c>
      <c r="G176" s="4"/>
      <c r="H176" s="4"/>
      <c r="I176" s="4"/>
      <c r="J176" s="5" t="str">
        <f t="shared" si="2"/>
        <v/>
      </c>
      <c r="K176" s="29"/>
      <c r="L176" s="29"/>
      <c r="M176" s="29"/>
      <c r="N176" s="29"/>
      <c r="O176" s="29"/>
      <c r="P176" s="29"/>
      <c r="Q176" s="29"/>
      <c r="R176" s="29"/>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row>
    <row r="177" spans="1:50" s="26" customFormat="1" x14ac:dyDescent="0.25">
      <c r="A177" s="27"/>
      <c r="B177" s="27"/>
      <c r="C177" s="2"/>
      <c r="D177" s="8"/>
      <c r="E177" s="27"/>
      <c r="F177" s="5">
        <v>172</v>
      </c>
      <c r="G177" s="25"/>
      <c r="H177" s="25"/>
      <c r="I177" s="25"/>
      <c r="J177" s="5" t="str">
        <f t="shared" si="2"/>
        <v/>
      </c>
      <c r="K177" s="30"/>
      <c r="L177" s="30"/>
      <c r="M177" s="30"/>
      <c r="N177" s="30"/>
      <c r="O177" s="30"/>
      <c r="P177" s="30"/>
      <c r="Q177" s="30"/>
      <c r="R177" s="30"/>
      <c r="S177" s="25"/>
      <c r="T177" s="25"/>
      <c r="U177" s="25"/>
      <c r="V177" s="25"/>
      <c r="W177" s="25"/>
      <c r="X177" s="25"/>
      <c r="Y177" s="25"/>
      <c r="Z177" s="25"/>
      <c r="AA177" s="25"/>
      <c r="AB177" s="25"/>
      <c r="AC177" s="25"/>
      <c r="AD177" s="25"/>
      <c r="AE177" s="25"/>
      <c r="AF177" s="25"/>
      <c r="AG177" s="25"/>
      <c r="AH177" s="25"/>
      <c r="AI177" s="25"/>
      <c r="AJ177" s="25"/>
      <c r="AK177" s="25"/>
      <c r="AL177" s="25"/>
      <c r="AM177" s="25"/>
      <c r="AN177" s="25"/>
      <c r="AO177" s="25"/>
      <c r="AP177" s="25"/>
      <c r="AQ177" s="25"/>
      <c r="AR177" s="25"/>
      <c r="AS177" s="25"/>
      <c r="AT177" s="25"/>
      <c r="AU177" s="25"/>
      <c r="AV177" s="25"/>
      <c r="AW177" s="25"/>
      <c r="AX177" s="25"/>
    </row>
    <row r="178" spans="1:50" x14ac:dyDescent="0.25">
      <c r="C178" s="2"/>
      <c r="D178" s="8"/>
      <c r="F178" s="5">
        <v>173</v>
      </c>
      <c r="G178" s="4"/>
      <c r="H178" s="4"/>
      <c r="I178" s="4"/>
      <c r="J178" s="5" t="str">
        <f t="shared" si="2"/>
        <v/>
      </c>
      <c r="K178" s="29"/>
      <c r="L178" s="29"/>
      <c r="M178" s="29"/>
      <c r="N178" s="29"/>
      <c r="O178" s="29"/>
      <c r="P178" s="29"/>
      <c r="Q178" s="29"/>
      <c r="R178" s="29"/>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row>
    <row r="179" spans="1:50" s="26" customFormat="1" x14ac:dyDescent="0.25">
      <c r="A179" s="27"/>
      <c r="B179" s="27"/>
      <c r="C179" s="2"/>
      <c r="D179" s="8"/>
      <c r="E179" s="27"/>
      <c r="F179" s="5">
        <v>174</v>
      </c>
      <c r="G179" s="25"/>
      <c r="H179" s="25"/>
      <c r="I179" s="25"/>
      <c r="J179" s="5" t="str">
        <f t="shared" si="2"/>
        <v/>
      </c>
      <c r="K179" s="30"/>
      <c r="L179" s="30"/>
      <c r="M179" s="30"/>
      <c r="N179" s="30"/>
      <c r="O179" s="30"/>
      <c r="P179" s="30"/>
      <c r="Q179" s="30"/>
      <c r="R179" s="30"/>
      <c r="S179" s="25"/>
      <c r="T179" s="25"/>
      <c r="U179" s="25"/>
      <c r="V179" s="25"/>
      <c r="W179" s="25"/>
      <c r="X179" s="25"/>
      <c r="Y179" s="25"/>
      <c r="Z179" s="25"/>
      <c r="AA179" s="25"/>
      <c r="AB179" s="25"/>
      <c r="AC179" s="25"/>
      <c r="AD179" s="25"/>
      <c r="AE179" s="25"/>
      <c r="AF179" s="25"/>
      <c r="AG179" s="25"/>
      <c r="AH179" s="25"/>
      <c r="AI179" s="25"/>
      <c r="AJ179" s="25"/>
      <c r="AK179" s="25"/>
      <c r="AL179" s="25"/>
      <c r="AM179" s="25"/>
      <c r="AN179" s="25"/>
      <c r="AO179" s="25"/>
      <c r="AP179" s="25"/>
      <c r="AQ179" s="25"/>
      <c r="AR179" s="25"/>
      <c r="AS179" s="25"/>
      <c r="AT179" s="25"/>
      <c r="AU179" s="25"/>
      <c r="AV179" s="25"/>
      <c r="AW179" s="25"/>
      <c r="AX179" s="25"/>
    </row>
    <row r="180" spans="1:50" x14ac:dyDescent="0.25">
      <c r="C180" s="2"/>
      <c r="D180" s="8"/>
      <c r="F180" s="5">
        <v>175</v>
      </c>
      <c r="G180" s="4"/>
      <c r="H180" s="4"/>
      <c r="I180" s="4"/>
      <c r="J180" s="5" t="str">
        <f t="shared" si="2"/>
        <v/>
      </c>
      <c r="K180" s="29"/>
      <c r="L180" s="29"/>
      <c r="M180" s="29"/>
      <c r="N180" s="29"/>
      <c r="O180" s="29"/>
      <c r="P180" s="29"/>
      <c r="Q180" s="29"/>
      <c r="R180" s="29"/>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row>
    <row r="181" spans="1:50" s="26" customFormat="1" x14ac:dyDescent="0.25">
      <c r="A181" s="27"/>
      <c r="B181" s="27"/>
      <c r="C181" s="2"/>
      <c r="D181" s="8"/>
      <c r="E181" s="27"/>
      <c r="F181" s="5">
        <v>176</v>
      </c>
      <c r="G181" s="25"/>
      <c r="H181" s="25"/>
      <c r="I181" s="25"/>
      <c r="J181" s="5" t="str">
        <f t="shared" si="2"/>
        <v/>
      </c>
      <c r="K181" s="30"/>
      <c r="L181" s="30"/>
      <c r="M181" s="30"/>
      <c r="N181" s="30"/>
      <c r="O181" s="30"/>
      <c r="P181" s="30"/>
      <c r="Q181" s="30"/>
      <c r="R181" s="30"/>
      <c r="S181" s="25"/>
      <c r="T181" s="25"/>
      <c r="U181" s="25"/>
      <c r="V181" s="25"/>
      <c r="W181" s="25"/>
      <c r="X181" s="25"/>
      <c r="Y181" s="25"/>
      <c r="Z181" s="25"/>
      <c r="AA181" s="25"/>
      <c r="AB181" s="25"/>
      <c r="AC181" s="25"/>
      <c r="AD181" s="25"/>
      <c r="AE181" s="25"/>
      <c r="AF181" s="25"/>
      <c r="AG181" s="25"/>
      <c r="AH181" s="25"/>
      <c r="AI181" s="25"/>
      <c r="AJ181" s="25"/>
      <c r="AK181" s="25"/>
      <c r="AL181" s="25"/>
      <c r="AM181" s="25"/>
      <c r="AN181" s="25"/>
      <c r="AO181" s="25"/>
      <c r="AP181" s="25"/>
      <c r="AQ181" s="25"/>
      <c r="AR181" s="25"/>
      <c r="AS181" s="25"/>
      <c r="AT181" s="25"/>
      <c r="AU181" s="25"/>
      <c r="AV181" s="25"/>
      <c r="AW181" s="25"/>
      <c r="AX181" s="25"/>
    </row>
    <row r="182" spans="1:50" x14ac:dyDescent="0.25">
      <c r="C182" s="2"/>
      <c r="D182" s="8"/>
      <c r="F182" s="5">
        <v>177</v>
      </c>
      <c r="G182" s="4"/>
      <c r="H182" s="4"/>
      <c r="I182" s="4"/>
      <c r="J182" s="5" t="str">
        <f t="shared" si="2"/>
        <v/>
      </c>
      <c r="K182" s="29"/>
      <c r="L182" s="29"/>
      <c r="M182" s="29"/>
      <c r="N182" s="29"/>
      <c r="O182" s="29"/>
      <c r="P182" s="29"/>
      <c r="Q182" s="29"/>
      <c r="R182" s="29"/>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row>
    <row r="183" spans="1:50" s="26" customFormat="1" x14ac:dyDescent="0.25">
      <c r="A183" s="27"/>
      <c r="B183" s="27"/>
      <c r="C183" s="2"/>
      <c r="D183" s="8"/>
      <c r="E183" s="27"/>
      <c r="F183" s="5">
        <v>178</v>
      </c>
      <c r="G183" s="25"/>
      <c r="H183" s="25"/>
      <c r="I183" s="25"/>
      <c r="J183" s="5" t="str">
        <f t="shared" si="2"/>
        <v/>
      </c>
      <c r="K183" s="30"/>
      <c r="L183" s="30"/>
      <c r="M183" s="30"/>
      <c r="N183" s="30"/>
      <c r="O183" s="30"/>
      <c r="P183" s="30"/>
      <c r="Q183" s="30"/>
      <c r="R183" s="30"/>
      <c r="S183" s="25"/>
      <c r="T183" s="25"/>
      <c r="U183" s="25"/>
      <c r="V183" s="25"/>
      <c r="W183" s="25"/>
      <c r="X183" s="25"/>
      <c r="Y183" s="25"/>
      <c r="Z183" s="25"/>
      <c r="AA183" s="25"/>
      <c r="AB183" s="25"/>
      <c r="AC183" s="25"/>
      <c r="AD183" s="25"/>
      <c r="AE183" s="25"/>
      <c r="AF183" s="25"/>
      <c r="AG183" s="25"/>
      <c r="AH183" s="25"/>
      <c r="AI183" s="25"/>
      <c r="AJ183" s="25"/>
      <c r="AK183" s="25"/>
      <c r="AL183" s="25"/>
      <c r="AM183" s="25"/>
      <c r="AN183" s="25"/>
      <c r="AO183" s="25"/>
      <c r="AP183" s="25"/>
      <c r="AQ183" s="25"/>
      <c r="AR183" s="25"/>
      <c r="AS183" s="25"/>
      <c r="AT183" s="25"/>
      <c r="AU183" s="25"/>
      <c r="AV183" s="25"/>
      <c r="AW183" s="25"/>
      <c r="AX183" s="25"/>
    </row>
    <row r="184" spans="1:50" x14ac:dyDescent="0.25">
      <c r="C184" s="2"/>
      <c r="D184" s="8"/>
      <c r="F184" s="5">
        <v>179</v>
      </c>
      <c r="G184" s="4"/>
      <c r="H184" s="4"/>
      <c r="I184" s="4"/>
      <c r="J184" s="5" t="str">
        <f t="shared" si="2"/>
        <v/>
      </c>
      <c r="K184" s="29"/>
      <c r="L184" s="29"/>
      <c r="M184" s="29"/>
      <c r="N184" s="29"/>
      <c r="O184" s="29"/>
      <c r="P184" s="29"/>
      <c r="Q184" s="29"/>
      <c r="R184" s="29"/>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row>
    <row r="185" spans="1:50" s="26" customFormat="1" x14ac:dyDescent="0.25">
      <c r="A185" s="27"/>
      <c r="B185" s="27"/>
      <c r="C185" s="2"/>
      <c r="D185" s="8"/>
      <c r="E185" s="27"/>
      <c r="F185" s="5">
        <v>180</v>
      </c>
      <c r="G185" s="25"/>
      <c r="H185" s="25"/>
      <c r="I185" s="25"/>
      <c r="J185" s="5" t="str">
        <f t="shared" si="2"/>
        <v/>
      </c>
      <c r="K185" s="30"/>
      <c r="L185" s="30"/>
      <c r="M185" s="30"/>
      <c r="N185" s="30"/>
      <c r="O185" s="30"/>
      <c r="P185" s="30"/>
      <c r="Q185" s="30"/>
      <c r="R185" s="30"/>
      <c r="S185" s="25"/>
      <c r="T185" s="25"/>
      <c r="U185" s="25"/>
      <c r="V185" s="25"/>
      <c r="W185" s="25"/>
      <c r="X185" s="25"/>
      <c r="Y185" s="25"/>
      <c r="Z185" s="25"/>
      <c r="AA185" s="25"/>
      <c r="AB185" s="25"/>
      <c r="AC185" s="25"/>
      <c r="AD185" s="25"/>
      <c r="AE185" s="25"/>
      <c r="AF185" s="25"/>
      <c r="AG185" s="25"/>
      <c r="AH185" s="25"/>
      <c r="AI185" s="25"/>
      <c r="AJ185" s="25"/>
      <c r="AK185" s="25"/>
      <c r="AL185" s="25"/>
      <c r="AM185" s="25"/>
      <c r="AN185" s="25"/>
      <c r="AO185" s="25"/>
      <c r="AP185" s="25"/>
      <c r="AQ185" s="25"/>
      <c r="AR185" s="25"/>
      <c r="AS185" s="25"/>
      <c r="AT185" s="25"/>
      <c r="AU185" s="25"/>
      <c r="AV185" s="25"/>
      <c r="AW185" s="25"/>
      <c r="AX185" s="25"/>
    </row>
    <row r="186" spans="1:50" x14ac:dyDescent="0.25">
      <c r="C186" s="2"/>
      <c r="D186" s="8"/>
      <c r="F186" s="5">
        <v>181</v>
      </c>
      <c r="G186" s="4"/>
      <c r="H186" s="4"/>
      <c r="I186" s="4"/>
      <c r="J186" s="5" t="str">
        <f t="shared" si="2"/>
        <v/>
      </c>
      <c r="K186" s="29"/>
      <c r="L186" s="29"/>
      <c r="M186" s="29"/>
      <c r="N186" s="29"/>
      <c r="O186" s="29"/>
      <c r="P186" s="29"/>
      <c r="Q186" s="29"/>
      <c r="R186" s="29"/>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row>
    <row r="187" spans="1:50" s="26" customFormat="1" x14ac:dyDescent="0.25">
      <c r="A187" s="27"/>
      <c r="B187" s="27"/>
      <c r="C187" s="2"/>
      <c r="D187" s="8"/>
      <c r="E187" s="27"/>
      <c r="F187" s="5">
        <v>182</v>
      </c>
      <c r="G187" s="25"/>
      <c r="H187" s="25"/>
      <c r="I187" s="25"/>
      <c r="J187" s="5" t="str">
        <f t="shared" si="2"/>
        <v/>
      </c>
      <c r="K187" s="30"/>
      <c r="L187" s="30"/>
      <c r="M187" s="30"/>
      <c r="N187" s="30"/>
      <c r="O187" s="30"/>
      <c r="P187" s="30"/>
      <c r="Q187" s="30"/>
      <c r="R187" s="30"/>
      <c r="S187" s="25"/>
      <c r="T187" s="25"/>
      <c r="U187" s="25"/>
      <c r="V187" s="25"/>
      <c r="W187" s="25"/>
      <c r="X187" s="25"/>
      <c r="Y187" s="25"/>
      <c r="Z187" s="25"/>
      <c r="AA187" s="25"/>
      <c r="AB187" s="25"/>
      <c r="AC187" s="25"/>
      <c r="AD187" s="25"/>
      <c r="AE187" s="25"/>
      <c r="AF187" s="25"/>
      <c r="AG187" s="25"/>
      <c r="AH187" s="25"/>
      <c r="AI187" s="25"/>
      <c r="AJ187" s="25"/>
      <c r="AK187" s="25"/>
      <c r="AL187" s="25"/>
      <c r="AM187" s="25"/>
      <c r="AN187" s="25"/>
      <c r="AO187" s="25"/>
      <c r="AP187" s="25"/>
      <c r="AQ187" s="25"/>
      <c r="AR187" s="25"/>
      <c r="AS187" s="25"/>
      <c r="AT187" s="25"/>
      <c r="AU187" s="25"/>
      <c r="AV187" s="25"/>
      <c r="AW187" s="25"/>
      <c r="AX187" s="25"/>
    </row>
    <row r="188" spans="1:50" x14ac:dyDescent="0.25">
      <c r="C188" s="2"/>
      <c r="D188" s="8"/>
      <c r="F188" s="5">
        <v>183</v>
      </c>
      <c r="G188" s="4"/>
      <c r="H188" s="4"/>
      <c r="I188" s="4"/>
      <c r="J188" s="5" t="str">
        <f t="shared" si="2"/>
        <v/>
      </c>
      <c r="K188" s="29"/>
      <c r="L188" s="29"/>
      <c r="M188" s="29"/>
      <c r="N188" s="29"/>
      <c r="O188" s="29"/>
      <c r="P188" s="29"/>
      <c r="Q188" s="29"/>
      <c r="R188" s="29"/>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row>
    <row r="189" spans="1:50" s="26" customFormat="1" x14ac:dyDescent="0.25">
      <c r="A189" s="27"/>
      <c r="B189" s="27"/>
      <c r="C189" s="2"/>
      <c r="D189" s="8"/>
      <c r="E189" s="27"/>
      <c r="F189" s="5">
        <v>184</v>
      </c>
      <c r="G189" s="25" t="s">
        <v>26</v>
      </c>
      <c r="H189" s="25" t="s">
        <v>14</v>
      </c>
      <c r="I189" s="25" t="s">
        <v>23</v>
      </c>
      <c r="J189" s="5" t="str">
        <f t="shared" si="2"/>
        <v>HIST</v>
      </c>
      <c r="K189" s="30"/>
      <c r="L189" s="30"/>
      <c r="M189" s="30"/>
      <c r="N189" s="30"/>
      <c r="O189" s="30" t="s">
        <v>28</v>
      </c>
      <c r="P189" s="30"/>
      <c r="Q189" s="30"/>
      <c r="R189" s="30"/>
      <c r="S189" s="25"/>
      <c r="T189" s="25"/>
      <c r="U189" s="25"/>
      <c r="V189" s="25"/>
      <c r="W189" s="25"/>
      <c r="X189" s="25"/>
      <c r="Y189" s="25"/>
      <c r="Z189" s="25"/>
      <c r="AA189" s="25"/>
      <c r="AB189" s="25"/>
      <c r="AC189" s="25"/>
      <c r="AD189" s="25"/>
      <c r="AE189" s="25"/>
      <c r="AF189" s="25"/>
      <c r="AG189" s="25"/>
      <c r="AH189" s="25"/>
      <c r="AI189" s="25"/>
      <c r="AJ189" s="25"/>
      <c r="AK189" s="25"/>
      <c r="AL189" s="25"/>
      <c r="AM189" s="25"/>
      <c r="AN189" s="25"/>
      <c r="AO189" s="25"/>
      <c r="AP189" s="25"/>
      <c r="AQ189" s="25"/>
      <c r="AR189" s="25"/>
      <c r="AS189" s="25"/>
      <c r="AT189" s="25"/>
      <c r="AU189" s="25"/>
      <c r="AV189" s="25"/>
      <c r="AW189" s="25"/>
      <c r="AX189" s="25"/>
    </row>
    <row r="190" spans="1:50" x14ac:dyDescent="0.25">
      <c r="C190" s="2"/>
      <c r="D190" s="8"/>
    </row>
    <row r="191" spans="1:50" x14ac:dyDescent="0.25">
      <c r="C191" s="2"/>
      <c r="D191" s="8"/>
    </row>
    <row r="192" spans="1:50" x14ac:dyDescent="0.25">
      <c r="C192" s="2"/>
      <c r="D192" s="8"/>
    </row>
    <row r="193" spans="3:4" x14ac:dyDescent="0.25">
      <c r="C193" s="2"/>
      <c r="D193" s="8"/>
    </row>
    <row r="194" spans="3:4" x14ac:dyDescent="0.25">
      <c r="C194" s="2"/>
      <c r="D194" s="8"/>
    </row>
    <row r="195" spans="3:4" x14ac:dyDescent="0.25">
      <c r="C195" s="2"/>
      <c r="D195" s="8"/>
    </row>
    <row r="196" spans="3:4" x14ac:dyDescent="0.25">
      <c r="C196" s="2"/>
      <c r="D196" s="8"/>
    </row>
    <row r="197" spans="3:4" x14ac:dyDescent="0.25">
      <c r="C197" s="2"/>
      <c r="D197" s="8"/>
    </row>
    <row r="198" spans="3:4" x14ac:dyDescent="0.25">
      <c r="C198" s="2"/>
      <c r="D198" s="8"/>
    </row>
    <row r="199" spans="3:4" x14ac:dyDescent="0.25">
      <c r="C199" s="2"/>
      <c r="D199" s="8"/>
    </row>
    <row r="200" spans="3:4" x14ac:dyDescent="0.25">
      <c r="C200" s="2"/>
      <c r="D200" s="8"/>
    </row>
    <row r="201" spans="3:4" x14ac:dyDescent="0.25">
      <c r="C201" s="2"/>
      <c r="D201" s="8"/>
    </row>
    <row r="202" spans="3:4" x14ac:dyDescent="0.25">
      <c r="C202" s="2"/>
      <c r="D202" s="8"/>
    </row>
    <row r="203" spans="3:4" x14ac:dyDescent="0.25">
      <c r="C203" s="2"/>
      <c r="D203" s="8"/>
    </row>
    <row r="204" spans="3:4" x14ac:dyDescent="0.25">
      <c r="C204" s="2"/>
      <c r="D204" s="8"/>
    </row>
    <row r="205" spans="3:4" x14ac:dyDescent="0.25">
      <c r="C205" s="2"/>
      <c r="D205" s="8"/>
    </row>
    <row r="206" spans="3:4" x14ac:dyDescent="0.25">
      <c r="C206" s="2"/>
      <c r="D206" s="8"/>
    </row>
    <row r="207" spans="3:4" x14ac:dyDescent="0.25">
      <c r="C207" s="2"/>
      <c r="D207" s="8"/>
    </row>
    <row r="208" spans="3:4" x14ac:dyDescent="0.25">
      <c r="C208" s="2"/>
      <c r="D208" s="8"/>
    </row>
    <row r="209" spans="3:4" x14ac:dyDescent="0.25">
      <c r="C209" s="2"/>
      <c r="D209" s="8"/>
    </row>
    <row r="210" spans="3:4" x14ac:dyDescent="0.25">
      <c r="C210" s="2"/>
      <c r="D210" s="8"/>
    </row>
    <row r="211" spans="3:4" x14ac:dyDescent="0.25">
      <c r="C211" s="2"/>
      <c r="D211" s="8"/>
    </row>
    <row r="212" spans="3:4" x14ac:dyDescent="0.25">
      <c r="C212" s="2"/>
      <c r="D212" s="8"/>
    </row>
    <row r="213" spans="3:4" x14ac:dyDescent="0.25">
      <c r="C213" s="2"/>
      <c r="D213" s="8"/>
    </row>
    <row r="214" spans="3:4" x14ac:dyDescent="0.25">
      <c r="C214" s="2"/>
      <c r="D214" s="8"/>
    </row>
    <row r="215" spans="3:4" x14ac:dyDescent="0.25">
      <c r="C215" s="2"/>
      <c r="D215" s="8"/>
    </row>
    <row r="216" spans="3:4" x14ac:dyDescent="0.25">
      <c r="C216" s="2"/>
      <c r="D216" s="8"/>
    </row>
    <row r="217" spans="3:4" x14ac:dyDescent="0.25">
      <c r="C217" s="2"/>
      <c r="D217" s="8"/>
    </row>
    <row r="218" spans="3:4" x14ac:dyDescent="0.25">
      <c r="C218" s="2"/>
      <c r="D218" s="8"/>
    </row>
    <row r="219" spans="3:4" x14ac:dyDescent="0.25">
      <c r="C219" s="2"/>
      <c r="D219" s="8"/>
    </row>
    <row r="220" spans="3:4" x14ac:dyDescent="0.25">
      <c r="C220" s="2"/>
      <c r="D220" s="8"/>
    </row>
    <row r="221" spans="3:4" x14ac:dyDescent="0.25">
      <c r="C221" s="2"/>
      <c r="D221" s="8"/>
    </row>
    <row r="222" spans="3:4" x14ac:dyDescent="0.25">
      <c r="C222" s="2"/>
      <c r="D222" s="8"/>
    </row>
    <row r="223" spans="3:4" x14ac:dyDescent="0.25">
      <c r="C223" s="2"/>
      <c r="D223" s="8"/>
    </row>
    <row r="224" spans="3:4" x14ac:dyDescent="0.25">
      <c r="C224" s="2"/>
      <c r="D224" s="8"/>
    </row>
    <row r="225" spans="3:4" x14ac:dyDescent="0.25">
      <c r="C225" s="2"/>
      <c r="D225" s="8"/>
    </row>
    <row r="226" spans="3:4" x14ac:dyDescent="0.25">
      <c r="C226" s="2"/>
      <c r="D226" s="8"/>
    </row>
    <row r="227" spans="3:4" x14ac:dyDescent="0.25">
      <c r="C227" s="2"/>
      <c r="D227" s="8"/>
    </row>
    <row r="228" spans="3:4" x14ac:dyDescent="0.25">
      <c r="C228" s="2"/>
      <c r="D228" s="8"/>
    </row>
    <row r="229" spans="3:4" x14ac:dyDescent="0.25">
      <c r="C229" s="2"/>
      <c r="D229" s="8"/>
    </row>
    <row r="230" spans="3:4" x14ac:dyDescent="0.25">
      <c r="C230" s="2"/>
      <c r="D230" s="8"/>
    </row>
    <row r="231" spans="3:4" x14ac:dyDescent="0.25">
      <c r="C231" s="2"/>
      <c r="D231" s="8"/>
    </row>
    <row r="232" spans="3:4" x14ac:dyDescent="0.25">
      <c r="C232" s="2"/>
      <c r="D232" s="8"/>
    </row>
    <row r="233" spans="3:4" x14ac:dyDescent="0.25">
      <c r="C233" s="2"/>
      <c r="D233" s="8"/>
    </row>
    <row r="234" spans="3:4" x14ac:dyDescent="0.25">
      <c r="C234" s="2"/>
      <c r="D234" s="8"/>
    </row>
    <row r="235" spans="3:4" x14ac:dyDescent="0.25">
      <c r="C235" s="2"/>
      <c r="D235" s="8"/>
    </row>
    <row r="236" spans="3:4" x14ac:dyDescent="0.25">
      <c r="C236" s="2"/>
      <c r="D236" s="8"/>
    </row>
    <row r="237" spans="3:4" x14ac:dyDescent="0.25">
      <c r="C237" s="2"/>
      <c r="D237" s="8"/>
    </row>
    <row r="238" spans="3:4" x14ac:dyDescent="0.25">
      <c r="C238" s="2"/>
      <c r="D238" s="8"/>
    </row>
    <row r="239" spans="3:4" x14ac:dyDescent="0.25">
      <c r="C239" s="2"/>
      <c r="D239" s="8"/>
    </row>
    <row r="240" spans="3:4" x14ac:dyDescent="0.25">
      <c r="C240" s="2"/>
      <c r="D240" s="8"/>
    </row>
    <row r="241" spans="3:4" x14ac:dyDescent="0.25">
      <c r="C241" s="2"/>
      <c r="D241" s="8"/>
    </row>
    <row r="242" spans="3:4" x14ac:dyDescent="0.25">
      <c r="C242" s="2"/>
      <c r="D242" s="8"/>
    </row>
    <row r="243" spans="3:4" x14ac:dyDescent="0.25">
      <c r="C243" s="2"/>
      <c r="D243" s="8"/>
    </row>
    <row r="244" spans="3:4" x14ac:dyDescent="0.25">
      <c r="C244" s="2"/>
      <c r="D244" s="8"/>
    </row>
    <row r="245" spans="3:4" x14ac:dyDescent="0.25">
      <c r="C245" s="2"/>
      <c r="D245" s="8"/>
    </row>
    <row r="246" spans="3:4" x14ac:dyDescent="0.25">
      <c r="C246" s="2"/>
      <c r="D246" s="8"/>
    </row>
    <row r="247" spans="3:4" x14ac:dyDescent="0.25">
      <c r="C247" s="2"/>
      <c r="D247" s="8"/>
    </row>
    <row r="248" spans="3:4" x14ac:dyDescent="0.25">
      <c r="C248" s="2"/>
      <c r="D248" s="8"/>
    </row>
    <row r="249" spans="3:4" x14ac:dyDescent="0.25">
      <c r="C249" s="2"/>
      <c r="D249" s="8"/>
    </row>
    <row r="250" spans="3:4" x14ac:dyDescent="0.25">
      <c r="C250" s="2"/>
      <c r="D250" s="8"/>
    </row>
    <row r="251" spans="3:4" x14ac:dyDescent="0.25">
      <c r="C251" s="2"/>
      <c r="D251" s="8"/>
    </row>
    <row r="252" spans="3:4" x14ac:dyDescent="0.25">
      <c r="C252" s="2"/>
      <c r="D252" s="8"/>
    </row>
    <row r="253" spans="3:4" x14ac:dyDescent="0.25">
      <c r="C253" s="2"/>
      <c r="D253" s="8"/>
    </row>
    <row r="254" spans="3:4" x14ac:dyDescent="0.25">
      <c r="C254" s="2"/>
      <c r="D254" s="8"/>
    </row>
    <row r="255" spans="3:4" x14ac:dyDescent="0.25">
      <c r="C255" s="2"/>
      <c r="D255" s="8"/>
    </row>
    <row r="256" spans="3:4" x14ac:dyDescent="0.25">
      <c r="C256" s="2"/>
      <c r="D256" s="8"/>
    </row>
    <row r="257" spans="3:4" x14ac:dyDescent="0.25">
      <c r="C257" s="2"/>
      <c r="D257" s="8"/>
    </row>
    <row r="258" spans="3:4" x14ac:dyDescent="0.25">
      <c r="C258" s="2"/>
      <c r="D258" s="8"/>
    </row>
    <row r="259" spans="3:4" x14ac:dyDescent="0.25">
      <c r="C259" s="2"/>
      <c r="D259" s="8"/>
    </row>
    <row r="260" spans="3:4" x14ac:dyDescent="0.25">
      <c r="C260" s="2"/>
      <c r="D260" s="8"/>
    </row>
    <row r="261" spans="3:4" x14ac:dyDescent="0.25">
      <c r="C261" s="2"/>
      <c r="D261" s="8"/>
    </row>
    <row r="262" spans="3:4" x14ac:dyDescent="0.25">
      <c r="C262" s="2"/>
      <c r="D262" s="8"/>
    </row>
    <row r="263" spans="3:4" x14ac:dyDescent="0.25">
      <c r="C263" s="2"/>
      <c r="D263" s="8"/>
    </row>
    <row r="264" spans="3:4" x14ac:dyDescent="0.25">
      <c r="C264" s="2"/>
      <c r="D264" s="8"/>
    </row>
    <row r="265" spans="3:4" x14ac:dyDescent="0.25">
      <c r="C265" s="2"/>
      <c r="D265" s="8"/>
    </row>
    <row r="266" spans="3:4" x14ac:dyDescent="0.25">
      <c r="C266" s="2"/>
      <c r="D266" s="8"/>
    </row>
    <row r="267" spans="3:4" x14ac:dyDescent="0.25">
      <c r="C267" s="2"/>
      <c r="D267" s="8"/>
    </row>
    <row r="268" spans="3:4" x14ac:dyDescent="0.25">
      <c r="C268" s="2"/>
      <c r="D268" s="8"/>
    </row>
    <row r="269" spans="3:4" x14ac:dyDescent="0.25">
      <c r="C269" s="2"/>
      <c r="D269" s="8"/>
    </row>
    <row r="270" spans="3:4" x14ac:dyDescent="0.25">
      <c r="C270" s="2"/>
      <c r="D270" s="8"/>
    </row>
    <row r="271" spans="3:4" x14ac:dyDescent="0.25">
      <c r="C271" s="2"/>
      <c r="D271" s="8"/>
    </row>
    <row r="272" spans="3:4" x14ac:dyDescent="0.25">
      <c r="C272" s="2"/>
      <c r="D272" s="8"/>
    </row>
    <row r="273" spans="3:4" x14ac:dyDescent="0.25">
      <c r="C273" s="2"/>
      <c r="D273" s="8"/>
    </row>
    <row r="274" spans="3:4" x14ac:dyDescent="0.25">
      <c r="C274" s="2"/>
      <c r="D274" s="8"/>
    </row>
    <row r="275" spans="3:4" x14ac:dyDescent="0.25">
      <c r="C275" s="2"/>
      <c r="D275" s="8"/>
    </row>
    <row r="276" spans="3:4" x14ac:dyDescent="0.25">
      <c r="C276" s="2"/>
      <c r="D276" s="8"/>
    </row>
    <row r="277" spans="3:4" x14ac:dyDescent="0.25">
      <c r="C277" s="2"/>
      <c r="D277" s="8"/>
    </row>
    <row r="278" spans="3:4" x14ac:dyDescent="0.25">
      <c r="C278" s="2"/>
      <c r="D278" s="8"/>
    </row>
    <row r="279" spans="3:4" x14ac:dyDescent="0.25">
      <c r="C279" s="2"/>
      <c r="D279" s="8"/>
    </row>
    <row r="280" spans="3:4" x14ac:dyDescent="0.25">
      <c r="C280" s="2"/>
      <c r="D280" s="8"/>
    </row>
    <row r="281" spans="3:4" x14ac:dyDescent="0.25">
      <c r="C281" s="2"/>
      <c r="D281" s="8"/>
    </row>
    <row r="282" spans="3:4" x14ac:dyDescent="0.25">
      <c r="C282" s="2"/>
      <c r="D282" s="8"/>
    </row>
    <row r="283" spans="3:4" x14ac:dyDescent="0.25">
      <c r="C283" s="2"/>
      <c r="D283" s="8"/>
    </row>
    <row r="284" spans="3:4" x14ac:dyDescent="0.25">
      <c r="C284" s="2"/>
      <c r="D284" s="8"/>
    </row>
    <row r="285" spans="3:4" x14ac:dyDescent="0.25">
      <c r="C285" s="2"/>
      <c r="D285" s="8"/>
    </row>
    <row r="286" spans="3:4" x14ac:dyDescent="0.25">
      <c r="C286" s="2"/>
      <c r="D286" s="8"/>
    </row>
    <row r="287" spans="3:4" x14ac:dyDescent="0.25">
      <c r="C287" s="2"/>
      <c r="D287" s="8"/>
    </row>
    <row r="288" spans="3:4" x14ac:dyDescent="0.25">
      <c r="C288" s="2"/>
      <c r="D288" s="8"/>
    </row>
    <row r="289" spans="3:4" x14ac:dyDescent="0.25">
      <c r="C289" s="2"/>
      <c r="D289" s="8"/>
    </row>
    <row r="290" spans="3:4" x14ac:dyDescent="0.25">
      <c r="C290" s="2"/>
      <c r="D290" s="8"/>
    </row>
    <row r="291" spans="3:4" x14ac:dyDescent="0.25">
      <c r="C291" s="2"/>
      <c r="D291" s="8"/>
    </row>
    <row r="292" spans="3:4" x14ac:dyDescent="0.25">
      <c r="C292" s="2"/>
      <c r="D292" s="8"/>
    </row>
    <row r="293" spans="3:4" x14ac:dyDescent="0.25">
      <c r="C293" s="2"/>
      <c r="D293" s="8"/>
    </row>
    <row r="294" spans="3:4" x14ac:dyDescent="0.25">
      <c r="C294" s="2"/>
      <c r="D294" s="8"/>
    </row>
    <row r="295" spans="3:4" x14ac:dyDescent="0.25">
      <c r="C295" s="2"/>
      <c r="D295" s="8"/>
    </row>
    <row r="296" spans="3:4" x14ac:dyDescent="0.25">
      <c r="C296" s="2"/>
      <c r="D296" s="8"/>
    </row>
    <row r="297" spans="3:4" x14ac:dyDescent="0.25">
      <c r="C297" s="2"/>
      <c r="D297" s="8"/>
    </row>
    <row r="298" spans="3:4" x14ac:dyDescent="0.25">
      <c r="C298" s="2"/>
      <c r="D298" s="8"/>
    </row>
    <row r="299" spans="3:4" x14ac:dyDescent="0.25">
      <c r="C299" s="2"/>
      <c r="D299" s="8"/>
    </row>
    <row r="300" spans="3:4" x14ac:dyDescent="0.25">
      <c r="C300" s="2"/>
      <c r="D300" s="8"/>
    </row>
    <row r="301" spans="3:4" x14ac:dyDescent="0.25">
      <c r="C301" s="2"/>
      <c r="D301" s="8"/>
    </row>
    <row r="302" spans="3:4" x14ac:dyDescent="0.25">
      <c r="C302" s="2"/>
      <c r="D302" s="8"/>
    </row>
    <row r="303" spans="3:4" x14ac:dyDescent="0.25">
      <c r="C303" s="2"/>
      <c r="D303" s="8"/>
    </row>
    <row r="304" spans="3:4" x14ac:dyDescent="0.25">
      <c r="C304" s="2"/>
      <c r="D304" s="8"/>
    </row>
    <row r="305" spans="3:4" x14ac:dyDescent="0.25">
      <c r="C305" s="2"/>
      <c r="D305" s="8"/>
    </row>
    <row r="306" spans="3:4" x14ac:dyDescent="0.25">
      <c r="C306" s="2"/>
      <c r="D306" s="8"/>
    </row>
    <row r="307" spans="3:4" x14ac:dyDescent="0.25">
      <c r="C307" s="2"/>
      <c r="D307" s="8"/>
    </row>
    <row r="308" spans="3:4" x14ac:dyDescent="0.25">
      <c r="C308" s="2"/>
      <c r="D308" s="8"/>
    </row>
    <row r="309" spans="3:4" x14ac:dyDescent="0.25">
      <c r="C309" s="2"/>
      <c r="D309" s="8"/>
    </row>
    <row r="310" spans="3:4" x14ac:dyDescent="0.25">
      <c r="C310" s="2"/>
      <c r="D310" s="8"/>
    </row>
    <row r="311" spans="3:4" x14ac:dyDescent="0.25">
      <c r="C311" s="2"/>
      <c r="D311" s="8"/>
    </row>
    <row r="312" spans="3:4" x14ac:dyDescent="0.25">
      <c r="C312" s="2"/>
      <c r="D312" s="8"/>
    </row>
    <row r="313" spans="3:4" x14ac:dyDescent="0.25">
      <c r="C313" s="2"/>
      <c r="D313" s="8"/>
    </row>
    <row r="314" spans="3:4" x14ac:dyDescent="0.25">
      <c r="C314" s="2"/>
      <c r="D314" s="8"/>
    </row>
    <row r="315" spans="3:4" x14ac:dyDescent="0.25">
      <c r="C315" s="2"/>
      <c r="D315" s="8"/>
    </row>
    <row r="316" spans="3:4" x14ac:dyDescent="0.25">
      <c r="C316" s="2"/>
      <c r="D316" s="8"/>
    </row>
    <row r="317" spans="3:4" x14ac:dyDescent="0.25">
      <c r="C317" s="2"/>
      <c r="D317" s="8"/>
    </row>
    <row r="318" spans="3:4" x14ac:dyDescent="0.25">
      <c r="C318" s="2"/>
      <c r="D318" s="8"/>
    </row>
    <row r="319" spans="3:4" x14ac:dyDescent="0.25">
      <c r="C319" s="2"/>
      <c r="D319" s="8"/>
    </row>
    <row r="320" spans="3:4" x14ac:dyDescent="0.25">
      <c r="C320" s="2"/>
      <c r="D320" s="8"/>
    </row>
    <row r="321" spans="3:4" x14ac:dyDescent="0.25">
      <c r="C321" s="2"/>
      <c r="D321" s="8"/>
    </row>
    <row r="322" spans="3:4" x14ac:dyDescent="0.25">
      <c r="C322" s="2"/>
      <c r="D322" s="8"/>
    </row>
    <row r="323" spans="3:4" x14ac:dyDescent="0.25">
      <c r="C323" s="2"/>
      <c r="D323" s="8"/>
    </row>
    <row r="324" spans="3:4" x14ac:dyDescent="0.25">
      <c r="C324" s="2"/>
      <c r="D324" s="8"/>
    </row>
    <row r="325" spans="3:4" x14ac:dyDescent="0.25">
      <c r="C325" s="2"/>
      <c r="D325" s="8"/>
    </row>
    <row r="326" spans="3:4" x14ac:dyDescent="0.25">
      <c r="C326" s="2"/>
      <c r="D326" s="8"/>
    </row>
    <row r="327" spans="3:4" x14ac:dyDescent="0.25">
      <c r="C327" s="2"/>
      <c r="D327" s="8"/>
    </row>
    <row r="328" spans="3:4" x14ac:dyDescent="0.25">
      <c r="C328" s="2"/>
      <c r="D328" s="8"/>
    </row>
    <row r="329" spans="3:4" x14ac:dyDescent="0.25">
      <c r="C329" s="2"/>
      <c r="D329" s="8"/>
    </row>
    <row r="330" spans="3:4" x14ac:dyDescent="0.25">
      <c r="C330" s="2"/>
      <c r="D330" s="8"/>
    </row>
    <row r="331" spans="3:4" x14ac:dyDescent="0.25">
      <c r="C331" s="2"/>
      <c r="D331" s="8"/>
    </row>
    <row r="332" spans="3:4" x14ac:dyDescent="0.25">
      <c r="C332" s="2"/>
      <c r="D332" s="8"/>
    </row>
    <row r="333" spans="3:4" x14ac:dyDescent="0.25">
      <c r="C333" s="2"/>
      <c r="D333" s="8"/>
    </row>
    <row r="334" spans="3:4" x14ac:dyDescent="0.25">
      <c r="C334" s="2"/>
      <c r="D334" s="8"/>
    </row>
    <row r="335" spans="3:4" x14ac:dyDescent="0.25">
      <c r="C335" s="2"/>
      <c r="D335" s="8"/>
    </row>
    <row r="336" spans="3:4" x14ac:dyDescent="0.25">
      <c r="C336" s="2"/>
      <c r="D336" s="8"/>
    </row>
    <row r="337" spans="3:4" x14ac:dyDescent="0.25">
      <c r="C337" s="2"/>
      <c r="D337" s="8"/>
    </row>
    <row r="338" spans="3:4" x14ac:dyDescent="0.25">
      <c r="C338" s="2"/>
      <c r="D338" s="8"/>
    </row>
    <row r="339" spans="3:4" x14ac:dyDescent="0.25">
      <c r="C339" s="2"/>
      <c r="D339" s="8"/>
    </row>
    <row r="340" spans="3:4" x14ac:dyDescent="0.25">
      <c r="C340" s="2"/>
      <c r="D340" s="8"/>
    </row>
    <row r="341" spans="3:4" x14ac:dyDescent="0.25">
      <c r="C341" s="2"/>
      <c r="D341" s="8"/>
    </row>
    <row r="342" spans="3:4" x14ac:dyDescent="0.25">
      <c r="C342" s="2"/>
      <c r="D342" s="8"/>
    </row>
    <row r="343" spans="3:4" x14ac:dyDescent="0.25">
      <c r="C343" s="2"/>
      <c r="D343" s="8"/>
    </row>
    <row r="344" spans="3:4" x14ac:dyDescent="0.25">
      <c r="C344" s="2"/>
      <c r="D344" s="8"/>
    </row>
    <row r="345" spans="3:4" x14ac:dyDescent="0.25">
      <c r="C345" s="2"/>
      <c r="D345" s="8"/>
    </row>
    <row r="346" spans="3:4" x14ac:dyDescent="0.25">
      <c r="C346" s="2"/>
      <c r="D346" s="8"/>
    </row>
    <row r="347" spans="3:4" x14ac:dyDescent="0.25">
      <c r="C347" s="2"/>
      <c r="D347" s="8"/>
    </row>
    <row r="348" spans="3:4" x14ac:dyDescent="0.25">
      <c r="C348" s="2"/>
      <c r="D348" s="8"/>
    </row>
    <row r="349" spans="3:4" x14ac:dyDescent="0.25">
      <c r="C349" s="2"/>
      <c r="D349" s="8"/>
    </row>
    <row r="350" spans="3:4" x14ac:dyDescent="0.25">
      <c r="C350" s="2"/>
      <c r="D350" s="8"/>
    </row>
    <row r="351" spans="3:4" x14ac:dyDescent="0.25">
      <c r="C351" s="2"/>
      <c r="D351" s="8"/>
    </row>
    <row r="352" spans="3:4" x14ac:dyDescent="0.25">
      <c r="C352" s="2"/>
      <c r="D352" s="8"/>
    </row>
    <row r="353" spans="3:4" x14ac:dyDescent="0.25">
      <c r="C353" s="2"/>
      <c r="D353" s="8"/>
    </row>
    <row r="354" spans="3:4" x14ac:dyDescent="0.25">
      <c r="C354" s="2"/>
      <c r="D354" s="8"/>
    </row>
    <row r="355" spans="3:4" x14ac:dyDescent="0.25">
      <c r="C355" s="2"/>
      <c r="D355" s="8"/>
    </row>
    <row r="356" spans="3:4" x14ac:dyDescent="0.25">
      <c r="C356" s="2"/>
      <c r="D356" s="8"/>
    </row>
    <row r="357" spans="3:4" x14ac:dyDescent="0.25">
      <c r="C357" s="2"/>
      <c r="D357" s="8"/>
    </row>
    <row r="358" spans="3:4" x14ac:dyDescent="0.25">
      <c r="C358" s="2"/>
      <c r="D358" s="8"/>
    </row>
    <row r="359" spans="3:4" x14ac:dyDescent="0.25">
      <c r="C359" s="2"/>
      <c r="D359" s="8"/>
    </row>
    <row r="360" spans="3:4" x14ac:dyDescent="0.25">
      <c r="C360" s="2"/>
      <c r="D360" s="8"/>
    </row>
    <row r="361" spans="3:4" x14ac:dyDescent="0.25">
      <c r="C361" s="2"/>
      <c r="D361" s="8"/>
    </row>
    <row r="362" spans="3:4" x14ac:dyDescent="0.25">
      <c r="C362" s="2"/>
      <c r="D362" s="8"/>
    </row>
    <row r="363" spans="3:4" x14ac:dyDescent="0.25">
      <c r="C363" s="2"/>
      <c r="D363" s="8"/>
    </row>
    <row r="364" spans="3:4" x14ac:dyDescent="0.25">
      <c r="C364" s="2"/>
      <c r="D364" s="8"/>
    </row>
    <row r="365" spans="3:4" x14ac:dyDescent="0.25">
      <c r="C365" s="2"/>
      <c r="D365" s="8"/>
    </row>
    <row r="366" spans="3:4" x14ac:dyDescent="0.25">
      <c r="C366" s="2"/>
      <c r="D366" s="8"/>
    </row>
    <row r="367" spans="3:4" x14ac:dyDescent="0.25">
      <c r="C367" s="2"/>
      <c r="D367" s="8"/>
    </row>
    <row r="368" spans="3:4" x14ac:dyDescent="0.25">
      <c r="C368" s="2"/>
      <c r="D368" s="8"/>
    </row>
    <row r="369" spans="3:4" x14ac:dyDescent="0.25">
      <c r="C369" s="2"/>
      <c r="D369" s="8"/>
    </row>
    <row r="370" spans="3:4" x14ac:dyDescent="0.25">
      <c r="C370" s="2"/>
      <c r="D370" s="8"/>
    </row>
    <row r="371" spans="3:4" x14ac:dyDescent="0.25">
      <c r="C371" s="2"/>
      <c r="D371" s="8"/>
    </row>
    <row r="372" spans="3:4" x14ac:dyDescent="0.25">
      <c r="C372" s="2"/>
      <c r="D372" s="8"/>
    </row>
    <row r="373" spans="3:4" x14ac:dyDescent="0.25">
      <c r="C373" s="2"/>
      <c r="D373" s="8"/>
    </row>
    <row r="374" spans="3:4" x14ac:dyDescent="0.25">
      <c r="C374" s="2"/>
      <c r="D374" s="8"/>
    </row>
    <row r="375" spans="3:4" x14ac:dyDescent="0.25">
      <c r="C375" s="2"/>
      <c r="D375" s="8"/>
    </row>
    <row r="376" spans="3:4" x14ac:dyDescent="0.25">
      <c r="C376" s="2"/>
      <c r="D376" s="8"/>
    </row>
  </sheetData>
  <sheetProtection algorithmName="SHA-512" hashValue="RNyNiyYf4YT7u0/3HEVJHdCpqqWa3bk6hldXh8xPCvwVzvMs45gS9GzxagrFXxLtR2SDHr30xSgBvgAAMfuRdA==" saltValue="IG4cIk+OPhxx+LVNB2sfXA==" spinCount="100000" sheet="1" objects="1" scenarios="1"/>
  <dataValidations count="2">
    <dataValidation type="list" allowBlank="1" showInputMessage="1" showErrorMessage="1" sqref="H6:H189">
      <formula1>DISCIPLINAS2</formula1>
    </dataValidation>
    <dataValidation type="list" allowBlank="1" showInputMessage="1" showErrorMessage="1" sqref="I6:I189">
      <formula1>TURNOS</formula1>
    </dataValidation>
  </dataValidation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2"/>
  <dimension ref="A1:T479"/>
  <sheetViews>
    <sheetView topLeftCell="A7" zoomScale="85" zoomScaleNormal="85" workbookViewId="0">
      <selection activeCell="Q470" sqref="Q470:Q479"/>
    </sheetView>
  </sheetViews>
  <sheetFormatPr defaultRowHeight="16.5" customHeight="1" x14ac:dyDescent="0.25"/>
  <cols>
    <col min="1" max="1" width="4.85546875" style="39" bestFit="1" customWidth="1"/>
    <col min="2" max="2" width="3" style="16" bestFit="1" customWidth="1"/>
    <col min="3" max="3" width="7.7109375" style="14" customWidth="1"/>
    <col min="4" max="4" width="15.7109375" style="14" customWidth="1"/>
    <col min="5" max="5" width="3" style="14" bestFit="1" customWidth="1"/>
    <col min="6" max="6" width="7.7109375" style="14" customWidth="1"/>
    <col min="7" max="7" width="15.7109375" style="14" customWidth="1"/>
    <col min="8" max="8" width="3" style="14" bestFit="1" customWidth="1"/>
    <col min="9" max="9" width="7.7109375" style="14" customWidth="1"/>
    <col min="10" max="10" width="15.7109375" style="14" customWidth="1"/>
    <col min="11" max="11" width="3" style="14" bestFit="1" customWidth="1"/>
    <col min="12" max="12" width="7.7109375" style="14" customWidth="1"/>
    <col min="13" max="13" width="15.7109375" style="14" customWidth="1"/>
    <col min="14" max="14" width="3" style="14" bestFit="1" customWidth="1"/>
    <col min="15" max="15" width="7.7109375" style="14" customWidth="1"/>
    <col min="16" max="16" width="15.7109375" style="14" customWidth="1"/>
    <col min="17" max="17" width="3.42578125" style="43" bestFit="1" customWidth="1"/>
    <col min="18" max="18" width="5.7109375" style="43" bestFit="1" customWidth="1"/>
    <col min="19" max="19" width="22.7109375" style="57" customWidth="1"/>
    <col min="20" max="20" width="7.85546875" style="59" bestFit="1" customWidth="1"/>
    <col min="21" max="16384" width="9.140625" style="16"/>
  </cols>
  <sheetData>
    <row r="1" spans="1:20" s="34" customFormat="1" ht="23.1" customHeight="1" x14ac:dyDescent="0.25">
      <c r="A1" s="51"/>
      <c r="B1" s="31">
        <v>1</v>
      </c>
      <c r="C1" s="63" t="s">
        <v>17</v>
      </c>
      <c r="D1" s="63"/>
      <c r="E1" s="63"/>
      <c r="F1" s="68">
        <f>PROFESSORES!D2</f>
        <v>0</v>
      </c>
      <c r="G1" s="68"/>
      <c r="H1" s="18"/>
      <c r="I1" s="19"/>
      <c r="J1" s="19"/>
      <c r="K1" s="19"/>
      <c r="L1" s="20"/>
      <c r="M1" s="20"/>
      <c r="N1" s="20"/>
      <c r="O1" s="20"/>
      <c r="P1" s="20"/>
      <c r="Q1" s="44" t="s">
        <v>27</v>
      </c>
      <c r="R1" s="44" t="s">
        <v>36</v>
      </c>
      <c r="S1" s="55" t="s">
        <v>37</v>
      </c>
      <c r="T1" s="44" t="s">
        <v>38</v>
      </c>
    </row>
    <row r="2" spans="1:20" s="34" customFormat="1" ht="23.1" customHeight="1" x14ac:dyDescent="0.25">
      <c r="A2" s="40"/>
      <c r="C2" s="15"/>
      <c r="D2" s="15"/>
      <c r="E2" s="15"/>
      <c r="F2" s="15"/>
      <c r="G2" s="15"/>
      <c r="H2" s="15"/>
      <c r="I2" s="15"/>
      <c r="J2" s="15"/>
      <c r="K2" s="15"/>
      <c r="L2" s="20"/>
      <c r="M2" s="20"/>
      <c r="N2" s="20"/>
      <c r="O2" s="20"/>
      <c r="P2" s="20"/>
      <c r="Q2" s="45"/>
      <c r="R2" s="46" t="str">
        <f>IF(Q2="","",VLOOKUP(Q2,PROFESSORES!$A$2:$B$20,2,FALSE))</f>
        <v/>
      </c>
      <c r="S2" s="56" t="str">
        <f t="array" ref="S2">IF(ISERROR(INDEX(PROFESSORES!$G$6:$G$189,MATCH(R2&amp;"x",PROFESSORES!$H$6:$H$189&amp;PROFESSORES!$K$6:$K$189,0))),"",INDEX(PROFESSORES!$G$6:$G$189,MATCH(R2&amp;"x",PROFESSORES!$H$6:$H$189&amp;PROFESSORES!$K$6:$K$189,0)))</f>
        <v/>
      </c>
      <c r="T2" s="47" t="str">
        <f t="array" ref="T2">IF(ISERROR(INDEX(PROFESSORES!$F$6:$F$189,MATCH(R2&amp;"x",PROFESSORES!$H$6:$H$189&amp;PROFESSORES!$K$6:$K$189,0))),"",INDEX(PROFESSORES!$F$6:$F$189,MATCH(R2&amp;"x",PROFESSORES!$H$6:$H$189&amp;PROFESSORES!$K$6:$K$189,0)))</f>
        <v/>
      </c>
    </row>
    <row r="3" spans="1:20" s="34" customFormat="1" ht="23.1" customHeight="1" x14ac:dyDescent="0.25">
      <c r="A3" s="40"/>
      <c r="C3" s="37"/>
      <c r="D3" s="37"/>
      <c r="E3" s="37"/>
      <c r="F3" s="37"/>
      <c r="G3" s="37"/>
      <c r="H3" s="37"/>
      <c r="I3" s="37"/>
      <c r="J3" s="37"/>
      <c r="K3" s="37"/>
      <c r="L3" s="37"/>
      <c r="M3" s="37"/>
      <c r="N3" s="37"/>
      <c r="O3" s="37"/>
      <c r="P3" s="37"/>
      <c r="Q3" s="45"/>
      <c r="R3" s="46" t="str">
        <f>IF(Q3="","",VLOOKUP(Q3,PROFESSORES!$A$2:$B$20,2,FALSE))</f>
        <v/>
      </c>
      <c r="S3" s="56" t="str">
        <f t="array" ref="S3">IF(ISERROR(INDEX(PROFESSORES!$G$6:$G$189,MATCH(R3&amp;"x",PROFESSORES!$H$6:$H$189&amp;PROFESSORES!$K$6:$K$189,0))),"",INDEX(PROFESSORES!$G$6:$G$189,MATCH(R3&amp;"x",PROFESSORES!$H$6:$H$189&amp;PROFESSORES!$K$6:$K$189,0)))</f>
        <v/>
      </c>
      <c r="T3" s="47" t="str">
        <f t="array" ref="T3">IF(ISERROR(INDEX(PROFESSORES!$F$6:$F$189,MATCH(R3&amp;"x",PROFESSORES!$H$6:$H$189&amp;PROFESSORES!$K$6:$K$189,0))),"",INDEX(PROFESSORES!$F$6:$F$189,MATCH(R3&amp;"x",PROFESSORES!$H$6:$H$189&amp;PROFESSORES!$K$6:$K$189,0)))</f>
        <v/>
      </c>
    </row>
    <row r="4" spans="1:20" s="34" customFormat="1" ht="23.1" customHeight="1" x14ac:dyDescent="0.25">
      <c r="A4" s="40"/>
      <c r="C4" s="37"/>
      <c r="D4" s="37"/>
      <c r="E4" s="37"/>
      <c r="F4" s="38"/>
      <c r="G4" s="38"/>
      <c r="H4" s="38"/>
      <c r="I4" s="38"/>
      <c r="J4" s="38"/>
      <c r="K4" s="38"/>
      <c r="L4" s="37"/>
      <c r="M4" s="37"/>
      <c r="N4" s="37"/>
      <c r="O4" s="37"/>
      <c r="P4" s="37"/>
      <c r="Q4" s="45"/>
      <c r="R4" s="46" t="str">
        <f>IF(Q4="","",VLOOKUP(Q4,PROFESSORES!$A$2:$B$20,2,FALSE))</f>
        <v/>
      </c>
      <c r="S4" s="56" t="str">
        <f t="array" ref="S4">IF(ISERROR(INDEX(PROFESSORES!$G$6:$G$189,MATCH(R4&amp;"x",PROFESSORES!$H$6:$H$189&amp;PROFESSORES!$K$6:$K$189,0))),"",INDEX(PROFESSORES!$G$6:$G$189,MATCH(R4&amp;"x",PROFESSORES!$H$6:$H$189&amp;PROFESSORES!$K$6:$K$189,0)))</f>
        <v/>
      </c>
      <c r="T4" s="47" t="str">
        <f t="array" ref="T4">IF(ISERROR(INDEX(PROFESSORES!$F$6:$F$189,MATCH(R4&amp;"x",PROFESSORES!$H$6:$H$189&amp;PROFESSORES!$K$6:$K$189,0))),"",INDEX(PROFESSORES!$F$6:$F$189,MATCH(R4&amp;"x",PROFESSORES!$H$6:$H$189&amp;PROFESSORES!$K$6:$K$189,0)))</f>
        <v/>
      </c>
    </row>
    <row r="5" spans="1:20" s="34" customFormat="1" ht="23.1" customHeight="1" x14ac:dyDescent="0.25">
      <c r="A5" s="41" t="s">
        <v>16</v>
      </c>
      <c r="B5" s="65" t="s">
        <v>0</v>
      </c>
      <c r="C5" s="66"/>
      <c r="D5" s="67"/>
      <c r="E5" s="65" t="s">
        <v>1</v>
      </c>
      <c r="F5" s="66"/>
      <c r="G5" s="67"/>
      <c r="H5" s="65" t="s">
        <v>2</v>
      </c>
      <c r="I5" s="66"/>
      <c r="J5" s="67"/>
      <c r="K5" s="65" t="s">
        <v>3</v>
      </c>
      <c r="L5" s="66"/>
      <c r="M5" s="67"/>
      <c r="N5" s="65" t="s">
        <v>4</v>
      </c>
      <c r="O5" s="66"/>
      <c r="P5" s="67"/>
      <c r="Q5" s="45"/>
      <c r="R5" s="46" t="str">
        <f>IF(Q5="","",VLOOKUP(Q5,PROFESSORES!$A$2:$B$20,2,FALSE))</f>
        <v/>
      </c>
      <c r="S5" s="56" t="str">
        <f t="array" ref="S5">IF(ISERROR(INDEX(PROFESSORES!$G$6:$G$189,MATCH(R5&amp;"x",PROFESSORES!$H$6:$H$189&amp;PROFESSORES!$K$6:$K$189,0))),"",INDEX(PROFESSORES!$G$6:$G$189,MATCH(R5&amp;"x",PROFESSORES!$H$6:$H$189&amp;PROFESSORES!$K$6:$K$189,0)))</f>
        <v/>
      </c>
      <c r="T5" s="47" t="str">
        <f t="array" ref="T5">IF(ISERROR(INDEX(PROFESSORES!$F$6:$F$189,MATCH(R5&amp;"x",PROFESSORES!$H$6:$H$189&amp;PROFESSORES!$K$6:$K$189,0))),"",INDEX(PROFESSORES!$F$6:$F$189,MATCH(R5&amp;"x",PROFESSORES!$H$6:$H$189&amp;PROFESSORES!$K$6:$K$189,0)))</f>
        <v/>
      </c>
    </row>
    <row r="6" spans="1:20" s="34" customFormat="1" ht="23.1" customHeight="1" x14ac:dyDescent="0.25">
      <c r="A6" s="41" t="s">
        <v>30</v>
      </c>
      <c r="B6" s="52"/>
      <c r="C6" s="49" t="str">
        <f>IF(B6="","",VLOOKUP(B6,PROFESSORES!$F$6:$J$189,5,FALSE))</f>
        <v/>
      </c>
      <c r="D6" s="35" t="str">
        <f>IF(B6="","",VLOOKUP(B6,PROFESSORES!$F$6:$G$189,2,FALSE))</f>
        <v/>
      </c>
      <c r="E6" s="52"/>
      <c r="F6" s="49" t="str">
        <f>IF(E6="","",VLOOKUP(E6,PROFESSORES!$F$6:$J$189,5,FALSE))</f>
        <v/>
      </c>
      <c r="G6" s="35" t="str">
        <f>IF(E6="","",VLOOKUP(E6,PROFESSORES!$F$6:$G$189,2,FALSE))</f>
        <v/>
      </c>
      <c r="H6" s="52"/>
      <c r="I6" s="49" t="str">
        <f>IF(H6="","",VLOOKUP(H6,PROFESSORES!$F$6:$J$189,5,FALSE))</f>
        <v/>
      </c>
      <c r="J6" s="35" t="str">
        <f>IF(H6="","",VLOOKUP(H6,PROFESSORES!$F$6:$G$189,2,FALSE))</f>
        <v/>
      </c>
      <c r="K6" s="52"/>
      <c r="L6" s="49" t="str">
        <f>IF(K6="","",VLOOKUP(K6,PROFESSORES!$F$6:$J$189,5,FALSE))</f>
        <v/>
      </c>
      <c r="M6" s="35" t="str">
        <f>IF(K6="","",VLOOKUP(K6,PROFESSORES!$F$6:$G$189,2,FALSE))</f>
        <v/>
      </c>
      <c r="N6" s="54"/>
      <c r="O6" s="49" t="str">
        <f>IF(N6="","",VLOOKUP(N6,PROFESSORES!$F$6:$J$189,5,FALSE))</f>
        <v/>
      </c>
      <c r="P6" s="35" t="str">
        <f>IF(N6="","",VLOOKUP(N6,PROFESSORES!$F$6:$G$189,2,FALSE))</f>
        <v/>
      </c>
      <c r="Q6" s="45"/>
      <c r="R6" s="46" t="str">
        <f>IF(Q6="","",VLOOKUP(Q6,PROFESSORES!$A$2:$B$20,2,FALSE))</f>
        <v/>
      </c>
      <c r="S6" s="56" t="str">
        <f t="array" ref="S6">IF(ISERROR(INDEX(PROFESSORES!$G$6:$G$189,MATCH(R6&amp;"x",PROFESSORES!$H$6:$H$189&amp;PROFESSORES!$K$6:$K$189,0))),"",INDEX(PROFESSORES!$G$6:$G$189,MATCH(R6&amp;"x",PROFESSORES!$H$6:$H$189&amp;PROFESSORES!$K$6:$K$189,0)))</f>
        <v/>
      </c>
      <c r="T6" s="47" t="str">
        <f t="array" ref="T6">IF(ISERROR(INDEX(PROFESSORES!$F$6:$F$189,MATCH(R6&amp;"x",PROFESSORES!$H$6:$H$189&amp;PROFESSORES!$K$6:$K$189,0))),"",INDEX(PROFESSORES!$F$6:$F$189,MATCH(R6&amp;"x",PROFESSORES!$H$6:$H$189&amp;PROFESSORES!$K$6:$K$189,0)))</f>
        <v/>
      </c>
    </row>
    <row r="7" spans="1:20" s="34" customFormat="1" ht="23.1" customHeight="1" x14ac:dyDescent="0.25">
      <c r="A7" s="41" t="s">
        <v>31</v>
      </c>
      <c r="B7" s="52"/>
      <c r="C7" s="49" t="str">
        <f>IF(B7="","",VLOOKUP(B7,PROFESSORES!$F$6:$J$189,5,FALSE))</f>
        <v/>
      </c>
      <c r="D7" s="35" t="str">
        <f>IF(B7="","",VLOOKUP(B7,PROFESSORES!$F$6:$G$189,2,FALSE))</f>
        <v/>
      </c>
      <c r="E7" s="52"/>
      <c r="F7" s="49" t="str">
        <f>IF(E7="","",VLOOKUP(E7,PROFESSORES!$F$6:$J$189,5,FALSE))</f>
        <v/>
      </c>
      <c r="G7" s="35" t="str">
        <f>IF(E7="","",VLOOKUP(E7,PROFESSORES!$F$6:$G$189,2,FALSE))</f>
        <v/>
      </c>
      <c r="H7" s="52"/>
      <c r="I7" s="49" t="str">
        <f>IF(H7="","",VLOOKUP(H7,PROFESSORES!$F$6:$J$189,5,FALSE))</f>
        <v/>
      </c>
      <c r="J7" s="35" t="str">
        <f>IF(H7="","",VLOOKUP(H7,PROFESSORES!$F$6:$G$189,2,FALSE))</f>
        <v/>
      </c>
      <c r="K7" s="52"/>
      <c r="L7" s="49" t="str">
        <f>IF(K7="","",VLOOKUP(K7,PROFESSORES!$F$6:$J$189,5,FALSE))</f>
        <v/>
      </c>
      <c r="M7" s="35" t="str">
        <f>IF(K7="","",VLOOKUP(K7,PROFESSORES!$F$6:$G$189,2,FALSE))</f>
        <v/>
      </c>
      <c r="N7" s="54"/>
      <c r="O7" s="49" t="str">
        <f>IF(N7="","",VLOOKUP(N7,PROFESSORES!$F$6:$J$189,5,FALSE))</f>
        <v/>
      </c>
      <c r="P7" s="35" t="str">
        <f>IF(N7="","",VLOOKUP(N7,PROFESSORES!$F$6:$G$189,2,FALSE))</f>
        <v/>
      </c>
      <c r="Q7" s="45"/>
      <c r="R7" s="46" t="str">
        <f>IF(Q7="","",VLOOKUP(Q7,PROFESSORES!$A$2:$B$20,2,FALSE))</f>
        <v/>
      </c>
      <c r="S7" s="56" t="str">
        <f t="array" ref="S7">IF(ISERROR(INDEX(PROFESSORES!$G$6:$G$189,MATCH(R7&amp;"x",PROFESSORES!$H$6:$H$189&amp;PROFESSORES!$K$6:$K$189,0))),"",INDEX(PROFESSORES!$G$6:$G$189,MATCH(R7&amp;"x",PROFESSORES!$H$6:$H$189&amp;PROFESSORES!$K$6:$K$189,0)))</f>
        <v/>
      </c>
      <c r="T7" s="47" t="str">
        <f t="array" ref="T7">IF(ISERROR(INDEX(PROFESSORES!$F$6:$F$189,MATCH(R7&amp;"x",PROFESSORES!$H$6:$H$189&amp;PROFESSORES!$K$6:$K$189,0))),"",INDEX(PROFESSORES!$F$6:$F$189,MATCH(R7&amp;"x",PROFESSORES!$H$6:$H$189&amp;PROFESSORES!$K$6:$K$189,0)))</f>
        <v/>
      </c>
    </row>
    <row r="8" spans="1:20" s="34" customFormat="1" ht="23.1" customHeight="1" x14ac:dyDescent="0.25">
      <c r="A8" s="41" t="s">
        <v>32</v>
      </c>
      <c r="B8" s="52"/>
      <c r="C8" s="49" t="str">
        <f>IF(B8="","",VLOOKUP(B8,PROFESSORES!$F$6:$J$189,5,FALSE))</f>
        <v/>
      </c>
      <c r="D8" s="35" t="str">
        <f>IF(B8="","",VLOOKUP(B8,PROFESSORES!$F$6:$G$189,2,FALSE))</f>
        <v/>
      </c>
      <c r="E8" s="52"/>
      <c r="F8" s="49" t="str">
        <f>IF(E8="","",VLOOKUP(E8,PROFESSORES!$F$6:$J$189,5,FALSE))</f>
        <v/>
      </c>
      <c r="G8" s="35" t="str">
        <f>IF(E8="","",VLOOKUP(E8,PROFESSORES!$F$6:$G$189,2,FALSE))</f>
        <v/>
      </c>
      <c r="H8" s="52"/>
      <c r="I8" s="49" t="str">
        <f>IF(H8="","",VLOOKUP(H8,PROFESSORES!$F$6:$J$189,5,FALSE))</f>
        <v/>
      </c>
      <c r="J8" s="35" t="str">
        <f>IF(H8="","",VLOOKUP(H8,PROFESSORES!$F$6:$G$189,2,FALSE))</f>
        <v/>
      </c>
      <c r="K8" s="52"/>
      <c r="L8" s="49" t="str">
        <f>IF(K8="","",VLOOKUP(K8,PROFESSORES!$F$6:$J$189,5,FALSE))</f>
        <v/>
      </c>
      <c r="M8" s="35" t="str">
        <f>IF(K8="","",VLOOKUP(K8,PROFESSORES!$F$6:$G$189,2,FALSE))</f>
        <v/>
      </c>
      <c r="N8" s="54"/>
      <c r="O8" s="49" t="str">
        <f>IF(N8="","",VLOOKUP(N8,PROFESSORES!$F$6:$J$189,5,FALSE))</f>
        <v/>
      </c>
      <c r="P8" s="35" t="str">
        <f>IF(N8="","",VLOOKUP(N8,PROFESSORES!$F$6:$G$189,2,FALSE))</f>
        <v/>
      </c>
      <c r="Q8" s="45"/>
      <c r="R8" s="46" t="str">
        <f>IF(Q8="","",VLOOKUP(Q8,PROFESSORES!$A$2:$B$20,2,FALSE))</f>
        <v/>
      </c>
      <c r="S8" s="56" t="str">
        <f t="array" ref="S8">IF(ISERROR(INDEX(PROFESSORES!$G$6:$G$189,MATCH(R8&amp;"x",PROFESSORES!$H$6:$H$189&amp;PROFESSORES!$K$6:$K$189,0))),"",INDEX(PROFESSORES!$G$6:$G$189,MATCH(R8&amp;"x",PROFESSORES!$H$6:$H$189&amp;PROFESSORES!$K$6:$K$189,0)))</f>
        <v/>
      </c>
      <c r="T8" s="47" t="str">
        <f t="array" ref="T8">IF(ISERROR(INDEX(PROFESSORES!$F$6:$F$189,MATCH(R8&amp;"x",PROFESSORES!$H$6:$H$189&amp;PROFESSORES!$K$6:$K$189,0))),"",INDEX(PROFESSORES!$F$6:$F$189,MATCH(R8&amp;"x",PROFESSORES!$H$6:$H$189&amp;PROFESSORES!$K$6:$K$189,0)))</f>
        <v/>
      </c>
    </row>
    <row r="9" spans="1:20" s="34" customFormat="1" ht="23.1" customHeight="1" x14ac:dyDescent="0.25">
      <c r="A9" s="41" t="s">
        <v>33</v>
      </c>
      <c r="B9" s="52"/>
      <c r="C9" s="49" t="str">
        <f>IF(B9="","",VLOOKUP(B9,PROFESSORES!$F$6:$J$189,5,FALSE))</f>
        <v/>
      </c>
      <c r="D9" s="35" t="str">
        <f>IF(B9="","",VLOOKUP(B9,PROFESSORES!$F$6:$G$189,2,FALSE))</f>
        <v/>
      </c>
      <c r="E9" s="52"/>
      <c r="F9" s="49" t="str">
        <f>IF(E9="","",VLOOKUP(E9,PROFESSORES!$F$6:$J$189,5,FALSE))</f>
        <v/>
      </c>
      <c r="G9" s="35" t="str">
        <f>IF(E9="","",VLOOKUP(E9,PROFESSORES!$F$6:$G$189,2,FALSE))</f>
        <v/>
      </c>
      <c r="H9" s="52"/>
      <c r="I9" s="49" t="str">
        <f>IF(H9="","",VLOOKUP(H9,PROFESSORES!$F$6:$J$189,5,FALSE))</f>
        <v/>
      </c>
      <c r="J9" s="35" t="str">
        <f>IF(H9="","",VLOOKUP(H9,PROFESSORES!$F$6:$G$189,2,FALSE))</f>
        <v/>
      </c>
      <c r="K9" s="52"/>
      <c r="L9" s="49" t="str">
        <f>IF(K9="","",VLOOKUP(K9,PROFESSORES!$F$6:$J$189,5,FALSE))</f>
        <v/>
      </c>
      <c r="M9" s="35" t="str">
        <f>IF(K9="","",VLOOKUP(K9,PROFESSORES!$F$6:$G$189,2,FALSE))</f>
        <v/>
      </c>
      <c r="N9" s="54"/>
      <c r="O9" s="49" t="str">
        <f>IF(N9="","",VLOOKUP(N9,PROFESSORES!$F$6:$J$189,5,FALSE))</f>
        <v/>
      </c>
      <c r="P9" s="35" t="str">
        <f>IF(N9="","",VLOOKUP(N9,PROFESSORES!$F$6:$G$189,2,FALSE))</f>
        <v/>
      </c>
      <c r="Q9" s="45"/>
      <c r="R9" s="46" t="str">
        <f>IF(Q9="","",VLOOKUP(Q9,PROFESSORES!$A$2:$B$20,2,FALSE))</f>
        <v/>
      </c>
      <c r="S9" s="56" t="str">
        <f t="array" ref="S9">IF(ISERROR(INDEX(PROFESSORES!$G$6:$G$189,MATCH(R9&amp;"x",PROFESSORES!$H$6:$H$189&amp;PROFESSORES!$K$6:$K$189,0))),"",INDEX(PROFESSORES!$G$6:$G$189,MATCH(R9&amp;"x",PROFESSORES!$H$6:$H$189&amp;PROFESSORES!$K$6:$K$189,0)))</f>
        <v/>
      </c>
      <c r="T9" s="47" t="str">
        <f t="array" ref="T9">IF(ISERROR(INDEX(PROFESSORES!$F$6:$F$189,MATCH(R9&amp;"x",PROFESSORES!$H$6:$H$189&amp;PROFESSORES!$K$6:$K$189,0))),"",INDEX(PROFESSORES!$F$6:$F$189,MATCH(R9&amp;"x",PROFESSORES!$H$6:$H$189&amp;PROFESSORES!$K$6:$K$189,0)))</f>
        <v/>
      </c>
    </row>
    <row r="10" spans="1:20" s="34" customFormat="1" ht="23.1" customHeight="1" x14ac:dyDescent="0.25">
      <c r="A10" s="41" t="s">
        <v>34</v>
      </c>
      <c r="B10" s="52"/>
      <c r="C10" s="49" t="str">
        <f>IF(B10="","",VLOOKUP(B10,PROFESSORES!$F$6:$J$189,5,FALSE))</f>
        <v/>
      </c>
      <c r="D10" s="35" t="str">
        <f>IF(B10="","",VLOOKUP(B10,PROFESSORES!$F$6:$G$189,2,FALSE))</f>
        <v/>
      </c>
      <c r="E10" s="52"/>
      <c r="F10" s="49" t="str">
        <f>IF(E10="","",VLOOKUP(E10,PROFESSORES!$F$6:$J$189,5,FALSE))</f>
        <v/>
      </c>
      <c r="G10" s="35" t="str">
        <f>IF(E10="","",VLOOKUP(E10,PROFESSORES!$F$6:$G$189,2,FALSE))</f>
        <v/>
      </c>
      <c r="H10" s="52"/>
      <c r="I10" s="49" t="str">
        <f>IF(H10="","",VLOOKUP(H10,PROFESSORES!$F$6:$J$189,5,FALSE))</f>
        <v/>
      </c>
      <c r="J10" s="35" t="str">
        <f>IF(H10="","",VLOOKUP(H10,PROFESSORES!$F$6:$G$189,2,FALSE))</f>
        <v/>
      </c>
      <c r="K10" s="52"/>
      <c r="L10" s="49" t="str">
        <f>IF(K10="","",VLOOKUP(K10,PROFESSORES!$F$6:$J$189,5,FALSE))</f>
        <v/>
      </c>
      <c r="M10" s="35" t="str">
        <f>IF(K10="","",VLOOKUP(K10,PROFESSORES!$F$6:$G$189,2,FALSE))</f>
        <v/>
      </c>
      <c r="N10" s="54"/>
      <c r="O10" s="49" t="str">
        <f>IF(N10="","",VLOOKUP(N10,PROFESSORES!$F$6:$J$189,5,FALSE))</f>
        <v/>
      </c>
      <c r="P10" s="35" t="str">
        <f>IF(N10="","",VLOOKUP(N10,PROFESSORES!$F$6:$G$189,2,FALSE))</f>
        <v/>
      </c>
      <c r="Q10" s="45"/>
      <c r="R10" s="46" t="str">
        <f>IF(Q10="","",VLOOKUP(Q10,PROFESSORES!$A$2:$B$20,2,FALSE))</f>
        <v/>
      </c>
      <c r="S10" s="56" t="str">
        <f t="array" ref="S10">IF(ISERROR(INDEX(PROFESSORES!$G$6:$G$189,MATCH(R10&amp;"x",PROFESSORES!$H$6:$H$189&amp;PROFESSORES!$K$6:$K$189,0))),"",INDEX(PROFESSORES!$G$6:$G$189,MATCH(R10&amp;"x",PROFESSORES!$H$6:$H$189&amp;PROFESSORES!$K$6:$K$189,0)))</f>
        <v/>
      </c>
      <c r="T10" s="47" t="str">
        <f t="array" ref="T10">IF(ISERROR(INDEX(PROFESSORES!$F$6:$F$189,MATCH(R10&amp;"x",PROFESSORES!$H$6:$H$189&amp;PROFESSORES!$K$6:$K$189,0))),"",INDEX(PROFESSORES!$F$6:$F$189,MATCH(R10&amp;"x",PROFESSORES!$H$6:$H$189&amp;PROFESSORES!$K$6:$K$189,0)))</f>
        <v/>
      </c>
    </row>
    <row r="11" spans="1:20" s="34" customFormat="1" ht="23.1" customHeight="1" x14ac:dyDescent="0.25">
      <c r="A11" s="41" t="s">
        <v>35</v>
      </c>
      <c r="B11" s="52"/>
      <c r="C11" s="49" t="str">
        <f>IF(B11="","",VLOOKUP(B11,PROFESSORES!$F$6:$J$189,5,FALSE))</f>
        <v/>
      </c>
      <c r="D11" s="35" t="str">
        <f>IF(B11="","",VLOOKUP(B11,PROFESSORES!$F$6:$G$189,2,FALSE))</f>
        <v/>
      </c>
      <c r="E11" s="52"/>
      <c r="F11" s="49" t="str">
        <f>IF(E11="","",VLOOKUP(E11,PROFESSORES!$F$6:$J$189,5,FALSE))</f>
        <v/>
      </c>
      <c r="G11" s="35" t="str">
        <f>IF(E11="","",VLOOKUP(E11,PROFESSORES!$F$6:$G$189,2,FALSE))</f>
        <v/>
      </c>
      <c r="H11" s="52"/>
      <c r="I11" s="49" t="str">
        <f>IF(H11="","",VLOOKUP(H11,PROFESSORES!$F$6:$J$189,5,FALSE))</f>
        <v/>
      </c>
      <c r="J11" s="35" t="str">
        <f>IF(H11="","",VLOOKUP(H11,PROFESSORES!$F$6:$G$189,2,FALSE))</f>
        <v/>
      </c>
      <c r="K11" s="52"/>
      <c r="L11" s="49" t="str">
        <f>IF(K11="","",VLOOKUP(K11,PROFESSORES!$F$6:$J$189,5,FALSE))</f>
        <v/>
      </c>
      <c r="M11" s="35" t="str">
        <f>IF(K11="","",VLOOKUP(K11,PROFESSORES!$F$6:$G$189,2,FALSE))</f>
        <v/>
      </c>
      <c r="N11" s="54"/>
      <c r="O11" s="49" t="str">
        <f>IF(N11="","",VLOOKUP(N11,PROFESSORES!$F$6:$J$189,5,FALSE))</f>
        <v/>
      </c>
      <c r="P11" s="35" t="str">
        <f>IF(N11="","",VLOOKUP(N11,PROFESSORES!$F$6:$G$189,2,FALSE))</f>
        <v/>
      </c>
      <c r="Q11" s="45"/>
      <c r="R11" s="46" t="str">
        <f>IF(Q11="","",VLOOKUP(Q11,PROFESSORES!$A$2:$B$20,2,FALSE))</f>
        <v/>
      </c>
      <c r="S11" s="56" t="str">
        <f t="array" ref="S11">IF(ISERROR(INDEX(PROFESSORES!$G$6:$G$189,MATCH(R11&amp;"x",PROFESSORES!$H$6:$H$189&amp;PROFESSORES!$K$6:$K$189,0))),"",INDEX(PROFESSORES!$G$6:$G$189,MATCH(R11&amp;"x",PROFESSORES!$H$6:$H$189&amp;PROFESSORES!$K$6:$K$189,0)))</f>
        <v/>
      </c>
      <c r="T11" s="47" t="str">
        <f t="array" ref="T11">IF(ISERROR(INDEX(PROFESSORES!$F$6:$F$189,MATCH(R11&amp;"x",PROFESSORES!$H$6:$H$189&amp;PROFESSORES!$K$6:$K$189,0))),"",INDEX(PROFESSORES!$F$6:$F$189,MATCH(R11&amp;"x",PROFESSORES!$H$6:$H$189&amp;PROFESSORES!$K$6:$K$189,0)))</f>
        <v/>
      </c>
    </row>
    <row r="12" spans="1:20" ht="16.5" customHeight="1" x14ac:dyDescent="0.25">
      <c r="I12" s="17"/>
      <c r="J12" s="17"/>
      <c r="K12" s="17"/>
    </row>
    <row r="13" spans="1:20" ht="23.1" customHeight="1" x14ac:dyDescent="0.25">
      <c r="B13" s="31">
        <v>2</v>
      </c>
      <c r="C13" s="63" t="s">
        <v>17</v>
      </c>
      <c r="D13" s="63"/>
      <c r="E13" s="63"/>
      <c r="F13" s="68">
        <f>PROFESSORES!D3</f>
        <v>0</v>
      </c>
      <c r="G13" s="68"/>
      <c r="H13" s="18"/>
      <c r="I13" s="19"/>
      <c r="J13" s="19"/>
      <c r="K13" s="19"/>
      <c r="L13" s="20"/>
      <c r="M13" s="20"/>
      <c r="N13" s="20"/>
      <c r="O13" s="20"/>
      <c r="P13" s="20"/>
      <c r="Q13" s="48" t="str">
        <f>$Q$1</f>
        <v>CD</v>
      </c>
      <c r="R13" s="48" t="str">
        <f>$R$1</f>
        <v>DISC</v>
      </c>
      <c r="S13" s="58" t="str">
        <f>$S$1</f>
        <v>PROFESSORES</v>
      </c>
      <c r="T13" s="46" t="str">
        <f>$T$1</f>
        <v>C. PROF</v>
      </c>
    </row>
    <row r="14" spans="1:20" ht="23.1" customHeight="1" x14ac:dyDescent="0.25">
      <c r="C14" s="15"/>
      <c r="D14" s="15"/>
      <c r="E14" s="15"/>
      <c r="F14" s="15"/>
      <c r="G14" s="15"/>
      <c r="H14" s="15"/>
      <c r="I14" s="15"/>
      <c r="J14" s="15"/>
      <c r="K14" s="15"/>
      <c r="L14" s="20"/>
      <c r="M14" s="20"/>
      <c r="N14" s="20"/>
      <c r="O14" s="20"/>
      <c r="P14" s="20"/>
      <c r="Q14" s="50"/>
      <c r="R14" s="48" t="str">
        <f>IF(Q14="","",VLOOKUP(Q14,PROFESSORES!$A$2:$B$20,2,FALSE))</f>
        <v/>
      </c>
      <c r="S14" s="56" t="str">
        <f t="array" ref="S14">IF(ISERROR(INDEX(PROFESSORES!$G$6:$G$189,MATCH(R14&amp;"x",PROFESSORES!$H$6:$H$189&amp;PROFESSORES!$L$6:$L$189,0))),"",INDEX(PROFESSORES!$G$6:$G$189,MATCH(R14&amp;"x",PROFESSORES!$H$6:$H$189&amp;PROFESSORES!$L$6:$L$189,0)))</f>
        <v/>
      </c>
      <c r="T14" s="47" t="str">
        <f t="array" ref="T14">IF(ISERROR(INDEX(PROFESSORES!$F$6:$F$189,MATCH(R14&amp;"x",PROFESSORES!$H$6:$H$189&amp;PROFESSORES!$L$6:$L$189,0))),"",INDEX(PROFESSORES!$F$6:$F$189,MATCH(R14&amp;"x",PROFESSORES!$H$6:$H$189&amp;PROFESSORES!$L$6:$L$189,0)))</f>
        <v/>
      </c>
    </row>
    <row r="15" spans="1:20" ht="23.1" customHeight="1" x14ac:dyDescent="0.25">
      <c r="Q15" s="50"/>
      <c r="R15" s="48" t="str">
        <f>IF(Q15="","",VLOOKUP(Q15,PROFESSORES!$A$2:$B$20,2,FALSE))</f>
        <v/>
      </c>
      <c r="S15" s="56" t="str">
        <f t="array" ref="S15">IF(ISERROR(INDEX(PROFESSORES!$G$6:$G$189,MATCH(R15&amp;"x",PROFESSORES!$H$6:$H$189&amp;PROFESSORES!$L$6:$L$189,0))),"",INDEX(PROFESSORES!$G$6:$G$189,MATCH(R15&amp;"x",PROFESSORES!$H$6:$H$189&amp;PROFESSORES!$L$6:$L$189,0)))</f>
        <v/>
      </c>
      <c r="T15" s="47" t="str">
        <f t="array" ref="T15">IF(ISERROR(INDEX(PROFESSORES!$F$6:$F$189,MATCH(R15&amp;"x",PROFESSORES!$H$6:$H$189&amp;PROFESSORES!$L$6:$L$189,0))),"",INDEX(PROFESSORES!$F$6:$F$189,MATCH(R15&amp;"x",PROFESSORES!$H$6:$H$189&amp;PROFESSORES!$L$6:$L$189,0)))</f>
        <v/>
      </c>
    </row>
    <row r="16" spans="1:20" ht="23.1" customHeight="1" x14ac:dyDescent="0.25">
      <c r="F16" s="21"/>
      <c r="G16" s="21"/>
      <c r="H16" s="21"/>
      <c r="I16" s="21"/>
      <c r="J16" s="21"/>
      <c r="K16" s="21"/>
      <c r="Q16" s="50"/>
      <c r="R16" s="48" t="str">
        <f>IF(Q16="","",VLOOKUP(Q16,PROFESSORES!$A$2:$B$20,2,FALSE))</f>
        <v/>
      </c>
      <c r="S16" s="56" t="str">
        <f t="array" ref="S16">IF(ISERROR(INDEX(PROFESSORES!$G$6:$G$189,MATCH(R16&amp;"x",PROFESSORES!$H$6:$H$189&amp;PROFESSORES!$L$6:$L$189,0))),"",INDEX(PROFESSORES!$G$6:$G$189,MATCH(R16&amp;"x",PROFESSORES!$H$6:$H$189&amp;PROFESSORES!$L$6:$L$189,0)))</f>
        <v/>
      </c>
      <c r="T16" s="47" t="str">
        <f t="array" ref="T16">IF(ISERROR(INDEX(PROFESSORES!$F$6:$F$189,MATCH(R16&amp;"x",PROFESSORES!$H$6:$H$189&amp;PROFESSORES!$L$6:$L$189,0))),"",INDEX(PROFESSORES!$F$6:$F$189,MATCH(R16&amp;"x",PROFESSORES!$H$6:$H$189&amp;PROFESSORES!$L$6:$L$189,0)))</f>
        <v/>
      </c>
    </row>
    <row r="17" spans="1:20" ht="23.1" customHeight="1" x14ac:dyDescent="0.25">
      <c r="A17" s="42" t="s">
        <v>16</v>
      </c>
      <c r="B17" s="22"/>
      <c r="C17" s="22" t="s">
        <v>0</v>
      </c>
      <c r="D17" s="22"/>
      <c r="E17" s="60" t="s">
        <v>1</v>
      </c>
      <c r="F17" s="61"/>
      <c r="G17" s="62"/>
      <c r="H17" s="60" t="s">
        <v>2</v>
      </c>
      <c r="I17" s="61"/>
      <c r="J17" s="62"/>
      <c r="K17" s="60" t="s">
        <v>3</v>
      </c>
      <c r="L17" s="61"/>
      <c r="M17" s="62"/>
      <c r="N17" s="60" t="s">
        <v>4</v>
      </c>
      <c r="O17" s="61"/>
      <c r="P17" s="62"/>
      <c r="Q17" s="50"/>
      <c r="R17" s="48" t="str">
        <f>IF(Q17="","",VLOOKUP(Q17,PROFESSORES!$A$2:$B$20,2,FALSE))</f>
        <v/>
      </c>
      <c r="S17" s="56" t="str">
        <f t="array" ref="S17">IF(ISERROR(INDEX(PROFESSORES!$G$6:$G$189,MATCH(R17&amp;"x",PROFESSORES!$H$6:$H$189&amp;PROFESSORES!$L$6:$L$189,0))),"",INDEX(PROFESSORES!$G$6:$G$189,MATCH(R17&amp;"x",PROFESSORES!$H$6:$H$189&amp;PROFESSORES!$L$6:$L$189,0)))</f>
        <v/>
      </c>
      <c r="T17" s="47" t="str">
        <f t="array" ref="T17">IF(ISERROR(INDEX(PROFESSORES!$F$6:$F$189,MATCH(R17&amp;"x",PROFESSORES!$H$6:$H$189&amp;PROFESSORES!$L$6:$L$189,0))),"",INDEX(PROFESSORES!$F$6:$F$189,MATCH(R17&amp;"x",PROFESSORES!$H$6:$H$189&amp;PROFESSORES!$L$6:$L$189,0)))</f>
        <v/>
      </c>
    </row>
    <row r="18" spans="1:20" ht="23.1" customHeight="1" x14ac:dyDescent="0.25">
      <c r="A18" s="41" t="str">
        <f>$A$6</f>
        <v>1ª</v>
      </c>
      <c r="B18" s="52"/>
      <c r="C18" s="53" t="str">
        <f>IF(B18="","",VLOOKUP(B18,PROFESSORES!$F$6:$J$189,5,FALSE))</f>
        <v/>
      </c>
      <c r="D18" s="35" t="str">
        <f>IF(B18="","",VLOOKUP(B18,PROFESSORES!$F$6:$G$189,2,FALSE))</f>
        <v/>
      </c>
      <c r="E18" s="52"/>
      <c r="F18" s="53" t="str">
        <f>IF(E18="","",VLOOKUP(E18,PROFESSORES!$F$6:$J$189,5,FALSE))</f>
        <v/>
      </c>
      <c r="G18" s="35" t="str">
        <f>IF(E18="","",VLOOKUP(E18,PROFESSORES!$F$6:$G$189,2,FALSE))</f>
        <v/>
      </c>
      <c r="H18" s="52"/>
      <c r="I18" s="53" t="str">
        <f>IF(H18="","",VLOOKUP(H18,PROFESSORES!$F$6:$J$189,5,FALSE))</f>
        <v/>
      </c>
      <c r="J18" s="35" t="str">
        <f>IF(H18="","",VLOOKUP(H18,PROFESSORES!$F$6:$G$189,2,FALSE))</f>
        <v/>
      </c>
      <c r="K18" s="52"/>
      <c r="L18" s="53" t="str">
        <f>IF(K18="","",VLOOKUP(K18,PROFESSORES!$F$6:$J$189,5,FALSE))</f>
        <v/>
      </c>
      <c r="M18" s="35" t="str">
        <f>IF(K18="","",VLOOKUP(K18,PROFESSORES!$F$6:$G$189,2,FALSE))</f>
        <v/>
      </c>
      <c r="N18" s="54"/>
      <c r="O18" s="53" t="str">
        <f>IF(N18="","",VLOOKUP(N18,PROFESSORES!$F$6:$J$189,5,FALSE))</f>
        <v/>
      </c>
      <c r="P18" s="35" t="str">
        <f>IF(N18="","",VLOOKUP(N18,PROFESSORES!$F$6:$G$189,2,FALSE))</f>
        <v/>
      </c>
      <c r="Q18" s="50"/>
      <c r="R18" s="48" t="str">
        <f>IF(Q18="","",VLOOKUP(Q18,PROFESSORES!$A$2:$B$20,2,FALSE))</f>
        <v/>
      </c>
      <c r="S18" s="56" t="str">
        <f t="array" ref="S18">IF(ISERROR(INDEX(PROFESSORES!$G$6:$G$189,MATCH(R18&amp;"x",PROFESSORES!$H$6:$H$189&amp;PROFESSORES!$L$6:$L$189,0))),"",INDEX(PROFESSORES!$G$6:$G$189,MATCH(R18&amp;"x",PROFESSORES!$H$6:$H$189&amp;PROFESSORES!$L$6:$L$189,0)))</f>
        <v/>
      </c>
      <c r="T18" s="47" t="str">
        <f t="array" ref="T18">IF(ISERROR(INDEX(PROFESSORES!$F$6:$F$189,MATCH(R18&amp;"x",PROFESSORES!$H$6:$H$189&amp;PROFESSORES!$L$6:$L$189,0))),"",INDEX(PROFESSORES!$F$6:$F$189,MATCH(R18&amp;"x",PROFESSORES!$H$6:$H$189&amp;PROFESSORES!$L$6:$L$189,0)))</f>
        <v/>
      </c>
    </row>
    <row r="19" spans="1:20" ht="23.1" customHeight="1" x14ac:dyDescent="0.25">
      <c r="A19" s="41" t="str">
        <f>$A$7</f>
        <v>2ª</v>
      </c>
      <c r="B19" s="52"/>
      <c r="C19" s="53" t="str">
        <f>IF(B19="","",VLOOKUP(B19,PROFESSORES!$F$6:$J$189,5,FALSE))</f>
        <v/>
      </c>
      <c r="D19" s="35" t="str">
        <f>IF(B19="","",VLOOKUP(B19,PROFESSORES!$F$6:$G$189,2,FALSE))</f>
        <v/>
      </c>
      <c r="E19" s="52"/>
      <c r="F19" s="53" t="str">
        <f>IF(E19="","",VLOOKUP(E19,PROFESSORES!$F$6:$J$189,5,FALSE))</f>
        <v/>
      </c>
      <c r="G19" s="35" t="str">
        <f>IF(E19="","",VLOOKUP(E19,PROFESSORES!$F$6:$G$189,2,FALSE))</f>
        <v/>
      </c>
      <c r="H19" s="52"/>
      <c r="I19" s="53" t="str">
        <f>IF(H19="","",VLOOKUP(H19,PROFESSORES!$F$6:$J$189,5,FALSE))</f>
        <v/>
      </c>
      <c r="J19" s="35" t="str">
        <f>IF(H19="","",VLOOKUP(H19,PROFESSORES!$F$6:$G$189,2,FALSE))</f>
        <v/>
      </c>
      <c r="K19" s="52"/>
      <c r="L19" s="53" t="str">
        <f>IF(K19="","",VLOOKUP(K19,PROFESSORES!$F$6:$J$189,5,FALSE))</f>
        <v/>
      </c>
      <c r="M19" s="35" t="str">
        <f>IF(K19="","",VLOOKUP(K19,PROFESSORES!$F$6:$G$189,2,FALSE))</f>
        <v/>
      </c>
      <c r="N19" s="54"/>
      <c r="O19" s="53" t="str">
        <f>IF(N19="","",VLOOKUP(N19,PROFESSORES!$F$6:$J$189,5,FALSE))</f>
        <v/>
      </c>
      <c r="P19" s="35" t="str">
        <f>IF(N19="","",VLOOKUP(N19,PROFESSORES!$F$6:$G$189,2,FALSE))</f>
        <v/>
      </c>
      <c r="Q19" s="50"/>
      <c r="R19" s="48" t="str">
        <f>IF(Q19="","",VLOOKUP(Q19,PROFESSORES!$A$2:$B$20,2,FALSE))</f>
        <v/>
      </c>
      <c r="S19" s="56" t="str">
        <f t="array" ref="S19">IF(ISERROR(INDEX(PROFESSORES!$G$6:$G$189,MATCH(R19&amp;"x",PROFESSORES!$H$6:$H$189&amp;PROFESSORES!$L$6:$L$189,0))),"",INDEX(PROFESSORES!$G$6:$G$189,MATCH(R19&amp;"x",PROFESSORES!$H$6:$H$189&amp;PROFESSORES!$L$6:$L$189,0)))</f>
        <v/>
      </c>
      <c r="T19" s="47" t="str">
        <f t="array" ref="T19">IF(ISERROR(INDEX(PROFESSORES!$F$6:$F$189,MATCH(R19&amp;"x",PROFESSORES!$H$6:$H$189&amp;PROFESSORES!$L$6:$L$189,0))),"",INDEX(PROFESSORES!$F$6:$F$189,MATCH(R19&amp;"x",PROFESSORES!$H$6:$H$189&amp;PROFESSORES!$L$6:$L$189,0)))</f>
        <v/>
      </c>
    </row>
    <row r="20" spans="1:20" ht="23.1" customHeight="1" x14ac:dyDescent="0.25">
      <c r="A20" s="41" t="str">
        <f>$A$8</f>
        <v>3ª</v>
      </c>
      <c r="B20" s="52"/>
      <c r="C20" s="53" t="str">
        <f>IF(B20="","",VLOOKUP(B20,PROFESSORES!$F$6:$J$189,5,FALSE))</f>
        <v/>
      </c>
      <c r="D20" s="35" t="str">
        <f>IF(B20="","",VLOOKUP(B20,PROFESSORES!$F$6:$G$189,2,FALSE))</f>
        <v/>
      </c>
      <c r="E20" s="52"/>
      <c r="F20" s="53" t="str">
        <f>IF(E20="","",VLOOKUP(E20,PROFESSORES!$F$6:$J$189,5,FALSE))</f>
        <v/>
      </c>
      <c r="G20" s="35" t="str">
        <f>IF(E20="","",VLOOKUP(E20,PROFESSORES!$F$6:$G$189,2,FALSE))</f>
        <v/>
      </c>
      <c r="H20" s="52"/>
      <c r="I20" s="53" t="str">
        <f>IF(H20="","",VLOOKUP(H20,PROFESSORES!$F$6:$J$189,5,FALSE))</f>
        <v/>
      </c>
      <c r="J20" s="35" t="str">
        <f>IF(H20="","",VLOOKUP(H20,PROFESSORES!$F$6:$G$189,2,FALSE))</f>
        <v/>
      </c>
      <c r="K20" s="52"/>
      <c r="L20" s="53" t="str">
        <f>IF(K20="","",VLOOKUP(K20,PROFESSORES!$F$6:$J$189,5,FALSE))</f>
        <v/>
      </c>
      <c r="M20" s="35" t="str">
        <f>IF(K20="","",VLOOKUP(K20,PROFESSORES!$F$6:$G$189,2,FALSE))</f>
        <v/>
      </c>
      <c r="N20" s="54"/>
      <c r="O20" s="53" t="str">
        <f>IF(N20="","",VLOOKUP(N20,PROFESSORES!$F$6:$J$189,5,FALSE))</f>
        <v/>
      </c>
      <c r="P20" s="35" t="str">
        <f>IF(N20="","",VLOOKUP(N20,PROFESSORES!$F$6:$G$189,2,FALSE))</f>
        <v/>
      </c>
      <c r="Q20" s="50"/>
      <c r="R20" s="48" t="str">
        <f>IF(Q20="","",VLOOKUP(Q20,PROFESSORES!$A$2:$B$20,2,FALSE))</f>
        <v/>
      </c>
      <c r="S20" s="56" t="str">
        <f t="array" ref="S20">IF(ISERROR(INDEX(PROFESSORES!$G$6:$G$189,MATCH(R20&amp;"x",PROFESSORES!$H$6:$H$189&amp;PROFESSORES!$L$6:$L$189,0))),"",INDEX(PROFESSORES!$G$6:$G$189,MATCH(R20&amp;"x",PROFESSORES!$H$6:$H$189&amp;PROFESSORES!$L$6:$L$189,0)))</f>
        <v/>
      </c>
      <c r="T20" s="47" t="str">
        <f t="array" ref="T20">IF(ISERROR(INDEX(PROFESSORES!$F$6:$F$189,MATCH(R20&amp;"x",PROFESSORES!$H$6:$H$189&amp;PROFESSORES!$L$6:$L$189,0))),"",INDEX(PROFESSORES!$F$6:$F$189,MATCH(R20&amp;"x",PROFESSORES!$H$6:$H$189&amp;PROFESSORES!$L$6:$L$189,0)))</f>
        <v/>
      </c>
    </row>
    <row r="21" spans="1:20" ht="23.1" customHeight="1" x14ac:dyDescent="0.25">
      <c r="A21" s="41" t="str">
        <f>$A$9</f>
        <v>4ª</v>
      </c>
      <c r="B21" s="52"/>
      <c r="C21" s="53" t="str">
        <f>IF(B21="","",VLOOKUP(B21,PROFESSORES!$F$6:$J$189,5,FALSE))</f>
        <v/>
      </c>
      <c r="D21" s="35" t="str">
        <f>IF(B21="","",VLOOKUP(B21,PROFESSORES!$F$6:$G$189,2,FALSE))</f>
        <v/>
      </c>
      <c r="E21" s="52"/>
      <c r="F21" s="53" t="str">
        <f>IF(E21="","",VLOOKUP(E21,PROFESSORES!$F$6:$J$189,5,FALSE))</f>
        <v/>
      </c>
      <c r="G21" s="35" t="str">
        <f>IF(E21="","",VLOOKUP(E21,PROFESSORES!$F$6:$G$189,2,FALSE))</f>
        <v/>
      </c>
      <c r="H21" s="52"/>
      <c r="I21" s="53" t="str">
        <f>IF(H21="","",VLOOKUP(H21,PROFESSORES!$F$6:$J$189,5,FALSE))</f>
        <v/>
      </c>
      <c r="J21" s="35" t="str">
        <f>IF(H21="","",VLOOKUP(H21,PROFESSORES!$F$6:$G$189,2,FALSE))</f>
        <v/>
      </c>
      <c r="K21" s="52"/>
      <c r="L21" s="53" t="str">
        <f>IF(K21="","",VLOOKUP(K21,PROFESSORES!$F$6:$J$189,5,FALSE))</f>
        <v/>
      </c>
      <c r="M21" s="35" t="str">
        <f>IF(K21="","",VLOOKUP(K21,PROFESSORES!$F$6:$G$189,2,FALSE))</f>
        <v/>
      </c>
      <c r="N21" s="54"/>
      <c r="O21" s="53" t="str">
        <f>IF(N21="","",VLOOKUP(N21,PROFESSORES!$F$6:$J$189,5,FALSE))</f>
        <v/>
      </c>
      <c r="P21" s="35" t="str">
        <f>IF(N21="","",VLOOKUP(N21,PROFESSORES!$F$6:$G$189,2,FALSE))</f>
        <v/>
      </c>
      <c r="Q21" s="50"/>
      <c r="R21" s="48" t="str">
        <f>IF(Q21="","",VLOOKUP(Q21,PROFESSORES!$A$2:$B$20,2,FALSE))</f>
        <v/>
      </c>
      <c r="S21" s="56" t="str">
        <f t="array" ref="S21">IF(ISERROR(INDEX(PROFESSORES!$G$6:$G$189,MATCH(R21&amp;"x",PROFESSORES!$H$6:$H$189&amp;PROFESSORES!$L$6:$L$189,0))),"",INDEX(PROFESSORES!$G$6:$G$189,MATCH(R21&amp;"x",PROFESSORES!$H$6:$H$189&amp;PROFESSORES!$L$6:$L$189,0)))</f>
        <v/>
      </c>
      <c r="T21" s="47" t="str">
        <f t="array" ref="T21">IF(ISERROR(INDEX(PROFESSORES!$F$6:$F$189,MATCH(R21&amp;"x",PROFESSORES!$H$6:$H$189&amp;PROFESSORES!$L$6:$L$189,0))),"",INDEX(PROFESSORES!$F$6:$F$189,MATCH(R21&amp;"x",PROFESSORES!$H$6:$H$189&amp;PROFESSORES!$L$6:$L$189,0)))</f>
        <v/>
      </c>
    </row>
    <row r="22" spans="1:20" ht="23.1" customHeight="1" x14ac:dyDescent="0.25">
      <c r="A22" s="41" t="str">
        <f>$A$10</f>
        <v>5ª</v>
      </c>
      <c r="B22" s="52"/>
      <c r="C22" s="53" t="str">
        <f>IF(B22="","",VLOOKUP(B22,PROFESSORES!$F$6:$J$189,5,FALSE))</f>
        <v/>
      </c>
      <c r="D22" s="35" t="str">
        <f>IF(B22="","",VLOOKUP(B22,PROFESSORES!$F$6:$G$189,2,FALSE))</f>
        <v/>
      </c>
      <c r="E22" s="52"/>
      <c r="F22" s="53" t="str">
        <f>IF(E22="","",VLOOKUP(E22,PROFESSORES!$F$6:$J$189,5,FALSE))</f>
        <v/>
      </c>
      <c r="G22" s="35" t="str">
        <f>IF(E22="","",VLOOKUP(E22,PROFESSORES!$F$6:$G$189,2,FALSE))</f>
        <v/>
      </c>
      <c r="H22" s="52"/>
      <c r="I22" s="53" t="str">
        <f>IF(H22="","",VLOOKUP(H22,PROFESSORES!$F$6:$J$189,5,FALSE))</f>
        <v/>
      </c>
      <c r="J22" s="35" t="str">
        <f>IF(H22="","",VLOOKUP(H22,PROFESSORES!$F$6:$G$189,2,FALSE))</f>
        <v/>
      </c>
      <c r="K22" s="52"/>
      <c r="L22" s="53" t="str">
        <f>IF(K22="","",VLOOKUP(K22,PROFESSORES!$F$6:$J$189,5,FALSE))</f>
        <v/>
      </c>
      <c r="M22" s="35" t="str">
        <f>IF(K22="","",VLOOKUP(K22,PROFESSORES!$F$6:$G$189,2,FALSE))</f>
        <v/>
      </c>
      <c r="N22" s="54"/>
      <c r="O22" s="53" t="str">
        <f>IF(N22="","",VLOOKUP(N22,PROFESSORES!$F$6:$J$189,5,FALSE))</f>
        <v/>
      </c>
      <c r="P22" s="35" t="str">
        <f>IF(N22="","",VLOOKUP(N22,PROFESSORES!$F$6:$G$189,2,FALSE))</f>
        <v/>
      </c>
      <c r="Q22" s="50"/>
      <c r="R22" s="48" t="str">
        <f>IF(Q22="","",VLOOKUP(Q22,PROFESSORES!$A$2:$B$20,2,FALSE))</f>
        <v/>
      </c>
      <c r="S22" s="56" t="str">
        <f t="array" ref="S22">IF(ISERROR(INDEX(PROFESSORES!$G$6:$G$189,MATCH(R22&amp;"x",PROFESSORES!$H$6:$H$189&amp;PROFESSORES!$L$6:$L$189,0))),"",INDEX(PROFESSORES!$G$6:$G$189,MATCH(R22&amp;"x",PROFESSORES!$H$6:$H$189&amp;PROFESSORES!$L$6:$L$189,0)))</f>
        <v/>
      </c>
      <c r="T22" s="47" t="str">
        <f t="array" ref="T22">IF(ISERROR(INDEX(PROFESSORES!$F$6:$F$189,MATCH(R22&amp;"x",PROFESSORES!$H$6:$H$189&amp;PROFESSORES!$L$6:$L$189,0))),"",INDEX(PROFESSORES!$F$6:$F$189,MATCH(R22&amp;"x",PROFESSORES!$H$6:$H$189&amp;PROFESSORES!$L$6:$L$189,0)))</f>
        <v/>
      </c>
    </row>
    <row r="23" spans="1:20" ht="23.1" customHeight="1" x14ac:dyDescent="0.25">
      <c r="A23" s="41" t="str">
        <f>$A$11</f>
        <v>6ª</v>
      </c>
      <c r="B23" s="52"/>
      <c r="C23" s="53" t="str">
        <f>IF(B23="","",VLOOKUP(B23,PROFESSORES!$F$6:$J$189,5,FALSE))</f>
        <v/>
      </c>
      <c r="D23" s="35" t="str">
        <f>IF(B23="","",VLOOKUP(B23,PROFESSORES!$F$6:$G$189,2,FALSE))</f>
        <v/>
      </c>
      <c r="E23" s="52"/>
      <c r="F23" s="53" t="str">
        <f>IF(E23="","",VLOOKUP(E23,PROFESSORES!$F$6:$J$189,5,FALSE))</f>
        <v/>
      </c>
      <c r="G23" s="35" t="str">
        <f>IF(E23="","",VLOOKUP(E23,PROFESSORES!$F$6:$G$189,2,FALSE))</f>
        <v/>
      </c>
      <c r="H23" s="52"/>
      <c r="I23" s="53" t="str">
        <f>IF(H23="","",VLOOKUP(H23,PROFESSORES!$F$6:$J$189,5,FALSE))</f>
        <v/>
      </c>
      <c r="J23" s="35" t="str">
        <f>IF(H23="","",VLOOKUP(H23,PROFESSORES!$F$6:$G$189,2,FALSE))</f>
        <v/>
      </c>
      <c r="K23" s="52"/>
      <c r="L23" s="53" t="str">
        <f>IF(K23="","",VLOOKUP(K23,PROFESSORES!$F$6:$J$189,5,FALSE))</f>
        <v/>
      </c>
      <c r="M23" s="35" t="str">
        <f>IF(K23="","",VLOOKUP(K23,PROFESSORES!$F$6:$G$189,2,FALSE))</f>
        <v/>
      </c>
      <c r="N23" s="54"/>
      <c r="O23" s="53" t="str">
        <f>IF(N23="","",VLOOKUP(N23,PROFESSORES!$F$6:$J$189,5,FALSE))</f>
        <v/>
      </c>
      <c r="P23" s="35" t="str">
        <f>IF(N23="","",VLOOKUP(N23,PROFESSORES!$F$6:$G$189,2,FALSE))</f>
        <v/>
      </c>
      <c r="Q23" s="50"/>
      <c r="R23" s="48" t="str">
        <f>IF(Q23="","",VLOOKUP(Q23,PROFESSORES!$A$2:$B$20,2,FALSE))</f>
        <v/>
      </c>
      <c r="S23" s="56" t="str">
        <f t="array" ref="S23">IF(ISERROR(INDEX(PROFESSORES!$G$6:$G$189,MATCH(R23&amp;"x",PROFESSORES!$H$6:$H$189&amp;PROFESSORES!$L$6:$L$189,0))),"",INDEX(PROFESSORES!$G$6:$G$189,MATCH(R23&amp;"x",PROFESSORES!$H$6:$H$189&amp;PROFESSORES!$L$6:$L$189,0)))</f>
        <v/>
      </c>
      <c r="T23" s="47" t="str">
        <f t="array" ref="T23">IF(ISERROR(INDEX(PROFESSORES!$F$6:$F$189,MATCH(R23&amp;"x",PROFESSORES!$H$6:$H$189&amp;PROFESSORES!$L$6:$L$189,0))),"",INDEX(PROFESSORES!$F$6:$F$189,MATCH(R23&amp;"x",PROFESSORES!$H$6:$H$189&amp;PROFESSORES!$L$6:$L$189,0)))</f>
        <v/>
      </c>
    </row>
    <row r="24" spans="1:20" ht="23.1" customHeight="1" x14ac:dyDescent="0.25"/>
    <row r="25" spans="1:20" ht="23.1" customHeight="1" x14ac:dyDescent="0.25">
      <c r="B25" s="31">
        <v>3</v>
      </c>
      <c r="C25" s="63" t="s">
        <v>17</v>
      </c>
      <c r="D25" s="63"/>
      <c r="E25" s="63"/>
      <c r="F25" s="69">
        <f>PROFESSORES!D4</f>
        <v>0</v>
      </c>
      <c r="G25" s="69"/>
      <c r="H25" s="18"/>
      <c r="I25" s="19"/>
      <c r="J25" s="19"/>
      <c r="K25" s="19"/>
      <c r="L25" s="20"/>
      <c r="M25" s="20"/>
      <c r="N25" s="20"/>
      <c r="O25" s="20"/>
      <c r="P25" s="20"/>
      <c r="Q25" s="48" t="str">
        <f>$Q$1</f>
        <v>CD</v>
      </c>
      <c r="R25" s="48" t="str">
        <f>$R$1</f>
        <v>DISC</v>
      </c>
      <c r="S25" s="58" t="str">
        <f>$S$1</f>
        <v>PROFESSORES</v>
      </c>
      <c r="T25" s="46" t="str">
        <f>$T$1</f>
        <v>C. PROF</v>
      </c>
    </row>
    <row r="26" spans="1:20" ht="23.1" customHeight="1" x14ac:dyDescent="0.25">
      <c r="C26" s="15"/>
      <c r="D26" s="15"/>
      <c r="E26" s="15"/>
      <c r="F26" s="15"/>
      <c r="G26" s="15"/>
      <c r="H26" s="15"/>
      <c r="I26" s="15"/>
      <c r="J26" s="15"/>
      <c r="K26" s="15"/>
      <c r="L26" s="20"/>
      <c r="M26" s="20"/>
      <c r="N26" s="20"/>
      <c r="O26" s="20"/>
      <c r="P26" s="20"/>
      <c r="Q26" s="50"/>
      <c r="R26" s="48" t="str">
        <f>IF(Q26="","",VLOOKUP(Q26,PROFESSORES!$A$2:$B$20,2,FALSE))</f>
        <v/>
      </c>
      <c r="S26" s="56" t="str">
        <f t="array" ref="S26">IF(ISERROR(INDEX(PROFESSORES!$G$6:$G$189,MATCH(R26&amp;"x",PROFESSORES!$H$6:$H$189&amp;PROFESSORES!$M$6:$M$189,0))),"",INDEX(PROFESSORES!$G$6:$G$189,MATCH(R26&amp;"x",PROFESSORES!$H$6:$H$189&amp;PROFESSORES!$M$6:$M$189,0)))</f>
        <v/>
      </c>
      <c r="T26" s="47" t="str">
        <f t="array" ref="T26">IF(ISERROR(INDEX(PROFESSORES!$F$6:$F$189,MATCH(R26&amp;"x",PROFESSORES!$H$6:$H$189&amp;PROFESSORES!$M$6:$M$189,0))),"",INDEX(PROFESSORES!$F$6:$F$189,MATCH(R26&amp;"x",PROFESSORES!$H$6:$H$189&amp;PROFESSORES!$M$6:$M$189,0)))</f>
        <v/>
      </c>
    </row>
    <row r="27" spans="1:20" ht="23.1" customHeight="1" x14ac:dyDescent="0.25">
      <c r="Q27" s="50"/>
      <c r="R27" s="48" t="str">
        <f>IF(Q27="","",VLOOKUP(Q27,PROFESSORES!$A$2:$B$20,2,FALSE))</f>
        <v/>
      </c>
      <c r="S27" s="56" t="str">
        <f t="array" ref="S27">IF(ISERROR(INDEX(PROFESSORES!$G$6:$G$189,MATCH(R27&amp;"x",PROFESSORES!$H$6:$H$189&amp;PROFESSORES!$M$6:$M$189,0))),"",INDEX(PROFESSORES!$G$6:$G$189,MATCH(R27&amp;"x",PROFESSORES!$H$6:$H$189&amp;PROFESSORES!$M$6:$M$189,0)))</f>
        <v/>
      </c>
      <c r="T27" s="47" t="str">
        <f t="array" ref="T27">IF(ISERROR(INDEX(PROFESSORES!$F$6:$F$189,MATCH(R27&amp;"x",PROFESSORES!$H$6:$H$189&amp;PROFESSORES!$M$6:$M$189,0))),"",INDEX(PROFESSORES!$F$6:$F$189,MATCH(R27&amp;"x",PROFESSORES!$H$6:$H$189&amp;PROFESSORES!$M$6:$M$189,0)))</f>
        <v/>
      </c>
    </row>
    <row r="28" spans="1:20" ht="23.1" customHeight="1" x14ac:dyDescent="0.25">
      <c r="F28" s="21"/>
      <c r="G28" s="21"/>
      <c r="H28" s="21"/>
      <c r="I28" s="21"/>
      <c r="J28" s="21"/>
      <c r="K28" s="21"/>
      <c r="Q28" s="50"/>
      <c r="R28" s="48" t="str">
        <f>IF(Q28="","",VLOOKUP(Q28,PROFESSORES!$A$2:$B$20,2,FALSE))</f>
        <v/>
      </c>
      <c r="S28" s="56" t="str">
        <f t="array" ref="S28">IF(ISERROR(INDEX(PROFESSORES!$G$6:$G$189,MATCH(R28&amp;"x",PROFESSORES!$H$6:$H$189&amp;PROFESSORES!$M$6:$M$189,0))),"",INDEX(PROFESSORES!$G$6:$G$189,MATCH(R28&amp;"x",PROFESSORES!$H$6:$H$189&amp;PROFESSORES!$M$6:$M$189,0)))</f>
        <v/>
      </c>
      <c r="T28" s="47" t="str">
        <f t="array" ref="T28">IF(ISERROR(INDEX(PROFESSORES!$F$6:$F$189,MATCH(R28&amp;"x",PROFESSORES!$H$6:$H$189&amp;PROFESSORES!$M$6:$M$189,0))),"",INDEX(PROFESSORES!$F$6:$F$189,MATCH(R28&amp;"x",PROFESSORES!$H$6:$H$189&amp;PROFESSORES!$M$6:$M$189,0)))</f>
        <v/>
      </c>
    </row>
    <row r="29" spans="1:20" ht="23.1" customHeight="1" x14ac:dyDescent="0.25">
      <c r="A29" s="42" t="s">
        <v>16</v>
      </c>
      <c r="B29" s="22"/>
      <c r="C29" s="22" t="s">
        <v>0</v>
      </c>
      <c r="D29" s="22"/>
      <c r="E29" s="60" t="s">
        <v>1</v>
      </c>
      <c r="F29" s="61"/>
      <c r="G29" s="62"/>
      <c r="H29" s="60" t="s">
        <v>2</v>
      </c>
      <c r="I29" s="61"/>
      <c r="J29" s="62"/>
      <c r="K29" s="60" t="s">
        <v>3</v>
      </c>
      <c r="L29" s="61"/>
      <c r="M29" s="62"/>
      <c r="N29" s="60" t="s">
        <v>4</v>
      </c>
      <c r="O29" s="61"/>
      <c r="P29" s="62"/>
      <c r="Q29" s="50"/>
      <c r="R29" s="48" t="str">
        <f>IF(Q29="","",VLOOKUP(Q29,PROFESSORES!$A$2:$B$20,2,FALSE))</f>
        <v/>
      </c>
      <c r="S29" s="56" t="str">
        <f t="array" ref="S29">IF(ISERROR(INDEX(PROFESSORES!$G$6:$G$189,MATCH(R29&amp;"x",PROFESSORES!$H$6:$H$189&amp;PROFESSORES!$M$6:$M$189,0))),"",INDEX(PROFESSORES!$G$6:$G$189,MATCH(R29&amp;"x",PROFESSORES!$H$6:$H$189&amp;PROFESSORES!$M$6:$M$189,0)))</f>
        <v/>
      </c>
      <c r="T29" s="47" t="str">
        <f t="array" ref="T29">IF(ISERROR(INDEX(PROFESSORES!$F$6:$F$189,MATCH(R29&amp;"x",PROFESSORES!$H$6:$H$189&amp;PROFESSORES!$M$6:$M$189,0))),"",INDEX(PROFESSORES!$F$6:$F$189,MATCH(R29&amp;"x",PROFESSORES!$H$6:$H$189&amp;PROFESSORES!$M$6:$M$189,0)))</f>
        <v/>
      </c>
    </row>
    <row r="30" spans="1:20" ht="23.1" customHeight="1" x14ac:dyDescent="0.25">
      <c r="A30" s="41" t="str">
        <f>$A$6</f>
        <v>1ª</v>
      </c>
      <c r="B30" s="33"/>
      <c r="C30" s="31" t="str">
        <f>IF(B30="","",VLOOKUP(B30,PROFESSORES!$F$6:$J$189,5,FALSE))</f>
        <v/>
      </c>
      <c r="D30" s="35" t="str">
        <f>IF(B30="","",VLOOKUP(B30,PROFESSORES!$F$6:$G$189,2,FALSE))</f>
        <v/>
      </c>
      <c r="E30" s="33"/>
      <c r="F30" s="31" t="str">
        <f>IF(E30="","",VLOOKUP(E30,PROFESSORES!$F$6:$J$189,5,FALSE))</f>
        <v/>
      </c>
      <c r="G30" s="35" t="str">
        <f>IF(E30="","",VLOOKUP(E30,PROFESSORES!$F$6:$G$189,2,FALSE))</f>
        <v/>
      </c>
      <c r="H30" s="33"/>
      <c r="I30" s="31" t="str">
        <f>IF(H30="","",VLOOKUP(H30,PROFESSORES!$F$6:$J$189,5,FALSE))</f>
        <v/>
      </c>
      <c r="J30" s="35" t="str">
        <f>IF(H30="","",VLOOKUP(H30,PROFESSORES!$F$6:$G$189,2,FALSE))</f>
        <v/>
      </c>
      <c r="K30" s="33"/>
      <c r="L30" s="31" t="str">
        <f>IF(K30="","",VLOOKUP(K30,PROFESSORES!$F$6:$J$189,5,FALSE))</f>
        <v/>
      </c>
      <c r="M30" s="35" t="str">
        <f>IF(K30="","",VLOOKUP(K30,PROFESSORES!$F$6:$G$189,2,FALSE))</f>
        <v/>
      </c>
      <c r="N30" s="36"/>
      <c r="O30" s="31" t="str">
        <f>IF(N30="","",VLOOKUP(N30,PROFESSORES!$F$6:$J$189,5,FALSE))</f>
        <v/>
      </c>
      <c r="P30" s="35" t="str">
        <f>IF(N30="","",VLOOKUP(N30,PROFESSORES!$F$6:$G$189,2,FALSE))</f>
        <v/>
      </c>
      <c r="Q30" s="50"/>
      <c r="R30" s="48" t="str">
        <f>IF(Q30="","",VLOOKUP(Q30,PROFESSORES!$A$2:$B$20,2,FALSE))</f>
        <v/>
      </c>
      <c r="S30" s="56" t="str">
        <f t="array" ref="S30">IF(ISERROR(INDEX(PROFESSORES!$G$6:$G$189,MATCH(R30&amp;"x",PROFESSORES!$H$6:$H$189&amp;PROFESSORES!$M$6:$M$189,0))),"",INDEX(PROFESSORES!$G$6:$G$189,MATCH(R30&amp;"x",PROFESSORES!$H$6:$H$189&amp;PROFESSORES!$M$6:$M$189,0)))</f>
        <v/>
      </c>
      <c r="T30" s="47" t="str">
        <f t="array" ref="T30">IF(ISERROR(INDEX(PROFESSORES!$F$6:$F$189,MATCH(R30&amp;"x",PROFESSORES!$H$6:$H$189&amp;PROFESSORES!$M$6:$M$189,0))),"",INDEX(PROFESSORES!$F$6:$F$189,MATCH(R30&amp;"x",PROFESSORES!$H$6:$H$189&amp;PROFESSORES!$M$6:$M$189,0)))</f>
        <v/>
      </c>
    </row>
    <row r="31" spans="1:20" ht="23.1" customHeight="1" x14ac:dyDescent="0.25">
      <c r="A31" s="41" t="str">
        <f>$A$7</f>
        <v>2ª</v>
      </c>
      <c r="B31" s="33"/>
      <c r="C31" s="31" t="str">
        <f>IF(B31="","",VLOOKUP(B31,PROFESSORES!$F$6:$J$189,5,FALSE))</f>
        <v/>
      </c>
      <c r="D31" s="35" t="str">
        <f>IF(B31="","",VLOOKUP(B31,PROFESSORES!$F$6:$G$189,2,FALSE))</f>
        <v/>
      </c>
      <c r="E31" s="33"/>
      <c r="F31" s="31" t="str">
        <f>IF(E31="","",VLOOKUP(E31,PROFESSORES!$F$6:$J$189,5,FALSE))</f>
        <v/>
      </c>
      <c r="G31" s="35" t="str">
        <f>IF(E31="","",VLOOKUP(E31,PROFESSORES!$F$6:$G$189,2,FALSE))</f>
        <v/>
      </c>
      <c r="H31" s="33"/>
      <c r="I31" s="31" t="str">
        <f>IF(H31="","",VLOOKUP(H31,PROFESSORES!$F$6:$J$189,5,FALSE))</f>
        <v/>
      </c>
      <c r="J31" s="35" t="str">
        <f>IF(H31="","",VLOOKUP(H31,PROFESSORES!$F$6:$G$189,2,FALSE))</f>
        <v/>
      </c>
      <c r="K31" s="33"/>
      <c r="L31" s="31" t="str">
        <f>IF(K31="","",VLOOKUP(K31,PROFESSORES!$F$6:$J$189,5,FALSE))</f>
        <v/>
      </c>
      <c r="M31" s="35" t="str">
        <f>IF(K31="","",VLOOKUP(K31,PROFESSORES!$F$6:$G$189,2,FALSE))</f>
        <v/>
      </c>
      <c r="N31" s="36"/>
      <c r="O31" s="31" t="str">
        <f>IF(N31="","",VLOOKUP(N31,PROFESSORES!$F$6:$J$189,5,FALSE))</f>
        <v/>
      </c>
      <c r="P31" s="35" t="str">
        <f>IF(N31="","",VLOOKUP(N31,PROFESSORES!$F$6:$G$189,2,FALSE))</f>
        <v/>
      </c>
      <c r="Q31" s="50"/>
      <c r="R31" s="48" t="str">
        <f>IF(Q31="","",VLOOKUP(Q31,PROFESSORES!$A$2:$B$20,2,FALSE))</f>
        <v/>
      </c>
      <c r="S31" s="56" t="str">
        <f t="array" ref="S31">IF(ISERROR(INDEX(PROFESSORES!$G$6:$G$189,MATCH(R31&amp;"x",PROFESSORES!$H$6:$H$189&amp;PROFESSORES!$M$6:$M$189,0))),"",INDEX(PROFESSORES!$G$6:$G$189,MATCH(R31&amp;"x",PROFESSORES!$H$6:$H$189&amp;PROFESSORES!$M$6:$M$189,0)))</f>
        <v/>
      </c>
      <c r="T31" s="47" t="str">
        <f t="array" ref="T31">IF(ISERROR(INDEX(PROFESSORES!$F$6:$F$189,MATCH(R31&amp;"x",PROFESSORES!$H$6:$H$189&amp;PROFESSORES!$M$6:$M$189,0))),"",INDEX(PROFESSORES!$F$6:$F$189,MATCH(R31&amp;"x",PROFESSORES!$H$6:$H$189&amp;PROFESSORES!$M$6:$M$189,0)))</f>
        <v/>
      </c>
    </row>
    <row r="32" spans="1:20" ht="23.1" customHeight="1" x14ac:dyDescent="0.25">
      <c r="A32" s="41" t="str">
        <f>$A$8</f>
        <v>3ª</v>
      </c>
      <c r="B32" s="33"/>
      <c r="C32" s="31" t="str">
        <f>IF(B32="","",VLOOKUP(B32,PROFESSORES!$F$6:$J$189,5,FALSE))</f>
        <v/>
      </c>
      <c r="D32" s="35" t="str">
        <f>IF(B32="","",VLOOKUP(B32,PROFESSORES!$F$6:$G$189,2,FALSE))</f>
        <v/>
      </c>
      <c r="E32" s="33"/>
      <c r="F32" s="31" t="str">
        <f>IF(E32="","",VLOOKUP(E32,PROFESSORES!$F$6:$J$189,5,FALSE))</f>
        <v/>
      </c>
      <c r="G32" s="35" t="str">
        <f>IF(E32="","",VLOOKUP(E32,PROFESSORES!$F$6:$G$189,2,FALSE))</f>
        <v/>
      </c>
      <c r="H32" s="33"/>
      <c r="I32" s="31" t="str">
        <f>IF(H32="","",VLOOKUP(H32,PROFESSORES!$F$6:$J$189,5,FALSE))</f>
        <v/>
      </c>
      <c r="J32" s="35" t="str">
        <f>IF(H32="","",VLOOKUP(H32,PROFESSORES!$F$6:$G$189,2,FALSE))</f>
        <v/>
      </c>
      <c r="K32" s="33"/>
      <c r="L32" s="31" t="str">
        <f>IF(K32="","",VLOOKUP(K32,PROFESSORES!$F$6:$J$189,5,FALSE))</f>
        <v/>
      </c>
      <c r="M32" s="35" t="str">
        <f>IF(K32="","",VLOOKUP(K32,PROFESSORES!$F$6:$G$189,2,FALSE))</f>
        <v/>
      </c>
      <c r="N32" s="36"/>
      <c r="O32" s="31" t="str">
        <f>IF(N32="","",VLOOKUP(N32,PROFESSORES!$F$6:$J$189,5,FALSE))</f>
        <v/>
      </c>
      <c r="P32" s="35" t="str">
        <f>IF(N32="","",VLOOKUP(N32,PROFESSORES!$F$6:$G$189,2,FALSE))</f>
        <v/>
      </c>
      <c r="Q32" s="50"/>
      <c r="R32" s="48" t="str">
        <f>IF(Q32="","",VLOOKUP(Q32,PROFESSORES!$A$2:$B$20,2,FALSE))</f>
        <v/>
      </c>
      <c r="S32" s="56" t="str">
        <f t="array" ref="S32">IF(ISERROR(INDEX(PROFESSORES!$G$6:$G$189,MATCH(R32&amp;"x",PROFESSORES!$H$6:$H$189&amp;PROFESSORES!$M$6:$M$189,0))),"",INDEX(PROFESSORES!$G$6:$G$189,MATCH(R32&amp;"x",PROFESSORES!$H$6:$H$189&amp;PROFESSORES!$M$6:$M$189,0)))</f>
        <v/>
      </c>
      <c r="T32" s="47" t="str">
        <f t="array" ref="T32">IF(ISERROR(INDEX(PROFESSORES!$F$6:$F$189,MATCH(R32&amp;"x",PROFESSORES!$H$6:$H$189&amp;PROFESSORES!$M$6:$M$189,0))),"",INDEX(PROFESSORES!$F$6:$F$189,MATCH(R32&amp;"x",PROFESSORES!$H$6:$H$189&amp;PROFESSORES!$M$6:$M$189,0)))</f>
        <v/>
      </c>
    </row>
    <row r="33" spans="1:20" ht="23.1" customHeight="1" x14ac:dyDescent="0.25">
      <c r="A33" s="41" t="str">
        <f>$A$9</f>
        <v>4ª</v>
      </c>
      <c r="B33" s="33"/>
      <c r="C33" s="31" t="str">
        <f>IF(B33="","",VLOOKUP(B33,PROFESSORES!$F$6:$J$189,5,FALSE))</f>
        <v/>
      </c>
      <c r="D33" s="35" t="str">
        <f>IF(B33="","",VLOOKUP(B33,PROFESSORES!$F$6:$G$189,2,FALSE))</f>
        <v/>
      </c>
      <c r="E33" s="33"/>
      <c r="F33" s="31" t="str">
        <f>IF(E33="","",VLOOKUP(E33,PROFESSORES!$F$6:$J$189,5,FALSE))</f>
        <v/>
      </c>
      <c r="G33" s="35" t="str">
        <f>IF(E33="","",VLOOKUP(E33,PROFESSORES!$F$6:$G$189,2,FALSE))</f>
        <v/>
      </c>
      <c r="H33" s="33"/>
      <c r="I33" s="31" t="str">
        <f>IF(H33="","",VLOOKUP(H33,PROFESSORES!$F$6:$J$189,5,FALSE))</f>
        <v/>
      </c>
      <c r="J33" s="35" t="str">
        <f>IF(H33="","",VLOOKUP(H33,PROFESSORES!$F$6:$G$189,2,FALSE))</f>
        <v/>
      </c>
      <c r="K33" s="33"/>
      <c r="L33" s="31" t="str">
        <f>IF(K33="","",VLOOKUP(K33,PROFESSORES!$F$6:$J$189,5,FALSE))</f>
        <v/>
      </c>
      <c r="M33" s="35" t="str">
        <f>IF(K33="","",VLOOKUP(K33,PROFESSORES!$F$6:$G$189,2,FALSE))</f>
        <v/>
      </c>
      <c r="N33" s="36"/>
      <c r="O33" s="31" t="str">
        <f>IF(N33="","",VLOOKUP(N33,PROFESSORES!$F$6:$J$189,5,FALSE))</f>
        <v/>
      </c>
      <c r="P33" s="35" t="str">
        <f>IF(N33="","",VLOOKUP(N33,PROFESSORES!$F$6:$G$189,2,FALSE))</f>
        <v/>
      </c>
      <c r="Q33" s="50"/>
      <c r="R33" s="48" t="str">
        <f>IF(Q33="","",VLOOKUP(Q33,PROFESSORES!$A$2:$B$20,2,FALSE))</f>
        <v/>
      </c>
      <c r="S33" s="56" t="str">
        <f t="array" ref="S33">IF(ISERROR(INDEX(PROFESSORES!$G$6:$G$189,MATCH(R33&amp;"x",PROFESSORES!$H$6:$H$189&amp;PROFESSORES!$M$6:$M$189,0))),"",INDEX(PROFESSORES!$G$6:$G$189,MATCH(R33&amp;"x",PROFESSORES!$H$6:$H$189&amp;PROFESSORES!$M$6:$M$189,0)))</f>
        <v/>
      </c>
      <c r="T33" s="47" t="str">
        <f t="array" ref="T33">IF(ISERROR(INDEX(PROFESSORES!$F$6:$F$189,MATCH(R33&amp;"x",PROFESSORES!$H$6:$H$189&amp;PROFESSORES!$M$6:$M$189,0))),"",INDEX(PROFESSORES!$F$6:$F$189,MATCH(R33&amp;"x",PROFESSORES!$H$6:$H$189&amp;PROFESSORES!$M$6:$M$189,0)))</f>
        <v/>
      </c>
    </row>
    <row r="34" spans="1:20" ht="23.1" customHeight="1" x14ac:dyDescent="0.25">
      <c r="A34" s="41" t="str">
        <f>$A$10</f>
        <v>5ª</v>
      </c>
      <c r="B34" s="33"/>
      <c r="C34" s="31" t="str">
        <f>IF(B34="","",VLOOKUP(B34,PROFESSORES!$F$6:$J$189,5,FALSE))</f>
        <v/>
      </c>
      <c r="D34" s="35" t="str">
        <f>IF(B34="","",VLOOKUP(B34,PROFESSORES!$F$6:$G$189,2,FALSE))</f>
        <v/>
      </c>
      <c r="E34" s="33"/>
      <c r="F34" s="31" t="str">
        <f>IF(E34="","",VLOOKUP(E34,PROFESSORES!$F$6:$J$189,5,FALSE))</f>
        <v/>
      </c>
      <c r="G34" s="35" t="str">
        <f>IF(E34="","",VLOOKUP(E34,PROFESSORES!$F$6:$G$189,2,FALSE))</f>
        <v/>
      </c>
      <c r="H34" s="33"/>
      <c r="I34" s="31" t="str">
        <f>IF(H34="","",VLOOKUP(H34,PROFESSORES!$F$6:$J$189,5,FALSE))</f>
        <v/>
      </c>
      <c r="J34" s="35" t="str">
        <f>IF(H34="","",VLOOKUP(H34,PROFESSORES!$F$6:$G$189,2,FALSE))</f>
        <v/>
      </c>
      <c r="K34" s="33"/>
      <c r="L34" s="31" t="str">
        <f>IF(K34="","",VLOOKUP(K34,PROFESSORES!$F$6:$J$189,5,FALSE))</f>
        <v/>
      </c>
      <c r="M34" s="35" t="str">
        <f>IF(K34="","",VLOOKUP(K34,PROFESSORES!$F$6:$G$189,2,FALSE))</f>
        <v/>
      </c>
      <c r="N34" s="36"/>
      <c r="O34" s="31" t="str">
        <f>IF(N34="","",VLOOKUP(N34,PROFESSORES!$F$6:$J$189,5,FALSE))</f>
        <v/>
      </c>
      <c r="P34" s="35" t="str">
        <f>IF(N34="","",VLOOKUP(N34,PROFESSORES!$F$6:$G$189,2,FALSE))</f>
        <v/>
      </c>
      <c r="Q34" s="50"/>
      <c r="R34" s="48" t="str">
        <f>IF(Q34="","",VLOOKUP(Q34,PROFESSORES!$A$2:$B$20,2,FALSE))</f>
        <v/>
      </c>
      <c r="S34" s="56" t="str">
        <f t="array" ref="S34">IF(ISERROR(INDEX(PROFESSORES!$G$6:$G$189,MATCH(R34&amp;"x",PROFESSORES!$H$6:$H$189&amp;PROFESSORES!$M$6:$M$189,0))),"",INDEX(PROFESSORES!$G$6:$G$189,MATCH(R34&amp;"x",PROFESSORES!$H$6:$H$189&amp;PROFESSORES!$M$6:$M$189,0)))</f>
        <v/>
      </c>
      <c r="T34" s="47" t="str">
        <f t="array" ref="T34">IF(ISERROR(INDEX(PROFESSORES!$F$6:$F$189,MATCH(R34&amp;"x",PROFESSORES!$H$6:$H$189&amp;PROFESSORES!$M$6:$M$189,0))),"",INDEX(PROFESSORES!$F$6:$F$189,MATCH(R34&amp;"x",PROFESSORES!$H$6:$H$189&amp;PROFESSORES!$M$6:$M$189,0)))</f>
        <v/>
      </c>
    </row>
    <row r="35" spans="1:20" ht="23.1" customHeight="1" x14ac:dyDescent="0.25">
      <c r="A35" s="41" t="str">
        <f>$A$11</f>
        <v>6ª</v>
      </c>
      <c r="B35" s="33"/>
      <c r="C35" s="31" t="str">
        <f>IF(B35="","",VLOOKUP(B35,PROFESSORES!$F$6:$J$189,5,FALSE))</f>
        <v/>
      </c>
      <c r="D35" s="35" t="str">
        <f>IF(B35="","",VLOOKUP(B35,PROFESSORES!$F$6:$G$189,2,FALSE))</f>
        <v/>
      </c>
      <c r="E35" s="33"/>
      <c r="F35" s="31" t="str">
        <f>IF(E35="","",VLOOKUP(E35,PROFESSORES!$F$6:$J$189,5,FALSE))</f>
        <v/>
      </c>
      <c r="G35" s="35" t="str">
        <f>IF(E35="","",VLOOKUP(E35,PROFESSORES!$F$6:$G$189,2,FALSE))</f>
        <v/>
      </c>
      <c r="H35" s="33"/>
      <c r="I35" s="31" t="str">
        <f>IF(H35="","",VLOOKUP(H35,PROFESSORES!$F$6:$J$189,5,FALSE))</f>
        <v/>
      </c>
      <c r="J35" s="35" t="str">
        <f>IF(H35="","",VLOOKUP(H35,PROFESSORES!$F$6:$G$189,2,FALSE))</f>
        <v/>
      </c>
      <c r="K35" s="33"/>
      <c r="L35" s="31" t="str">
        <f>IF(K35="","",VLOOKUP(K35,PROFESSORES!$F$6:$J$189,5,FALSE))</f>
        <v/>
      </c>
      <c r="M35" s="35" t="str">
        <f>IF(K35="","",VLOOKUP(K35,PROFESSORES!$F$6:$G$189,2,FALSE))</f>
        <v/>
      </c>
      <c r="N35" s="36"/>
      <c r="O35" s="31" t="str">
        <f>IF(N35="","",VLOOKUP(N35,PROFESSORES!$F$6:$J$189,5,FALSE))</f>
        <v/>
      </c>
      <c r="P35" s="35" t="str">
        <f>IF(N35="","",VLOOKUP(N35,PROFESSORES!$F$6:$G$189,2,FALSE))</f>
        <v/>
      </c>
      <c r="Q35" s="50"/>
      <c r="R35" s="48" t="str">
        <f>IF(Q35="","",VLOOKUP(Q35,PROFESSORES!$A$2:$B$20,2,FALSE))</f>
        <v/>
      </c>
      <c r="S35" s="56" t="str">
        <f t="array" ref="S35">IF(ISERROR(INDEX(PROFESSORES!$G$6:$G$189,MATCH(R35&amp;"x",PROFESSORES!$H$6:$H$189&amp;PROFESSORES!$M$6:$M$189,0))),"",INDEX(PROFESSORES!$G$6:$G$189,MATCH(R35&amp;"x",PROFESSORES!$H$6:$H$189&amp;PROFESSORES!$M$6:$M$189,0)))</f>
        <v/>
      </c>
      <c r="T35" s="47" t="str">
        <f t="array" ref="T35">IF(ISERROR(INDEX(PROFESSORES!$F$6:$F$189,MATCH(R35&amp;"x",PROFESSORES!$H$6:$H$189&amp;PROFESSORES!$M$6:$M$189,0))),"",INDEX(PROFESSORES!$F$6:$F$189,MATCH(R35&amp;"x",PROFESSORES!$H$6:$H$189&amp;PROFESSORES!$M$6:$M$189,0)))</f>
        <v/>
      </c>
    </row>
    <row r="36" spans="1:20" ht="23.1" customHeight="1" x14ac:dyDescent="0.25">
      <c r="I36" s="17"/>
      <c r="J36" s="17"/>
      <c r="K36" s="17"/>
    </row>
    <row r="37" spans="1:20" ht="23.1" customHeight="1" x14ac:dyDescent="0.25">
      <c r="B37" s="31">
        <v>4</v>
      </c>
      <c r="C37" s="63" t="s">
        <v>17</v>
      </c>
      <c r="D37" s="63"/>
      <c r="E37" s="63"/>
      <c r="F37" s="64">
        <f>PROFESSORES!D5</f>
        <v>0</v>
      </c>
      <c r="G37" s="64"/>
      <c r="H37" s="18"/>
      <c r="I37" s="19"/>
      <c r="J37" s="19"/>
      <c r="K37" s="19"/>
      <c r="L37" s="20"/>
      <c r="M37" s="20"/>
      <c r="N37" s="20"/>
      <c r="O37" s="20"/>
      <c r="P37" s="20"/>
      <c r="Q37" s="48" t="str">
        <f>$Q$1</f>
        <v>CD</v>
      </c>
      <c r="R37" s="48" t="str">
        <f>$R$1</f>
        <v>DISC</v>
      </c>
      <c r="S37" s="58" t="str">
        <f>$S$1</f>
        <v>PROFESSORES</v>
      </c>
      <c r="T37" s="46" t="str">
        <f>$T$1</f>
        <v>C. PROF</v>
      </c>
    </row>
    <row r="38" spans="1:20" ht="23.1" customHeight="1" x14ac:dyDescent="0.25">
      <c r="C38" s="15"/>
      <c r="D38" s="15"/>
      <c r="E38" s="15"/>
      <c r="F38" s="15"/>
      <c r="G38" s="15"/>
      <c r="H38" s="15"/>
      <c r="I38" s="15"/>
      <c r="J38" s="15"/>
      <c r="K38" s="15"/>
      <c r="L38" s="20"/>
      <c r="M38" s="20"/>
      <c r="N38" s="20"/>
      <c r="O38" s="20"/>
      <c r="P38" s="20"/>
      <c r="Q38" s="50"/>
      <c r="R38" s="48" t="str">
        <f>IF(Q38="","",VLOOKUP(Q38,PROFESSORES!$A$2:$B$20,2,FALSE))</f>
        <v/>
      </c>
      <c r="S38" s="56" t="str">
        <f t="array" ref="S38">IF(ISERROR(INDEX(PROFESSORES!$G$6:$G$189,MATCH(R38&amp;"x",PROFESSORES!$H$6:$H$189&amp;PROFESSORES!$N$6:$N$189,0))),"",INDEX(PROFESSORES!$G$6:$G$189,MATCH(R38&amp;"x",PROFESSORES!$H$6:$H$189&amp;PROFESSORES!$N$6:$N$189,0)))</f>
        <v/>
      </c>
      <c r="T38" s="47" t="str">
        <f t="array" ref="T38">IF(ISERROR(INDEX(PROFESSORES!$F$6:$F$189,MATCH(R38&amp;"x",PROFESSORES!$H$6:$H$189&amp;PROFESSORES!$N$6:$N$189,0))),"",INDEX(PROFESSORES!$F$6:$F$189,MATCH(R38&amp;"x",PROFESSORES!$H$6:$H$189&amp;PROFESSORES!$N$6:$N$189,0)))</f>
        <v/>
      </c>
    </row>
    <row r="39" spans="1:20" ht="23.1" customHeight="1" x14ac:dyDescent="0.25">
      <c r="Q39" s="50"/>
      <c r="R39" s="48" t="str">
        <f>IF(Q39="","",VLOOKUP(Q39,PROFESSORES!$A$2:$B$20,2,FALSE))</f>
        <v/>
      </c>
      <c r="S39" s="56" t="str">
        <f t="array" ref="S39">IF(ISERROR(INDEX(PROFESSORES!$G$6:$G$189,MATCH(R39&amp;"x",PROFESSORES!$H$6:$H$189&amp;PROFESSORES!$N$6:$N$189,0))),"",INDEX(PROFESSORES!$G$6:$G$189,MATCH(R39&amp;"x",PROFESSORES!$H$6:$H$189&amp;PROFESSORES!$N$6:$N$189,0)))</f>
        <v/>
      </c>
      <c r="T39" s="47" t="str">
        <f t="array" ref="T39">IF(ISERROR(INDEX(PROFESSORES!$F$6:$F$189,MATCH(R39&amp;"x",PROFESSORES!$H$6:$H$189&amp;PROFESSORES!$N$6:$N$189,0))),"",INDEX(PROFESSORES!$F$6:$F$189,MATCH(R39&amp;"x",PROFESSORES!$H$6:$H$189&amp;PROFESSORES!$N$6:$N$189,0)))</f>
        <v/>
      </c>
    </row>
    <row r="40" spans="1:20" ht="23.1" customHeight="1" x14ac:dyDescent="0.25">
      <c r="F40" s="21"/>
      <c r="G40" s="21"/>
      <c r="H40" s="21"/>
      <c r="I40" s="21"/>
      <c r="J40" s="21"/>
      <c r="K40" s="21"/>
      <c r="Q40" s="50"/>
      <c r="R40" s="48" t="str">
        <f>IF(Q40="","",VLOOKUP(Q40,PROFESSORES!$A$2:$B$20,2,FALSE))</f>
        <v/>
      </c>
      <c r="S40" s="56" t="str">
        <f t="array" ref="S40">IF(ISERROR(INDEX(PROFESSORES!$G$6:$G$189,MATCH(R40&amp;"x",PROFESSORES!$H$6:$H$189&amp;PROFESSORES!$N$6:$N$189,0))),"",INDEX(PROFESSORES!$G$6:$G$189,MATCH(R40&amp;"x",PROFESSORES!$H$6:$H$189&amp;PROFESSORES!$N$6:$N$189,0)))</f>
        <v/>
      </c>
      <c r="T40" s="47" t="str">
        <f t="array" ref="T40">IF(ISERROR(INDEX(PROFESSORES!$F$6:$F$189,MATCH(R40&amp;"x",PROFESSORES!$H$6:$H$189&amp;PROFESSORES!$N$6:$N$189,0))),"",INDEX(PROFESSORES!$F$6:$F$189,MATCH(R40&amp;"x",PROFESSORES!$H$6:$H$189&amp;PROFESSORES!$N$6:$N$189,0)))</f>
        <v/>
      </c>
    </row>
    <row r="41" spans="1:20" ht="23.1" customHeight="1" x14ac:dyDescent="0.25">
      <c r="A41" s="42" t="s">
        <v>16</v>
      </c>
      <c r="B41" s="22"/>
      <c r="C41" s="32" t="s">
        <v>0</v>
      </c>
      <c r="D41" s="32"/>
      <c r="E41" s="65" t="s">
        <v>1</v>
      </c>
      <c r="F41" s="66"/>
      <c r="G41" s="67"/>
      <c r="H41" s="65" t="s">
        <v>2</v>
      </c>
      <c r="I41" s="66"/>
      <c r="J41" s="67"/>
      <c r="K41" s="65" t="s">
        <v>3</v>
      </c>
      <c r="L41" s="66"/>
      <c r="M41" s="67"/>
      <c r="N41" s="65" t="s">
        <v>4</v>
      </c>
      <c r="O41" s="66"/>
      <c r="P41" s="67"/>
      <c r="Q41" s="50"/>
      <c r="R41" s="48" t="str">
        <f>IF(Q41="","",VLOOKUP(Q41,PROFESSORES!$A$2:$B$20,2,FALSE))</f>
        <v/>
      </c>
      <c r="S41" s="56" t="str">
        <f t="array" ref="S41">IF(ISERROR(INDEX(PROFESSORES!$G$6:$G$189,MATCH(R41&amp;"x",PROFESSORES!$H$6:$H$189&amp;PROFESSORES!$N$6:$N$189,0))),"",INDEX(PROFESSORES!$G$6:$G$189,MATCH(R41&amp;"x",PROFESSORES!$H$6:$H$189&amp;PROFESSORES!$N$6:$N$189,0)))</f>
        <v/>
      </c>
      <c r="T41" s="47" t="str">
        <f t="array" ref="T41">IF(ISERROR(INDEX(PROFESSORES!$F$6:$F$189,MATCH(R41&amp;"x",PROFESSORES!$H$6:$H$189&amp;PROFESSORES!$N$6:$N$189,0))),"",INDEX(PROFESSORES!$F$6:$F$189,MATCH(R41&amp;"x",PROFESSORES!$H$6:$H$189&amp;PROFESSORES!$N$6:$N$189,0)))</f>
        <v/>
      </c>
    </row>
    <row r="42" spans="1:20" ht="23.1" customHeight="1" x14ac:dyDescent="0.25">
      <c r="A42" s="41" t="str">
        <f>$A$6</f>
        <v>1ª</v>
      </c>
      <c r="B42" s="33"/>
      <c r="C42" s="31" t="str">
        <f>IF(B42="","",VLOOKUP(B42,PROFESSORES!$F$6:$J$189,5,FALSE))</f>
        <v/>
      </c>
      <c r="D42" s="35" t="str">
        <f>IF(B42="","",VLOOKUP(B42,PROFESSORES!$F$6:$G$189,2,FALSE))</f>
        <v/>
      </c>
      <c r="E42" s="33"/>
      <c r="F42" s="31" t="str">
        <f>IF(E42="","",VLOOKUP(E42,PROFESSORES!$F$6:$J$189,5,FALSE))</f>
        <v/>
      </c>
      <c r="G42" s="35" t="str">
        <f>IF(E42="","",VLOOKUP(E42,PROFESSORES!$F$6:$G$189,2,FALSE))</f>
        <v/>
      </c>
      <c r="H42" s="33"/>
      <c r="I42" s="31" t="str">
        <f>IF(H42="","",VLOOKUP(H42,PROFESSORES!$F$6:$J$189,5,FALSE))</f>
        <v/>
      </c>
      <c r="J42" s="35" t="str">
        <f>IF(H42="","",VLOOKUP(H42,PROFESSORES!$F$6:$G$189,2,FALSE))</f>
        <v/>
      </c>
      <c r="K42" s="33"/>
      <c r="L42" s="31" t="str">
        <f>IF(K42="","",VLOOKUP(K42,PROFESSORES!$F$6:$J$189,5,FALSE))</f>
        <v/>
      </c>
      <c r="M42" s="35" t="str">
        <f>IF(K42="","",VLOOKUP(K42,PROFESSORES!$F$6:$G$189,2,FALSE))</f>
        <v/>
      </c>
      <c r="N42" s="36"/>
      <c r="O42" s="31" t="str">
        <f>IF(N42="","",VLOOKUP(N42,PROFESSORES!$F$6:$J$189,5,FALSE))</f>
        <v/>
      </c>
      <c r="P42" s="35" t="str">
        <f>IF(N42="","",VLOOKUP(N42,PROFESSORES!$F$6:$G$189,2,FALSE))</f>
        <v/>
      </c>
      <c r="Q42" s="50"/>
      <c r="R42" s="48" t="str">
        <f>IF(Q42="","",VLOOKUP(Q42,PROFESSORES!$A$2:$B$20,2,FALSE))</f>
        <v/>
      </c>
      <c r="S42" s="56" t="str">
        <f t="array" ref="S42">IF(ISERROR(INDEX(PROFESSORES!$G$6:$G$189,MATCH(R42&amp;"x",PROFESSORES!$H$6:$H$189&amp;PROFESSORES!$N$6:$N$189,0))),"",INDEX(PROFESSORES!$G$6:$G$189,MATCH(R42&amp;"x",PROFESSORES!$H$6:$H$189&amp;PROFESSORES!$N$6:$N$189,0)))</f>
        <v/>
      </c>
      <c r="T42" s="47" t="str">
        <f t="array" ref="T42">IF(ISERROR(INDEX(PROFESSORES!$F$6:$F$189,MATCH(R42&amp;"x",PROFESSORES!$H$6:$H$189&amp;PROFESSORES!$N$6:$N$189,0))),"",INDEX(PROFESSORES!$F$6:$F$189,MATCH(R42&amp;"x",PROFESSORES!$H$6:$H$189&amp;PROFESSORES!$N$6:$N$189,0)))</f>
        <v/>
      </c>
    </row>
    <row r="43" spans="1:20" ht="23.1" customHeight="1" x14ac:dyDescent="0.25">
      <c r="A43" s="41" t="str">
        <f>$A$7</f>
        <v>2ª</v>
      </c>
      <c r="B43" s="33"/>
      <c r="C43" s="31" t="str">
        <f>IF(B43="","",VLOOKUP(B43,PROFESSORES!$F$6:$J$189,5,FALSE))</f>
        <v/>
      </c>
      <c r="D43" s="35" t="str">
        <f>IF(B43="","",VLOOKUP(B43,PROFESSORES!$F$6:$G$189,2,FALSE))</f>
        <v/>
      </c>
      <c r="E43" s="33"/>
      <c r="F43" s="31" t="str">
        <f>IF(E43="","",VLOOKUP(E43,PROFESSORES!$F$6:$J$189,5,FALSE))</f>
        <v/>
      </c>
      <c r="G43" s="35" t="str">
        <f>IF(E43="","",VLOOKUP(E43,PROFESSORES!$F$6:$G$189,2,FALSE))</f>
        <v/>
      </c>
      <c r="H43" s="33"/>
      <c r="I43" s="31" t="str">
        <f>IF(H43="","",VLOOKUP(H43,PROFESSORES!$F$6:$J$189,5,FALSE))</f>
        <v/>
      </c>
      <c r="J43" s="35" t="str">
        <f>IF(H43="","",VLOOKUP(H43,PROFESSORES!$F$6:$G$189,2,FALSE))</f>
        <v/>
      </c>
      <c r="K43" s="33"/>
      <c r="L43" s="31" t="str">
        <f>IF(K43="","",VLOOKUP(K43,PROFESSORES!$F$6:$J$189,5,FALSE))</f>
        <v/>
      </c>
      <c r="M43" s="35" t="str">
        <f>IF(K43="","",VLOOKUP(K43,PROFESSORES!$F$6:$G$189,2,FALSE))</f>
        <v/>
      </c>
      <c r="N43" s="36"/>
      <c r="O43" s="31" t="str">
        <f>IF(N43="","",VLOOKUP(N43,PROFESSORES!$F$6:$J$189,5,FALSE))</f>
        <v/>
      </c>
      <c r="P43" s="35" t="str">
        <f>IF(N43="","",VLOOKUP(N43,PROFESSORES!$F$6:$G$189,2,FALSE))</f>
        <v/>
      </c>
      <c r="Q43" s="50"/>
      <c r="R43" s="48" t="str">
        <f>IF(Q43="","",VLOOKUP(Q43,PROFESSORES!$A$2:$B$20,2,FALSE))</f>
        <v/>
      </c>
      <c r="S43" s="56" t="str">
        <f t="array" ref="S43">IF(ISERROR(INDEX(PROFESSORES!$G$6:$G$189,MATCH(R43&amp;"x",PROFESSORES!$H$6:$H$189&amp;PROFESSORES!$N$6:$N$189,0))),"",INDEX(PROFESSORES!$G$6:$G$189,MATCH(R43&amp;"x",PROFESSORES!$H$6:$H$189&amp;PROFESSORES!$N$6:$N$189,0)))</f>
        <v/>
      </c>
      <c r="T43" s="47" t="str">
        <f t="array" ref="T43">IF(ISERROR(INDEX(PROFESSORES!$F$6:$F$189,MATCH(R43&amp;"x",PROFESSORES!$H$6:$H$189&amp;PROFESSORES!$N$6:$N$189,0))),"",INDEX(PROFESSORES!$F$6:$F$189,MATCH(R43&amp;"x",PROFESSORES!$H$6:$H$189&amp;PROFESSORES!$N$6:$N$189,0)))</f>
        <v/>
      </c>
    </row>
    <row r="44" spans="1:20" ht="23.1" customHeight="1" x14ac:dyDescent="0.25">
      <c r="A44" s="41" t="str">
        <f>$A$8</f>
        <v>3ª</v>
      </c>
      <c r="B44" s="33"/>
      <c r="C44" s="31" t="str">
        <f>IF(B44="","",VLOOKUP(B44,PROFESSORES!$F$6:$J$189,5,FALSE))</f>
        <v/>
      </c>
      <c r="D44" s="35" t="str">
        <f>IF(B44="","",VLOOKUP(B44,PROFESSORES!$F$6:$G$189,2,FALSE))</f>
        <v/>
      </c>
      <c r="E44" s="33"/>
      <c r="F44" s="31" t="str">
        <f>IF(E44="","",VLOOKUP(E44,PROFESSORES!$F$6:$J$189,5,FALSE))</f>
        <v/>
      </c>
      <c r="G44" s="35" t="str">
        <f>IF(E44="","",VLOOKUP(E44,PROFESSORES!$F$6:$G$189,2,FALSE))</f>
        <v/>
      </c>
      <c r="H44" s="33"/>
      <c r="I44" s="31" t="str">
        <f>IF(H44="","",VLOOKUP(H44,PROFESSORES!$F$6:$J$189,5,FALSE))</f>
        <v/>
      </c>
      <c r="J44" s="35" t="str">
        <f>IF(H44="","",VLOOKUP(H44,PROFESSORES!$F$6:$G$189,2,FALSE))</f>
        <v/>
      </c>
      <c r="K44" s="33"/>
      <c r="L44" s="31" t="str">
        <f>IF(K44="","",VLOOKUP(K44,PROFESSORES!$F$6:$J$189,5,FALSE))</f>
        <v/>
      </c>
      <c r="M44" s="35" t="str">
        <f>IF(K44="","",VLOOKUP(K44,PROFESSORES!$F$6:$G$189,2,FALSE))</f>
        <v/>
      </c>
      <c r="N44" s="36"/>
      <c r="O44" s="31" t="str">
        <f>IF(N44="","",VLOOKUP(N44,PROFESSORES!$F$6:$J$189,5,FALSE))</f>
        <v/>
      </c>
      <c r="P44" s="35" t="str">
        <f>IF(N44="","",VLOOKUP(N44,PROFESSORES!$F$6:$G$189,2,FALSE))</f>
        <v/>
      </c>
      <c r="Q44" s="50"/>
      <c r="R44" s="48" t="str">
        <f>IF(Q44="","",VLOOKUP(Q44,PROFESSORES!$A$2:$B$20,2,FALSE))</f>
        <v/>
      </c>
      <c r="S44" s="56" t="str">
        <f t="array" ref="S44">IF(ISERROR(INDEX(PROFESSORES!$G$6:$G$189,MATCH(R44&amp;"x",PROFESSORES!$H$6:$H$189&amp;PROFESSORES!$N$6:$N$189,0))),"",INDEX(PROFESSORES!$G$6:$G$189,MATCH(R44&amp;"x",PROFESSORES!$H$6:$H$189&amp;PROFESSORES!$N$6:$N$189,0)))</f>
        <v/>
      </c>
      <c r="T44" s="47" t="str">
        <f t="array" ref="T44">IF(ISERROR(INDEX(PROFESSORES!$F$6:$F$189,MATCH(R44&amp;"x",PROFESSORES!$H$6:$H$189&amp;PROFESSORES!$N$6:$N$189,0))),"",INDEX(PROFESSORES!$F$6:$F$189,MATCH(R44&amp;"x",PROFESSORES!$H$6:$H$189&amp;PROFESSORES!$N$6:$N$189,0)))</f>
        <v/>
      </c>
    </row>
    <row r="45" spans="1:20" ht="23.1" customHeight="1" x14ac:dyDescent="0.25">
      <c r="A45" s="41" t="str">
        <f>$A$9</f>
        <v>4ª</v>
      </c>
      <c r="B45" s="33"/>
      <c r="C45" s="31" t="str">
        <f>IF(B45="","",VLOOKUP(B45,PROFESSORES!$F$6:$J$189,5,FALSE))</f>
        <v/>
      </c>
      <c r="D45" s="35" t="str">
        <f>IF(B45="","",VLOOKUP(B45,PROFESSORES!$F$6:$G$189,2,FALSE))</f>
        <v/>
      </c>
      <c r="E45" s="33"/>
      <c r="F45" s="31" t="str">
        <f>IF(E45="","",VLOOKUP(E45,PROFESSORES!$F$6:$J$189,5,FALSE))</f>
        <v/>
      </c>
      <c r="G45" s="35" t="str">
        <f>IF(E45="","",VLOOKUP(E45,PROFESSORES!$F$6:$G$189,2,FALSE))</f>
        <v/>
      </c>
      <c r="H45" s="33"/>
      <c r="I45" s="31" t="str">
        <f>IF(H45="","",VLOOKUP(H45,PROFESSORES!$F$6:$J$189,5,FALSE))</f>
        <v/>
      </c>
      <c r="J45" s="35" t="str">
        <f>IF(H45="","",VLOOKUP(H45,PROFESSORES!$F$6:$G$189,2,FALSE))</f>
        <v/>
      </c>
      <c r="K45" s="33"/>
      <c r="L45" s="31" t="str">
        <f>IF(K45="","",VLOOKUP(K45,PROFESSORES!$F$6:$J$189,5,FALSE))</f>
        <v/>
      </c>
      <c r="M45" s="35" t="str">
        <f>IF(K45="","",VLOOKUP(K45,PROFESSORES!$F$6:$G$189,2,FALSE))</f>
        <v/>
      </c>
      <c r="N45" s="36"/>
      <c r="O45" s="31" t="str">
        <f>IF(N45="","",VLOOKUP(N45,PROFESSORES!$F$6:$J$189,5,FALSE))</f>
        <v/>
      </c>
      <c r="P45" s="35" t="str">
        <f>IF(N45="","",VLOOKUP(N45,PROFESSORES!$F$6:$G$189,2,FALSE))</f>
        <v/>
      </c>
      <c r="Q45" s="50"/>
      <c r="R45" s="48" t="str">
        <f>IF(Q45="","",VLOOKUP(Q45,PROFESSORES!$A$2:$B$20,2,FALSE))</f>
        <v/>
      </c>
      <c r="S45" s="56" t="str">
        <f t="array" ref="S45">IF(ISERROR(INDEX(PROFESSORES!$G$6:$G$189,MATCH(R45&amp;"x",PROFESSORES!$H$6:$H$189&amp;PROFESSORES!$N$6:$N$189,0))),"",INDEX(PROFESSORES!$G$6:$G$189,MATCH(R45&amp;"x",PROFESSORES!$H$6:$H$189&amp;PROFESSORES!$N$6:$N$189,0)))</f>
        <v/>
      </c>
      <c r="T45" s="47" t="str">
        <f t="array" ref="T45">IF(ISERROR(INDEX(PROFESSORES!$F$6:$F$189,MATCH(R45&amp;"x",PROFESSORES!$H$6:$H$189&amp;PROFESSORES!$N$6:$N$189,0))),"",INDEX(PROFESSORES!$F$6:$F$189,MATCH(R45&amp;"x",PROFESSORES!$H$6:$H$189&amp;PROFESSORES!$N$6:$N$189,0)))</f>
        <v/>
      </c>
    </row>
    <row r="46" spans="1:20" ht="23.1" customHeight="1" x14ac:dyDescent="0.25">
      <c r="A46" s="41" t="str">
        <f>$A$10</f>
        <v>5ª</v>
      </c>
      <c r="B46" s="33"/>
      <c r="C46" s="31" t="str">
        <f>IF(B46="","",VLOOKUP(B46,PROFESSORES!$F$6:$J$189,5,FALSE))</f>
        <v/>
      </c>
      <c r="D46" s="35" t="str">
        <f>IF(B46="","",VLOOKUP(B46,PROFESSORES!$F$6:$G$189,2,FALSE))</f>
        <v/>
      </c>
      <c r="E46" s="33"/>
      <c r="F46" s="31" t="str">
        <f>IF(E46="","",VLOOKUP(E46,PROFESSORES!$F$6:$J$189,5,FALSE))</f>
        <v/>
      </c>
      <c r="G46" s="35" t="str">
        <f>IF(E46="","",VLOOKUP(E46,PROFESSORES!$F$6:$G$189,2,FALSE))</f>
        <v/>
      </c>
      <c r="H46" s="33"/>
      <c r="I46" s="31" t="str">
        <f>IF(H46="","",VLOOKUP(H46,PROFESSORES!$F$6:$J$189,5,FALSE))</f>
        <v/>
      </c>
      <c r="J46" s="35" t="str">
        <f>IF(H46="","",VLOOKUP(H46,PROFESSORES!$F$6:$G$189,2,FALSE))</f>
        <v/>
      </c>
      <c r="K46" s="33"/>
      <c r="L46" s="31" t="str">
        <f>IF(K46="","",VLOOKUP(K46,PROFESSORES!$F$6:$J$189,5,FALSE))</f>
        <v/>
      </c>
      <c r="M46" s="35" t="str">
        <f>IF(K46="","",VLOOKUP(K46,PROFESSORES!$F$6:$G$189,2,FALSE))</f>
        <v/>
      </c>
      <c r="N46" s="36"/>
      <c r="O46" s="31" t="str">
        <f>IF(N46="","",VLOOKUP(N46,PROFESSORES!$F$6:$J$189,5,FALSE))</f>
        <v/>
      </c>
      <c r="P46" s="35" t="str">
        <f>IF(N46="","",VLOOKUP(N46,PROFESSORES!$F$6:$G$189,2,FALSE))</f>
        <v/>
      </c>
      <c r="Q46" s="50"/>
      <c r="R46" s="48" t="str">
        <f>IF(Q46="","",VLOOKUP(Q46,PROFESSORES!$A$2:$B$20,2,FALSE))</f>
        <v/>
      </c>
      <c r="S46" s="56" t="str">
        <f t="array" ref="S46">IF(ISERROR(INDEX(PROFESSORES!$G$6:$G$189,MATCH(R46&amp;"x",PROFESSORES!$H$6:$H$189&amp;PROFESSORES!$N$6:$N$189,0))),"",INDEX(PROFESSORES!$G$6:$G$189,MATCH(R46&amp;"x",PROFESSORES!$H$6:$H$189&amp;PROFESSORES!$N$6:$N$189,0)))</f>
        <v/>
      </c>
      <c r="T46" s="47" t="str">
        <f t="array" ref="T46">IF(ISERROR(INDEX(PROFESSORES!$F$6:$F$189,MATCH(R46&amp;"x",PROFESSORES!$H$6:$H$189&amp;PROFESSORES!$N$6:$N$189,0))),"",INDEX(PROFESSORES!$F$6:$F$189,MATCH(R46&amp;"x",PROFESSORES!$H$6:$H$189&amp;PROFESSORES!$N$6:$N$189,0)))</f>
        <v/>
      </c>
    </row>
    <row r="47" spans="1:20" ht="23.1" customHeight="1" x14ac:dyDescent="0.25">
      <c r="A47" s="41" t="str">
        <f>$A$11</f>
        <v>6ª</v>
      </c>
      <c r="B47" s="33"/>
      <c r="C47" s="31" t="str">
        <f>IF(B47="","",VLOOKUP(B47,PROFESSORES!$F$6:$J$189,5,FALSE))</f>
        <v/>
      </c>
      <c r="D47" s="35" t="str">
        <f>IF(B47="","",VLOOKUP(B47,PROFESSORES!$F$6:$G$189,2,FALSE))</f>
        <v/>
      </c>
      <c r="E47" s="33"/>
      <c r="F47" s="31" t="str">
        <f>IF(E47="","",VLOOKUP(E47,PROFESSORES!$F$6:$J$189,5,FALSE))</f>
        <v/>
      </c>
      <c r="G47" s="35" t="str">
        <f>IF(E47="","",VLOOKUP(E47,PROFESSORES!$F$6:$G$189,2,FALSE))</f>
        <v/>
      </c>
      <c r="H47" s="33"/>
      <c r="I47" s="31" t="str">
        <f>IF(H47="","",VLOOKUP(H47,PROFESSORES!$F$6:$J$189,5,FALSE))</f>
        <v/>
      </c>
      <c r="J47" s="35" t="str">
        <f>IF(H47="","",VLOOKUP(H47,PROFESSORES!$F$6:$G$189,2,FALSE))</f>
        <v/>
      </c>
      <c r="K47" s="33"/>
      <c r="L47" s="31" t="str">
        <f>IF(K47="","",VLOOKUP(K47,PROFESSORES!$F$6:$J$189,5,FALSE))</f>
        <v/>
      </c>
      <c r="M47" s="35" t="str">
        <f>IF(K47="","",VLOOKUP(K47,PROFESSORES!$F$6:$G$189,2,FALSE))</f>
        <v/>
      </c>
      <c r="N47" s="36"/>
      <c r="O47" s="31" t="str">
        <f>IF(N47="","",VLOOKUP(N47,PROFESSORES!$F$6:$J$189,5,FALSE))</f>
        <v/>
      </c>
      <c r="P47" s="35" t="str">
        <f>IF(N47="","",VLOOKUP(N47,PROFESSORES!$F$6:$G$189,2,FALSE))</f>
        <v/>
      </c>
      <c r="Q47" s="50"/>
      <c r="R47" s="48" t="str">
        <f>IF(Q47="","",VLOOKUP(Q47,PROFESSORES!$A$2:$B$20,2,FALSE))</f>
        <v/>
      </c>
      <c r="S47" s="56" t="str">
        <f t="array" ref="S47">IF(ISERROR(INDEX(PROFESSORES!$G$6:$G$189,MATCH(R47&amp;"x",PROFESSORES!$H$6:$H$189&amp;PROFESSORES!$N$6:$N$189,0))),"",INDEX(PROFESSORES!$G$6:$G$189,MATCH(R47&amp;"x",PROFESSORES!$H$6:$H$189&amp;PROFESSORES!$N$6:$N$189,0)))</f>
        <v/>
      </c>
      <c r="T47" s="47" t="str">
        <f t="array" ref="T47">IF(ISERROR(INDEX(PROFESSORES!$F$6:$F$189,MATCH(R47&amp;"x",PROFESSORES!$H$6:$H$189&amp;PROFESSORES!$N$6:$N$189,0))),"",INDEX(PROFESSORES!$F$6:$F$189,MATCH(R47&amp;"x",PROFESSORES!$H$6:$H$189&amp;PROFESSORES!$N$6:$N$189,0)))</f>
        <v/>
      </c>
    </row>
    <row r="48" spans="1:20" ht="23.1" customHeight="1" x14ac:dyDescent="0.25">
      <c r="I48" s="17"/>
      <c r="J48" s="17"/>
      <c r="K48" s="17"/>
    </row>
    <row r="49" spans="1:20" ht="23.1" customHeight="1" x14ac:dyDescent="0.25">
      <c r="B49" s="31">
        <v>5</v>
      </c>
      <c r="C49" s="63" t="s">
        <v>17</v>
      </c>
      <c r="D49" s="63"/>
      <c r="E49" s="63"/>
      <c r="F49" s="64">
        <f>PROFESSORES!D6</f>
        <v>0</v>
      </c>
      <c r="G49" s="64"/>
      <c r="H49" s="18"/>
      <c r="I49" s="19"/>
      <c r="J49" s="19"/>
      <c r="K49" s="19"/>
      <c r="L49" s="20"/>
      <c r="M49" s="20"/>
      <c r="N49" s="20"/>
      <c r="O49" s="20"/>
      <c r="P49" s="20"/>
      <c r="Q49" s="48" t="str">
        <f>$Q$1</f>
        <v>CD</v>
      </c>
      <c r="R49" s="48" t="str">
        <f>$R$1</f>
        <v>DISC</v>
      </c>
      <c r="S49" s="58" t="str">
        <f>$S$1</f>
        <v>PROFESSORES</v>
      </c>
      <c r="T49" s="46" t="str">
        <f>$T$1</f>
        <v>C. PROF</v>
      </c>
    </row>
    <row r="50" spans="1:20" ht="23.1" customHeight="1" x14ac:dyDescent="0.25">
      <c r="C50" s="15"/>
      <c r="D50" s="15"/>
      <c r="E50" s="15"/>
      <c r="F50" s="15"/>
      <c r="G50" s="15"/>
      <c r="H50" s="15"/>
      <c r="I50" s="15"/>
      <c r="J50" s="15"/>
      <c r="K50" s="15"/>
      <c r="L50" s="20"/>
      <c r="M50" s="20"/>
      <c r="N50" s="20"/>
      <c r="O50" s="20"/>
      <c r="P50" s="20"/>
      <c r="Q50" s="50"/>
      <c r="R50" s="48" t="str">
        <f>IF(Q50="","",VLOOKUP(Q50,PROFESSORES!$A$2:$B$20,2,FALSE))</f>
        <v/>
      </c>
      <c r="S50" s="56" t="str">
        <f t="array" ref="S50">IF(ISERROR(INDEX(PROFESSORES!$G$6:$G$189,MATCH(R50&amp;"x",PROFESSORES!$H$6:$H$189&amp;PROFESSORES!$O$6:$O$189,0))),"",INDEX(PROFESSORES!$G$6:$G$189,MATCH(R50&amp;"x",PROFESSORES!$H$6:$H$189&amp;PROFESSORES!$O$6:$O$189,0)))</f>
        <v/>
      </c>
      <c r="T50" s="47" t="str">
        <f t="array" ref="T50">IF(ISERROR(INDEX(PROFESSORES!$F$6:$F$189,MATCH(R50&amp;"x",PROFESSORES!$H$6:$H$189&amp;PROFESSORES!$O$6:$O$189,0))),"",INDEX(PROFESSORES!$F$6:$F$189,MATCH(R50&amp;"x",PROFESSORES!$H$6:$H$189&amp;PROFESSORES!$O$6:$O$189,0)))</f>
        <v/>
      </c>
    </row>
    <row r="51" spans="1:20" ht="23.1" customHeight="1" x14ac:dyDescent="0.25">
      <c r="Q51" s="50"/>
      <c r="R51" s="48" t="str">
        <f>IF(Q51="","",VLOOKUP(Q51,PROFESSORES!$A$2:$B$20,2,FALSE))</f>
        <v/>
      </c>
      <c r="S51" s="56" t="str">
        <f t="array" ref="S51">IF(ISERROR(INDEX(PROFESSORES!$G$6:$G$189,MATCH(R51&amp;"x",PROFESSORES!$H$6:$H$189&amp;PROFESSORES!$O$6:$O$189,0))),"",INDEX(PROFESSORES!$G$6:$G$189,MATCH(R51&amp;"x",PROFESSORES!$H$6:$H$189&amp;PROFESSORES!$O$6:$O$189,0)))</f>
        <v/>
      </c>
      <c r="T51" s="47" t="str">
        <f t="array" ref="T51">IF(ISERROR(INDEX(PROFESSORES!$F$6:$F$189,MATCH(R51&amp;"x",PROFESSORES!$H$6:$H$189&amp;PROFESSORES!$O$6:$O$189,0))),"",INDEX(PROFESSORES!$F$6:$F$189,MATCH(R51&amp;"x",PROFESSORES!$H$6:$H$189&amp;PROFESSORES!$O$6:$O$189,0)))</f>
        <v/>
      </c>
    </row>
    <row r="52" spans="1:20" ht="23.1" customHeight="1" x14ac:dyDescent="0.25">
      <c r="F52" s="21"/>
      <c r="G52" s="21"/>
      <c r="H52" s="21"/>
      <c r="I52" s="21"/>
      <c r="J52" s="21"/>
      <c r="K52" s="21"/>
      <c r="Q52" s="50"/>
      <c r="R52" s="48" t="str">
        <f>IF(Q52="","",VLOOKUP(Q52,PROFESSORES!$A$2:$B$20,2,FALSE))</f>
        <v/>
      </c>
      <c r="S52" s="56" t="str">
        <f t="array" ref="S52">IF(ISERROR(INDEX(PROFESSORES!$G$6:$G$189,MATCH(R52&amp;"x",PROFESSORES!$H$6:$H$189&amp;PROFESSORES!$O$6:$O$189,0))),"",INDEX(PROFESSORES!$G$6:$G$189,MATCH(R52&amp;"x",PROFESSORES!$H$6:$H$189&amp;PROFESSORES!$O$6:$O$189,0)))</f>
        <v/>
      </c>
      <c r="T52" s="47" t="str">
        <f t="array" ref="T52">IF(ISERROR(INDEX(PROFESSORES!$F$6:$F$189,MATCH(R52&amp;"x",PROFESSORES!$H$6:$H$189&amp;PROFESSORES!$O$6:$O$189,0))),"",INDEX(PROFESSORES!$F$6:$F$189,MATCH(R52&amp;"x",PROFESSORES!$H$6:$H$189&amp;PROFESSORES!$O$6:$O$189,0)))</f>
        <v/>
      </c>
    </row>
    <row r="53" spans="1:20" ht="23.1" customHeight="1" x14ac:dyDescent="0.25">
      <c r="A53" s="42" t="s">
        <v>16</v>
      </c>
      <c r="B53" s="22"/>
      <c r="C53" s="22" t="s">
        <v>0</v>
      </c>
      <c r="D53" s="22"/>
      <c r="E53" s="60" t="s">
        <v>1</v>
      </c>
      <c r="F53" s="61"/>
      <c r="G53" s="62"/>
      <c r="H53" s="60" t="s">
        <v>2</v>
      </c>
      <c r="I53" s="61"/>
      <c r="J53" s="62"/>
      <c r="K53" s="60" t="s">
        <v>3</v>
      </c>
      <c r="L53" s="61"/>
      <c r="M53" s="62"/>
      <c r="N53" s="60" t="s">
        <v>4</v>
      </c>
      <c r="O53" s="61"/>
      <c r="P53" s="62"/>
      <c r="Q53" s="50"/>
      <c r="R53" s="48" t="str">
        <f>IF(Q53="","",VLOOKUP(Q53,PROFESSORES!$A$2:$B$20,2,FALSE))</f>
        <v/>
      </c>
      <c r="S53" s="56" t="str">
        <f t="array" ref="S53">IF(ISERROR(INDEX(PROFESSORES!$G$6:$G$189,MATCH(R53&amp;"x",PROFESSORES!$H$6:$H$189&amp;PROFESSORES!$O$6:$O$189,0))),"",INDEX(PROFESSORES!$G$6:$G$189,MATCH(R53&amp;"x",PROFESSORES!$H$6:$H$189&amp;PROFESSORES!$O$6:$O$189,0)))</f>
        <v/>
      </c>
      <c r="T53" s="47" t="str">
        <f t="array" ref="T53">IF(ISERROR(INDEX(PROFESSORES!$F$6:$F$189,MATCH(R53&amp;"x",PROFESSORES!$H$6:$H$189&amp;PROFESSORES!$O$6:$O$189,0))),"",INDEX(PROFESSORES!$F$6:$F$189,MATCH(R53&amp;"x",PROFESSORES!$H$6:$H$189&amp;PROFESSORES!$O$6:$O$189,0)))</f>
        <v/>
      </c>
    </row>
    <row r="54" spans="1:20" ht="23.1" customHeight="1" x14ac:dyDescent="0.25">
      <c r="A54" s="41" t="str">
        <f>$A$6</f>
        <v>1ª</v>
      </c>
      <c r="B54" s="33"/>
      <c r="C54" s="31" t="str">
        <f>IF(B54="","",VLOOKUP(B54,PROFESSORES!$F$6:$J$189,5,FALSE))</f>
        <v/>
      </c>
      <c r="D54" s="35" t="str">
        <f>IF(B54="","",VLOOKUP(B54,PROFESSORES!$F$6:$G$189,2,FALSE))</f>
        <v/>
      </c>
      <c r="E54" s="33"/>
      <c r="F54" s="31" t="str">
        <f>IF(E54="","",VLOOKUP(E54,PROFESSORES!$F$6:$J$189,5,FALSE))</f>
        <v/>
      </c>
      <c r="G54" s="35" t="str">
        <f>IF(E54="","",VLOOKUP(E54,PROFESSORES!$F$6:$G$189,2,FALSE))</f>
        <v/>
      </c>
      <c r="H54" s="33"/>
      <c r="I54" s="31" t="str">
        <f>IF(H54="","",VLOOKUP(H54,PROFESSORES!$F$6:$J$189,5,FALSE))</f>
        <v/>
      </c>
      <c r="J54" s="35" t="str">
        <f>IF(H54="","",VLOOKUP(H54,PROFESSORES!$F$6:$G$189,2,FALSE))</f>
        <v/>
      </c>
      <c r="K54" s="33"/>
      <c r="L54" s="31" t="str">
        <f>IF(K54="","",VLOOKUP(K54,PROFESSORES!$F$6:$J$189,5,FALSE))</f>
        <v/>
      </c>
      <c r="M54" s="35" t="str">
        <f>IF(K54="","",VLOOKUP(K54,PROFESSORES!$F$6:$G$189,2,FALSE))</f>
        <v/>
      </c>
      <c r="N54" s="36"/>
      <c r="O54" s="31" t="str">
        <f>IF(N54="","",VLOOKUP(N54,PROFESSORES!$F$6:$J$189,5,FALSE))</f>
        <v/>
      </c>
      <c r="P54" s="35" t="str">
        <f>IF(N54="","",VLOOKUP(N54,PROFESSORES!$F$6:$G$189,2,FALSE))</f>
        <v/>
      </c>
      <c r="Q54" s="50"/>
      <c r="R54" s="48" t="str">
        <f>IF(Q54="","",VLOOKUP(Q54,PROFESSORES!$A$2:$B$20,2,FALSE))</f>
        <v/>
      </c>
      <c r="S54" s="56" t="str">
        <f t="array" ref="S54">IF(ISERROR(INDEX(PROFESSORES!$G$6:$G$189,MATCH(R54&amp;"x",PROFESSORES!$H$6:$H$189&amp;PROFESSORES!$O$6:$O$189,0))),"",INDEX(PROFESSORES!$G$6:$G$189,MATCH(R54&amp;"x",PROFESSORES!$H$6:$H$189&amp;PROFESSORES!$O$6:$O$189,0)))</f>
        <v/>
      </c>
      <c r="T54" s="47" t="str">
        <f t="array" ref="T54">IF(ISERROR(INDEX(PROFESSORES!$F$6:$F$189,MATCH(R54&amp;"x",PROFESSORES!$H$6:$H$189&amp;PROFESSORES!$O$6:$O$189,0))),"",INDEX(PROFESSORES!$F$6:$F$189,MATCH(R54&amp;"x",PROFESSORES!$H$6:$H$189&amp;PROFESSORES!$O$6:$O$189,0)))</f>
        <v/>
      </c>
    </row>
    <row r="55" spans="1:20" ht="23.1" customHeight="1" x14ac:dyDescent="0.25">
      <c r="A55" s="41" t="str">
        <f>$A$7</f>
        <v>2ª</v>
      </c>
      <c r="B55" s="33"/>
      <c r="C55" s="31" t="str">
        <f>IF(B55="","",VLOOKUP(B55,PROFESSORES!$F$6:$J$189,5,FALSE))</f>
        <v/>
      </c>
      <c r="D55" s="35" t="str">
        <f>IF(B55="","",VLOOKUP(B55,PROFESSORES!$F$6:$G$189,2,FALSE))</f>
        <v/>
      </c>
      <c r="E55" s="33"/>
      <c r="F55" s="31" t="str">
        <f>IF(E55="","",VLOOKUP(E55,PROFESSORES!$F$6:$J$189,5,FALSE))</f>
        <v/>
      </c>
      <c r="G55" s="35" t="str">
        <f>IF(E55="","",VLOOKUP(E55,PROFESSORES!$F$6:$G$189,2,FALSE))</f>
        <v/>
      </c>
      <c r="H55" s="33"/>
      <c r="I55" s="31" t="str">
        <f>IF(H55="","",VLOOKUP(H55,PROFESSORES!$F$6:$J$189,5,FALSE))</f>
        <v/>
      </c>
      <c r="J55" s="35" t="str">
        <f>IF(H55="","",VLOOKUP(H55,PROFESSORES!$F$6:$G$189,2,FALSE))</f>
        <v/>
      </c>
      <c r="K55" s="33"/>
      <c r="L55" s="31" t="str">
        <f>IF(K55="","",VLOOKUP(K55,PROFESSORES!$F$6:$J$189,5,FALSE))</f>
        <v/>
      </c>
      <c r="M55" s="35" t="str">
        <f>IF(K55="","",VLOOKUP(K55,PROFESSORES!$F$6:$G$189,2,FALSE))</f>
        <v/>
      </c>
      <c r="N55" s="36"/>
      <c r="O55" s="31" t="str">
        <f>IF(N55="","",VLOOKUP(N55,PROFESSORES!$F$6:$J$189,5,FALSE))</f>
        <v/>
      </c>
      <c r="P55" s="35" t="str">
        <f>IF(N55="","",VLOOKUP(N55,PROFESSORES!$F$6:$G$189,2,FALSE))</f>
        <v/>
      </c>
      <c r="Q55" s="50"/>
      <c r="R55" s="48" t="str">
        <f>IF(Q55="","",VLOOKUP(Q55,PROFESSORES!$A$2:$B$20,2,FALSE))</f>
        <v/>
      </c>
      <c r="S55" s="56" t="str">
        <f t="array" ref="S55">IF(ISERROR(INDEX(PROFESSORES!$G$6:$G$189,MATCH(R55&amp;"x",PROFESSORES!$H$6:$H$189&amp;PROFESSORES!$O$6:$O$189,0))),"",INDEX(PROFESSORES!$G$6:$G$189,MATCH(R55&amp;"x",PROFESSORES!$H$6:$H$189&amp;PROFESSORES!$O$6:$O$189,0)))</f>
        <v/>
      </c>
      <c r="T55" s="47" t="str">
        <f t="array" ref="T55">IF(ISERROR(INDEX(PROFESSORES!$F$6:$F$189,MATCH(R55&amp;"x",PROFESSORES!$H$6:$H$189&amp;PROFESSORES!$O$6:$O$189,0))),"",INDEX(PROFESSORES!$F$6:$F$189,MATCH(R55&amp;"x",PROFESSORES!$H$6:$H$189&amp;PROFESSORES!$O$6:$O$189,0)))</f>
        <v/>
      </c>
    </row>
    <row r="56" spans="1:20" ht="23.1" customHeight="1" x14ac:dyDescent="0.25">
      <c r="A56" s="41" t="str">
        <f>$A$8</f>
        <v>3ª</v>
      </c>
      <c r="B56" s="33"/>
      <c r="C56" s="31" t="str">
        <f>IF(B56="","",VLOOKUP(B56,PROFESSORES!$F$6:$J$189,5,FALSE))</f>
        <v/>
      </c>
      <c r="D56" s="35" t="str">
        <f>IF(B56="","",VLOOKUP(B56,PROFESSORES!$F$6:$G$189,2,FALSE))</f>
        <v/>
      </c>
      <c r="E56" s="33"/>
      <c r="F56" s="31" t="str">
        <f>IF(E56="","",VLOOKUP(E56,PROFESSORES!$F$6:$J$189,5,FALSE))</f>
        <v/>
      </c>
      <c r="G56" s="35" t="str">
        <f>IF(E56="","",VLOOKUP(E56,PROFESSORES!$F$6:$G$189,2,FALSE))</f>
        <v/>
      </c>
      <c r="H56" s="33"/>
      <c r="I56" s="31" t="str">
        <f>IF(H56="","",VLOOKUP(H56,PROFESSORES!$F$6:$J$189,5,FALSE))</f>
        <v/>
      </c>
      <c r="J56" s="35" t="str">
        <f>IF(H56="","",VLOOKUP(H56,PROFESSORES!$F$6:$G$189,2,FALSE))</f>
        <v/>
      </c>
      <c r="K56" s="33"/>
      <c r="L56" s="31" t="str">
        <f>IF(K56="","",VLOOKUP(K56,PROFESSORES!$F$6:$J$189,5,FALSE))</f>
        <v/>
      </c>
      <c r="M56" s="35" t="str">
        <f>IF(K56="","",VLOOKUP(K56,PROFESSORES!$F$6:$G$189,2,FALSE))</f>
        <v/>
      </c>
      <c r="N56" s="36"/>
      <c r="O56" s="31" t="str">
        <f>IF(N56="","",VLOOKUP(N56,PROFESSORES!$F$6:$J$189,5,FALSE))</f>
        <v/>
      </c>
      <c r="P56" s="35" t="str">
        <f>IF(N56="","",VLOOKUP(N56,PROFESSORES!$F$6:$G$189,2,FALSE))</f>
        <v/>
      </c>
      <c r="Q56" s="50"/>
      <c r="R56" s="48" t="str">
        <f>IF(Q56="","",VLOOKUP(Q56,PROFESSORES!$A$2:$B$20,2,FALSE))</f>
        <v/>
      </c>
      <c r="S56" s="56" t="str">
        <f t="array" ref="S56">IF(ISERROR(INDEX(PROFESSORES!$G$6:$G$189,MATCH(R56&amp;"x",PROFESSORES!$H$6:$H$189&amp;PROFESSORES!$O$6:$O$189,0))),"",INDEX(PROFESSORES!$G$6:$G$189,MATCH(R56&amp;"x",PROFESSORES!$H$6:$H$189&amp;PROFESSORES!$O$6:$O$189,0)))</f>
        <v/>
      </c>
      <c r="T56" s="47" t="str">
        <f t="array" ref="T56">IF(ISERROR(INDEX(PROFESSORES!$F$6:$F$189,MATCH(R56&amp;"x",PROFESSORES!$H$6:$H$189&amp;PROFESSORES!$O$6:$O$189,0))),"",INDEX(PROFESSORES!$F$6:$F$189,MATCH(R56&amp;"x",PROFESSORES!$H$6:$H$189&amp;PROFESSORES!$O$6:$O$189,0)))</f>
        <v/>
      </c>
    </row>
    <row r="57" spans="1:20" ht="23.1" customHeight="1" x14ac:dyDescent="0.25">
      <c r="A57" s="41" t="str">
        <f>$A$9</f>
        <v>4ª</v>
      </c>
      <c r="B57" s="33"/>
      <c r="C57" s="31" t="str">
        <f>IF(B57="","",VLOOKUP(B57,PROFESSORES!$F$6:$J$189,5,FALSE))</f>
        <v/>
      </c>
      <c r="D57" s="35" t="str">
        <f>IF(B57="","",VLOOKUP(B57,PROFESSORES!$F$6:$G$189,2,FALSE))</f>
        <v/>
      </c>
      <c r="E57" s="33"/>
      <c r="F57" s="31" t="str">
        <f>IF(E57="","",VLOOKUP(E57,PROFESSORES!$F$6:$J$189,5,FALSE))</f>
        <v/>
      </c>
      <c r="G57" s="35" t="str">
        <f>IF(E57="","",VLOOKUP(E57,PROFESSORES!$F$6:$G$189,2,FALSE))</f>
        <v/>
      </c>
      <c r="H57" s="33"/>
      <c r="I57" s="31" t="str">
        <f>IF(H57="","",VLOOKUP(H57,PROFESSORES!$F$6:$J$189,5,FALSE))</f>
        <v/>
      </c>
      <c r="J57" s="35" t="str">
        <f>IF(H57="","",VLOOKUP(H57,PROFESSORES!$F$6:$G$189,2,FALSE))</f>
        <v/>
      </c>
      <c r="K57" s="33"/>
      <c r="L57" s="31" t="str">
        <f>IF(K57="","",VLOOKUP(K57,PROFESSORES!$F$6:$J$189,5,FALSE))</f>
        <v/>
      </c>
      <c r="M57" s="35" t="str">
        <f>IF(K57="","",VLOOKUP(K57,PROFESSORES!$F$6:$G$189,2,FALSE))</f>
        <v/>
      </c>
      <c r="N57" s="36"/>
      <c r="O57" s="31" t="str">
        <f>IF(N57="","",VLOOKUP(N57,PROFESSORES!$F$6:$J$189,5,FALSE))</f>
        <v/>
      </c>
      <c r="P57" s="35" t="str">
        <f>IF(N57="","",VLOOKUP(N57,PROFESSORES!$F$6:$G$189,2,FALSE))</f>
        <v/>
      </c>
      <c r="Q57" s="50"/>
      <c r="R57" s="48" t="str">
        <f>IF(Q57="","",VLOOKUP(Q57,PROFESSORES!$A$2:$B$20,2,FALSE))</f>
        <v/>
      </c>
      <c r="S57" s="56" t="str">
        <f t="array" ref="S57">IF(ISERROR(INDEX(PROFESSORES!$G$6:$G$189,MATCH(R57&amp;"x",PROFESSORES!$H$6:$H$189&amp;PROFESSORES!$O$6:$O$189,0))),"",INDEX(PROFESSORES!$G$6:$G$189,MATCH(R57&amp;"x",PROFESSORES!$H$6:$H$189&amp;PROFESSORES!$O$6:$O$189,0)))</f>
        <v/>
      </c>
      <c r="T57" s="47" t="str">
        <f t="array" ref="T57">IF(ISERROR(INDEX(PROFESSORES!$F$6:$F$189,MATCH(R57&amp;"x",PROFESSORES!$H$6:$H$189&amp;PROFESSORES!$O$6:$O$189,0))),"",INDEX(PROFESSORES!$F$6:$F$189,MATCH(R57&amp;"x",PROFESSORES!$H$6:$H$189&amp;PROFESSORES!$O$6:$O$189,0)))</f>
        <v/>
      </c>
    </row>
    <row r="58" spans="1:20" ht="23.1" customHeight="1" x14ac:dyDescent="0.25">
      <c r="A58" s="41" t="str">
        <f>$A$10</f>
        <v>5ª</v>
      </c>
      <c r="B58" s="33"/>
      <c r="C58" s="31" t="str">
        <f>IF(B58="","",VLOOKUP(B58,PROFESSORES!$F$6:$J$189,5,FALSE))</f>
        <v/>
      </c>
      <c r="D58" s="35" t="str">
        <f>IF(B58="","",VLOOKUP(B58,PROFESSORES!$F$6:$G$189,2,FALSE))</f>
        <v/>
      </c>
      <c r="E58" s="33"/>
      <c r="F58" s="31" t="str">
        <f>IF(E58="","",VLOOKUP(E58,PROFESSORES!$F$6:$J$189,5,FALSE))</f>
        <v/>
      </c>
      <c r="G58" s="35" t="str">
        <f>IF(E58="","",VLOOKUP(E58,PROFESSORES!$F$6:$G$189,2,FALSE))</f>
        <v/>
      </c>
      <c r="H58" s="33"/>
      <c r="I58" s="31" t="str">
        <f>IF(H58="","",VLOOKUP(H58,PROFESSORES!$F$6:$J$189,5,FALSE))</f>
        <v/>
      </c>
      <c r="J58" s="35" t="str">
        <f>IF(H58="","",VLOOKUP(H58,PROFESSORES!$F$6:$G$189,2,FALSE))</f>
        <v/>
      </c>
      <c r="K58" s="33"/>
      <c r="L58" s="31" t="str">
        <f>IF(K58="","",VLOOKUP(K58,PROFESSORES!$F$6:$J$189,5,FALSE))</f>
        <v/>
      </c>
      <c r="M58" s="35" t="str">
        <f>IF(K58="","",VLOOKUP(K58,PROFESSORES!$F$6:$G$189,2,FALSE))</f>
        <v/>
      </c>
      <c r="N58" s="36"/>
      <c r="O58" s="31" t="str">
        <f>IF(N58="","",VLOOKUP(N58,PROFESSORES!$F$6:$J$189,5,FALSE))</f>
        <v/>
      </c>
      <c r="P58" s="35" t="str">
        <f>IF(N58="","",VLOOKUP(N58,PROFESSORES!$F$6:$G$189,2,FALSE))</f>
        <v/>
      </c>
      <c r="Q58" s="50"/>
      <c r="R58" s="48" t="str">
        <f>IF(Q58="","",VLOOKUP(Q58,PROFESSORES!$A$2:$B$20,2,FALSE))</f>
        <v/>
      </c>
      <c r="S58" s="56" t="str">
        <f t="array" ref="S58">IF(ISERROR(INDEX(PROFESSORES!$G$6:$G$189,MATCH(R58&amp;"x",PROFESSORES!$H$6:$H$189&amp;PROFESSORES!$O$6:$O$189,0))),"",INDEX(PROFESSORES!$G$6:$G$189,MATCH(R58&amp;"x",PROFESSORES!$H$6:$H$189&amp;PROFESSORES!$O$6:$O$189,0)))</f>
        <v/>
      </c>
      <c r="T58" s="47" t="str">
        <f t="array" ref="T58">IF(ISERROR(INDEX(PROFESSORES!$F$6:$F$189,MATCH(R58&amp;"x",PROFESSORES!$H$6:$H$189&amp;PROFESSORES!$O$6:$O$189,0))),"",INDEX(PROFESSORES!$F$6:$F$189,MATCH(R58&amp;"x",PROFESSORES!$H$6:$H$189&amp;PROFESSORES!$O$6:$O$189,0)))</f>
        <v/>
      </c>
    </row>
    <row r="59" spans="1:20" ht="23.1" customHeight="1" x14ac:dyDescent="0.25">
      <c r="A59" s="41" t="str">
        <f>$A$11</f>
        <v>6ª</v>
      </c>
      <c r="B59" s="33"/>
      <c r="C59" s="31" t="str">
        <f>IF(B59="","",VLOOKUP(B59,PROFESSORES!$F$6:$J$189,5,FALSE))</f>
        <v/>
      </c>
      <c r="D59" s="35" t="str">
        <f>IF(B59="","",VLOOKUP(B59,PROFESSORES!$F$6:$G$189,2,FALSE))</f>
        <v/>
      </c>
      <c r="E59" s="33"/>
      <c r="F59" s="31" t="str">
        <f>IF(E59="","",VLOOKUP(E59,PROFESSORES!$F$6:$J$189,5,FALSE))</f>
        <v/>
      </c>
      <c r="G59" s="35" t="str">
        <f>IF(E59="","",VLOOKUP(E59,PROFESSORES!$F$6:$G$189,2,FALSE))</f>
        <v/>
      </c>
      <c r="H59" s="33"/>
      <c r="I59" s="31" t="str">
        <f>IF(H59="","",VLOOKUP(H59,PROFESSORES!$F$6:$J$189,5,FALSE))</f>
        <v/>
      </c>
      <c r="J59" s="35" t="str">
        <f>IF(H59="","",VLOOKUP(H59,PROFESSORES!$F$6:$G$189,2,FALSE))</f>
        <v/>
      </c>
      <c r="K59" s="33"/>
      <c r="L59" s="31" t="str">
        <f>IF(K59="","",VLOOKUP(K59,PROFESSORES!$F$6:$J$189,5,FALSE))</f>
        <v/>
      </c>
      <c r="M59" s="35" t="str">
        <f>IF(K59="","",VLOOKUP(K59,PROFESSORES!$F$6:$G$189,2,FALSE))</f>
        <v/>
      </c>
      <c r="N59" s="36"/>
      <c r="O59" s="31" t="str">
        <f>IF(N59="","",VLOOKUP(N59,PROFESSORES!$F$6:$J$189,5,FALSE))</f>
        <v/>
      </c>
      <c r="P59" s="35" t="str">
        <f>IF(N59="","",VLOOKUP(N59,PROFESSORES!$F$6:$G$189,2,FALSE))</f>
        <v/>
      </c>
      <c r="Q59" s="50"/>
      <c r="R59" s="48" t="str">
        <f>IF(Q59="","",VLOOKUP(Q59,PROFESSORES!$A$2:$B$20,2,FALSE))</f>
        <v/>
      </c>
      <c r="S59" s="56" t="str">
        <f t="array" ref="S59">IF(ISERROR(INDEX(PROFESSORES!$G$6:$G$189,MATCH(R59&amp;"x",PROFESSORES!$H$6:$H$189&amp;PROFESSORES!$O$6:$O$189,0))),"",INDEX(PROFESSORES!$G$6:$G$189,MATCH(R59&amp;"x",PROFESSORES!$H$6:$H$189&amp;PROFESSORES!$O$6:$O$189,0)))</f>
        <v/>
      </c>
      <c r="T59" s="47" t="str">
        <f t="array" ref="T59">IF(ISERROR(INDEX(PROFESSORES!$F$6:$F$189,MATCH(R59&amp;"x",PROFESSORES!$H$6:$H$189&amp;PROFESSORES!$O$6:$O$189,0))),"",INDEX(PROFESSORES!$F$6:$F$189,MATCH(R59&amp;"x",PROFESSORES!$H$6:$H$189&amp;PROFESSORES!$O$6:$O$189,0)))</f>
        <v/>
      </c>
    </row>
    <row r="60" spans="1:20" ht="23.1" customHeight="1" x14ac:dyDescent="0.25">
      <c r="I60" s="17"/>
      <c r="J60" s="17"/>
      <c r="K60" s="17"/>
    </row>
    <row r="61" spans="1:20" ht="23.1" customHeight="1" x14ac:dyDescent="0.25">
      <c r="B61" s="31">
        <v>6</v>
      </c>
      <c r="C61" s="63" t="s">
        <v>17</v>
      </c>
      <c r="D61" s="63"/>
      <c r="E61" s="63"/>
      <c r="F61" s="64">
        <f>PROFESSORES!D7</f>
        <v>0</v>
      </c>
      <c r="G61" s="64"/>
      <c r="H61" s="18"/>
      <c r="I61" s="19"/>
      <c r="J61" s="19"/>
      <c r="K61" s="19"/>
      <c r="L61" s="20"/>
      <c r="M61" s="20"/>
      <c r="N61" s="20"/>
      <c r="O61" s="20"/>
      <c r="P61" s="20"/>
      <c r="Q61" s="48" t="str">
        <f>$Q$1</f>
        <v>CD</v>
      </c>
      <c r="R61" s="48" t="str">
        <f>$R$1</f>
        <v>DISC</v>
      </c>
      <c r="S61" s="58" t="str">
        <f>$S$1</f>
        <v>PROFESSORES</v>
      </c>
      <c r="T61" s="46" t="str">
        <f>$T$1</f>
        <v>C. PROF</v>
      </c>
    </row>
    <row r="62" spans="1:20" ht="23.1" customHeight="1" x14ac:dyDescent="0.25">
      <c r="C62" s="15"/>
      <c r="D62" s="15"/>
      <c r="E62" s="15"/>
      <c r="F62" s="15"/>
      <c r="G62" s="15"/>
      <c r="H62" s="15"/>
      <c r="I62" s="15"/>
      <c r="J62" s="15"/>
      <c r="K62" s="15"/>
      <c r="L62" s="20"/>
      <c r="M62" s="20"/>
      <c r="N62" s="20"/>
      <c r="O62" s="20"/>
      <c r="P62" s="20"/>
      <c r="Q62" s="50"/>
      <c r="R62" s="48" t="str">
        <f>IF(Q62="","",VLOOKUP(Q62,PROFESSORES!$A$2:$B$20,2,FALSE))</f>
        <v/>
      </c>
      <c r="S62" s="56" t="str">
        <f t="array" ref="S62">IF(ISERROR(INDEX(PROFESSORES!$G$6:$G$189,MATCH(R62&amp;"x",PROFESSORES!$H$6:$H$189&amp;PROFESSORES!$P$6:$P$189,0))),"",INDEX(PROFESSORES!$G$6:$G$189,MATCH(R62&amp;"x",PROFESSORES!$H$6:$H$189&amp;PROFESSORES!$P$6:$P$189,0)))</f>
        <v/>
      </c>
      <c r="T62" s="47" t="str">
        <f t="array" ref="T62">IF(ISERROR(INDEX(PROFESSORES!$F$6:$F$189,MATCH(R62&amp;"x",PROFESSORES!$H$6:$H$189&amp;PROFESSORES!$P$6:$P$189,0))),"",INDEX(PROFESSORES!$F$6:$F$189,MATCH(R62&amp;"x",PROFESSORES!$H$6:$H$189&amp;PROFESSORES!$P$6:$P$189,0)))</f>
        <v/>
      </c>
    </row>
    <row r="63" spans="1:20" ht="23.1" customHeight="1" x14ac:dyDescent="0.25">
      <c r="Q63" s="50"/>
      <c r="R63" s="48" t="str">
        <f>IF(Q63="","",VLOOKUP(Q63,PROFESSORES!$A$2:$B$20,2,FALSE))</f>
        <v/>
      </c>
      <c r="S63" s="56" t="str">
        <f t="array" ref="S63">IF(ISERROR(INDEX(PROFESSORES!$G$6:$G$189,MATCH(R63&amp;"x",PROFESSORES!$H$6:$H$189&amp;PROFESSORES!$P$6:$P$189,0))),"",INDEX(PROFESSORES!$G$6:$G$189,MATCH(R63&amp;"x",PROFESSORES!$H$6:$H$189&amp;PROFESSORES!$P$6:$P$189,0)))</f>
        <v/>
      </c>
      <c r="T63" s="47" t="str">
        <f t="array" ref="T63">IF(ISERROR(INDEX(PROFESSORES!$F$6:$F$189,MATCH(R63&amp;"x",PROFESSORES!$H$6:$H$189&amp;PROFESSORES!$P$6:$P$189,0))),"",INDEX(PROFESSORES!$F$6:$F$189,MATCH(R63&amp;"x",PROFESSORES!$H$6:$H$189&amp;PROFESSORES!$P$6:$P$189,0)))</f>
        <v/>
      </c>
    </row>
    <row r="64" spans="1:20" ht="23.1" customHeight="1" x14ac:dyDescent="0.25">
      <c r="F64" s="21"/>
      <c r="G64" s="21"/>
      <c r="H64" s="21"/>
      <c r="I64" s="21"/>
      <c r="J64" s="21"/>
      <c r="K64" s="21"/>
      <c r="Q64" s="50"/>
      <c r="R64" s="48" t="str">
        <f>IF(Q64="","",VLOOKUP(Q64,PROFESSORES!$A$2:$B$20,2,FALSE))</f>
        <v/>
      </c>
      <c r="S64" s="56" t="str">
        <f t="array" ref="S64">IF(ISERROR(INDEX(PROFESSORES!$G$6:$G$189,MATCH(R64&amp;"x",PROFESSORES!$H$6:$H$189&amp;PROFESSORES!$P$6:$P$189,0))),"",INDEX(PROFESSORES!$G$6:$G$189,MATCH(R64&amp;"x",PROFESSORES!$H$6:$H$189&amp;PROFESSORES!$P$6:$P$189,0)))</f>
        <v/>
      </c>
      <c r="T64" s="47" t="str">
        <f t="array" ref="T64">IF(ISERROR(INDEX(PROFESSORES!$F$6:$F$189,MATCH(R64&amp;"x",PROFESSORES!$H$6:$H$189&amp;PROFESSORES!$P$6:$P$189,0))),"",INDEX(PROFESSORES!$F$6:$F$189,MATCH(R64&amp;"x",PROFESSORES!$H$6:$H$189&amp;PROFESSORES!$P$6:$P$189,0)))</f>
        <v/>
      </c>
    </row>
    <row r="65" spans="1:20" ht="23.1" customHeight="1" x14ac:dyDescent="0.25">
      <c r="A65" s="42" t="s">
        <v>16</v>
      </c>
      <c r="B65" s="22"/>
      <c r="C65" s="22" t="s">
        <v>0</v>
      </c>
      <c r="D65" s="22"/>
      <c r="E65" s="22"/>
      <c r="F65" s="22" t="s">
        <v>1</v>
      </c>
      <c r="G65" s="22"/>
      <c r="H65" s="22"/>
      <c r="I65" s="22" t="s">
        <v>2</v>
      </c>
      <c r="J65" s="22"/>
      <c r="K65" s="22"/>
      <c r="L65" s="22" t="s">
        <v>3</v>
      </c>
      <c r="M65" s="23"/>
      <c r="N65" s="23"/>
      <c r="O65" s="23" t="s">
        <v>4</v>
      </c>
      <c r="P65" s="23"/>
      <c r="Q65" s="50"/>
      <c r="R65" s="48" t="str">
        <f>IF(Q65="","",VLOOKUP(Q65,PROFESSORES!$A$2:$B$20,2,FALSE))</f>
        <v/>
      </c>
      <c r="S65" s="56" t="str">
        <f t="array" ref="S65">IF(ISERROR(INDEX(PROFESSORES!$G$6:$G$189,MATCH(R65&amp;"x",PROFESSORES!$H$6:$H$189&amp;PROFESSORES!$P$6:$P$189,0))),"",INDEX(PROFESSORES!$G$6:$G$189,MATCH(R65&amp;"x",PROFESSORES!$H$6:$H$189&amp;PROFESSORES!$P$6:$P$189,0)))</f>
        <v/>
      </c>
      <c r="T65" s="47" t="str">
        <f t="array" ref="T65">IF(ISERROR(INDEX(PROFESSORES!$F$6:$F$189,MATCH(R65&amp;"x",PROFESSORES!$H$6:$H$189&amp;PROFESSORES!$P$6:$P$189,0))),"",INDEX(PROFESSORES!$F$6:$F$189,MATCH(R65&amp;"x",PROFESSORES!$H$6:$H$189&amp;PROFESSORES!$P$6:$P$189,0)))</f>
        <v/>
      </c>
    </row>
    <row r="66" spans="1:20" ht="23.1" customHeight="1" x14ac:dyDescent="0.25">
      <c r="A66" s="41" t="str">
        <f>$A$6</f>
        <v>1ª</v>
      </c>
      <c r="B66" s="33"/>
      <c r="C66" s="31" t="str">
        <f>IF(B66="","",VLOOKUP(B66,PROFESSORES!$F$6:$J$189,5,FALSE))</f>
        <v/>
      </c>
      <c r="D66" s="35" t="str">
        <f>IF(B66="","",VLOOKUP(B66,PROFESSORES!$F$6:$G$189,2,FALSE))</f>
        <v/>
      </c>
      <c r="E66" s="33"/>
      <c r="F66" s="31" t="str">
        <f>IF(E66="","",VLOOKUP(E66,PROFESSORES!$F$6:$J$189,5,FALSE))</f>
        <v/>
      </c>
      <c r="G66" s="35" t="str">
        <f>IF(E66="","",VLOOKUP(E66,PROFESSORES!$F$6:$G$189,2,FALSE))</f>
        <v/>
      </c>
      <c r="H66" s="33"/>
      <c r="I66" s="31" t="str">
        <f>IF(H66="","",VLOOKUP(H66,PROFESSORES!$F$6:$J$189,5,FALSE))</f>
        <v/>
      </c>
      <c r="J66" s="35" t="str">
        <f>IF(H66="","",VLOOKUP(H66,PROFESSORES!$F$6:$G$189,2,FALSE))</f>
        <v/>
      </c>
      <c r="K66" s="33"/>
      <c r="L66" s="31" t="str">
        <f>IF(K66="","",VLOOKUP(K66,PROFESSORES!$F$6:$J$189,5,FALSE))</f>
        <v/>
      </c>
      <c r="M66" s="35" t="str">
        <f>IF(K66="","",VLOOKUP(K66,PROFESSORES!$F$6:$G$189,2,FALSE))</f>
        <v/>
      </c>
      <c r="N66" s="36"/>
      <c r="O66" s="31" t="str">
        <f>IF(N66="","",VLOOKUP(N66,PROFESSORES!$F$6:$J$189,5,FALSE))</f>
        <v/>
      </c>
      <c r="P66" s="35" t="str">
        <f>IF(N66="","",VLOOKUP(N66,PROFESSORES!$F$6:$G$189,2,FALSE))</f>
        <v/>
      </c>
      <c r="Q66" s="50"/>
      <c r="R66" s="48" t="str">
        <f>IF(Q66="","",VLOOKUP(Q66,PROFESSORES!$A$2:$B$20,2,FALSE))</f>
        <v/>
      </c>
      <c r="S66" s="56" t="str">
        <f t="array" ref="S66">IF(ISERROR(INDEX(PROFESSORES!$G$6:$G$189,MATCH(R66&amp;"x",PROFESSORES!$H$6:$H$189&amp;PROFESSORES!$P$6:$P$189,0))),"",INDEX(PROFESSORES!$G$6:$G$189,MATCH(R66&amp;"x",PROFESSORES!$H$6:$H$189&amp;PROFESSORES!$P$6:$P$189,0)))</f>
        <v/>
      </c>
      <c r="T66" s="47" t="str">
        <f t="array" ref="T66">IF(ISERROR(INDEX(PROFESSORES!$F$6:$F$189,MATCH(R66&amp;"x",PROFESSORES!$H$6:$H$189&amp;PROFESSORES!$P$6:$P$189,0))),"",INDEX(PROFESSORES!$F$6:$F$189,MATCH(R66&amp;"x",PROFESSORES!$H$6:$H$189&amp;PROFESSORES!$P$6:$P$189,0)))</f>
        <v/>
      </c>
    </row>
    <row r="67" spans="1:20" ht="23.1" customHeight="1" x14ac:dyDescent="0.25">
      <c r="A67" s="41" t="str">
        <f>$A$7</f>
        <v>2ª</v>
      </c>
      <c r="B67" s="33"/>
      <c r="C67" s="31" t="str">
        <f>IF(B67="","",VLOOKUP(B67,PROFESSORES!$F$6:$J$189,5,FALSE))</f>
        <v/>
      </c>
      <c r="D67" s="35" t="str">
        <f>IF(B67="","",VLOOKUP(B67,PROFESSORES!$F$6:$G$189,2,FALSE))</f>
        <v/>
      </c>
      <c r="E67" s="33"/>
      <c r="F67" s="31" t="str">
        <f>IF(E67="","",VLOOKUP(E67,PROFESSORES!$F$6:$J$189,5,FALSE))</f>
        <v/>
      </c>
      <c r="G67" s="35" t="str">
        <f>IF(E67="","",VLOOKUP(E67,PROFESSORES!$F$6:$G$189,2,FALSE))</f>
        <v/>
      </c>
      <c r="H67" s="33"/>
      <c r="I67" s="31" t="str">
        <f>IF(H67="","",VLOOKUP(H67,PROFESSORES!$F$6:$J$189,5,FALSE))</f>
        <v/>
      </c>
      <c r="J67" s="35" t="str">
        <f>IF(H67="","",VLOOKUP(H67,PROFESSORES!$F$6:$G$189,2,FALSE))</f>
        <v/>
      </c>
      <c r="K67" s="33"/>
      <c r="L67" s="31" t="str">
        <f>IF(K67="","",VLOOKUP(K67,PROFESSORES!$F$6:$J$189,5,FALSE))</f>
        <v/>
      </c>
      <c r="M67" s="35" t="str">
        <f>IF(K67="","",VLOOKUP(K67,PROFESSORES!$F$6:$G$189,2,FALSE))</f>
        <v/>
      </c>
      <c r="N67" s="36"/>
      <c r="O67" s="31" t="str">
        <f>IF(N67="","",VLOOKUP(N67,PROFESSORES!$F$6:$J$189,5,FALSE))</f>
        <v/>
      </c>
      <c r="P67" s="35" t="str">
        <f>IF(N67="","",VLOOKUP(N67,PROFESSORES!$F$6:$G$189,2,FALSE))</f>
        <v/>
      </c>
      <c r="Q67" s="50"/>
      <c r="R67" s="48" t="str">
        <f>IF(Q67="","",VLOOKUP(Q67,PROFESSORES!$A$2:$B$20,2,FALSE))</f>
        <v/>
      </c>
      <c r="S67" s="56" t="str">
        <f t="array" ref="S67">IF(ISERROR(INDEX(PROFESSORES!$G$6:$G$189,MATCH(R67&amp;"x",PROFESSORES!$H$6:$H$189&amp;PROFESSORES!$P$6:$P$189,0))),"",INDEX(PROFESSORES!$G$6:$G$189,MATCH(R67&amp;"x",PROFESSORES!$H$6:$H$189&amp;PROFESSORES!$P$6:$P$189,0)))</f>
        <v/>
      </c>
      <c r="T67" s="47" t="str">
        <f t="array" ref="T67">IF(ISERROR(INDEX(PROFESSORES!$F$6:$F$189,MATCH(R67&amp;"x",PROFESSORES!$H$6:$H$189&amp;PROFESSORES!$P$6:$P$189,0))),"",INDEX(PROFESSORES!$F$6:$F$189,MATCH(R67&amp;"x",PROFESSORES!$H$6:$H$189&amp;PROFESSORES!$P$6:$P$189,0)))</f>
        <v/>
      </c>
    </row>
    <row r="68" spans="1:20" ht="23.1" customHeight="1" x14ac:dyDescent="0.25">
      <c r="A68" s="41" t="str">
        <f>$A$8</f>
        <v>3ª</v>
      </c>
      <c r="B68" s="33"/>
      <c r="C68" s="31" t="str">
        <f>IF(B68="","",VLOOKUP(B68,PROFESSORES!$F$6:$J$189,5,FALSE))</f>
        <v/>
      </c>
      <c r="D68" s="35" t="str">
        <f>IF(B68="","",VLOOKUP(B68,PROFESSORES!$F$6:$G$189,2,FALSE))</f>
        <v/>
      </c>
      <c r="E68" s="33"/>
      <c r="F68" s="31" t="str">
        <f>IF(E68="","",VLOOKUP(E68,PROFESSORES!$F$6:$J$189,5,FALSE))</f>
        <v/>
      </c>
      <c r="G68" s="35" t="str">
        <f>IF(E68="","",VLOOKUP(E68,PROFESSORES!$F$6:$G$189,2,FALSE))</f>
        <v/>
      </c>
      <c r="H68" s="33"/>
      <c r="I68" s="31" t="str">
        <f>IF(H68="","",VLOOKUP(H68,PROFESSORES!$F$6:$J$189,5,FALSE))</f>
        <v/>
      </c>
      <c r="J68" s="35" t="str">
        <f>IF(H68="","",VLOOKUP(H68,PROFESSORES!$F$6:$G$189,2,FALSE))</f>
        <v/>
      </c>
      <c r="K68" s="33"/>
      <c r="L68" s="31" t="str">
        <f>IF(K68="","",VLOOKUP(K68,PROFESSORES!$F$6:$J$189,5,FALSE))</f>
        <v/>
      </c>
      <c r="M68" s="35" t="str">
        <f>IF(K68="","",VLOOKUP(K68,PROFESSORES!$F$6:$G$189,2,FALSE))</f>
        <v/>
      </c>
      <c r="N68" s="36"/>
      <c r="O68" s="31" t="str">
        <f>IF(N68="","",VLOOKUP(N68,PROFESSORES!$F$6:$J$189,5,FALSE))</f>
        <v/>
      </c>
      <c r="P68" s="35" t="str">
        <f>IF(N68="","",VLOOKUP(N68,PROFESSORES!$F$6:$G$189,2,FALSE))</f>
        <v/>
      </c>
      <c r="Q68" s="50"/>
      <c r="R68" s="48" t="str">
        <f>IF(Q68="","",VLOOKUP(Q68,PROFESSORES!$A$2:$B$20,2,FALSE))</f>
        <v/>
      </c>
      <c r="S68" s="56" t="str">
        <f t="array" ref="S68">IF(ISERROR(INDEX(PROFESSORES!$G$6:$G$189,MATCH(R68&amp;"x",PROFESSORES!$H$6:$H$189&amp;PROFESSORES!$P$6:$P$189,0))),"",INDEX(PROFESSORES!$G$6:$G$189,MATCH(R68&amp;"x",PROFESSORES!$H$6:$H$189&amp;PROFESSORES!$P$6:$P$189,0)))</f>
        <v/>
      </c>
      <c r="T68" s="47" t="str">
        <f t="array" ref="T68">IF(ISERROR(INDEX(PROFESSORES!$F$6:$F$189,MATCH(R68&amp;"x",PROFESSORES!$H$6:$H$189&amp;PROFESSORES!$P$6:$P$189,0))),"",INDEX(PROFESSORES!$F$6:$F$189,MATCH(R68&amp;"x",PROFESSORES!$H$6:$H$189&amp;PROFESSORES!$P$6:$P$189,0)))</f>
        <v/>
      </c>
    </row>
    <row r="69" spans="1:20" ht="23.1" customHeight="1" x14ac:dyDescent="0.25">
      <c r="A69" s="41" t="str">
        <f>$A$9</f>
        <v>4ª</v>
      </c>
      <c r="B69" s="33"/>
      <c r="C69" s="31" t="str">
        <f>IF(B69="","",VLOOKUP(B69,PROFESSORES!$F$6:$J$189,5,FALSE))</f>
        <v/>
      </c>
      <c r="D69" s="35" t="str">
        <f>IF(B69="","",VLOOKUP(B69,PROFESSORES!$F$6:$G$189,2,FALSE))</f>
        <v/>
      </c>
      <c r="E69" s="33"/>
      <c r="F69" s="31" t="str">
        <f>IF(E69="","",VLOOKUP(E69,PROFESSORES!$F$6:$J$189,5,FALSE))</f>
        <v/>
      </c>
      <c r="G69" s="35" t="str">
        <f>IF(E69="","",VLOOKUP(E69,PROFESSORES!$F$6:$G$189,2,FALSE))</f>
        <v/>
      </c>
      <c r="H69" s="33"/>
      <c r="I69" s="31" t="str">
        <f>IF(H69="","",VLOOKUP(H69,PROFESSORES!$F$6:$J$189,5,FALSE))</f>
        <v/>
      </c>
      <c r="J69" s="35" t="str">
        <f>IF(H69="","",VLOOKUP(H69,PROFESSORES!$F$6:$G$189,2,FALSE))</f>
        <v/>
      </c>
      <c r="K69" s="33"/>
      <c r="L69" s="31" t="str">
        <f>IF(K69="","",VLOOKUP(K69,PROFESSORES!$F$6:$J$189,5,FALSE))</f>
        <v/>
      </c>
      <c r="M69" s="35" t="str">
        <f>IF(K69="","",VLOOKUP(K69,PROFESSORES!$F$6:$G$189,2,FALSE))</f>
        <v/>
      </c>
      <c r="N69" s="36"/>
      <c r="O69" s="31" t="str">
        <f>IF(N69="","",VLOOKUP(N69,PROFESSORES!$F$6:$J$189,5,FALSE))</f>
        <v/>
      </c>
      <c r="P69" s="35" t="str">
        <f>IF(N69="","",VLOOKUP(N69,PROFESSORES!$F$6:$G$189,2,FALSE))</f>
        <v/>
      </c>
      <c r="Q69" s="50"/>
      <c r="R69" s="48" t="str">
        <f>IF(Q69="","",VLOOKUP(Q69,PROFESSORES!$A$2:$B$20,2,FALSE))</f>
        <v/>
      </c>
      <c r="S69" s="56" t="str">
        <f t="array" ref="S69">IF(ISERROR(INDEX(PROFESSORES!$G$6:$G$189,MATCH(R69&amp;"x",PROFESSORES!$H$6:$H$189&amp;PROFESSORES!$P$6:$P$189,0))),"",INDEX(PROFESSORES!$G$6:$G$189,MATCH(R69&amp;"x",PROFESSORES!$H$6:$H$189&amp;PROFESSORES!$P$6:$P$189,0)))</f>
        <v/>
      </c>
      <c r="T69" s="47" t="str">
        <f t="array" ref="T69">IF(ISERROR(INDEX(PROFESSORES!$F$6:$F$189,MATCH(R69&amp;"x",PROFESSORES!$H$6:$H$189&amp;PROFESSORES!$P$6:$P$189,0))),"",INDEX(PROFESSORES!$F$6:$F$189,MATCH(R69&amp;"x",PROFESSORES!$H$6:$H$189&amp;PROFESSORES!$P$6:$P$189,0)))</f>
        <v/>
      </c>
    </row>
    <row r="70" spans="1:20" ht="23.1" customHeight="1" x14ac:dyDescent="0.25">
      <c r="A70" s="41" t="str">
        <f>$A$10</f>
        <v>5ª</v>
      </c>
      <c r="B70" s="33"/>
      <c r="C70" s="31" t="str">
        <f>IF(B70="","",VLOOKUP(B70,PROFESSORES!$F$6:$J$189,5,FALSE))</f>
        <v/>
      </c>
      <c r="D70" s="35" t="str">
        <f>IF(B70="","",VLOOKUP(B70,PROFESSORES!$F$6:$G$189,2,FALSE))</f>
        <v/>
      </c>
      <c r="E70" s="33"/>
      <c r="F70" s="31" t="str">
        <f>IF(E70="","",VLOOKUP(E70,PROFESSORES!$F$6:$J$189,5,FALSE))</f>
        <v/>
      </c>
      <c r="G70" s="35" t="str">
        <f>IF(E70="","",VLOOKUP(E70,PROFESSORES!$F$6:$G$189,2,FALSE))</f>
        <v/>
      </c>
      <c r="H70" s="33"/>
      <c r="I70" s="31" t="str">
        <f>IF(H70="","",VLOOKUP(H70,PROFESSORES!$F$6:$J$189,5,FALSE))</f>
        <v/>
      </c>
      <c r="J70" s="35" t="str">
        <f>IF(H70="","",VLOOKUP(H70,PROFESSORES!$F$6:$G$189,2,FALSE))</f>
        <v/>
      </c>
      <c r="K70" s="33"/>
      <c r="L70" s="31" t="str">
        <f>IF(K70="","",VLOOKUP(K70,PROFESSORES!$F$6:$J$189,5,FALSE))</f>
        <v/>
      </c>
      <c r="M70" s="35" t="str">
        <f>IF(K70="","",VLOOKUP(K70,PROFESSORES!$F$6:$G$189,2,FALSE))</f>
        <v/>
      </c>
      <c r="N70" s="36"/>
      <c r="O70" s="31" t="str">
        <f>IF(N70="","",VLOOKUP(N70,PROFESSORES!$F$6:$J$189,5,FALSE))</f>
        <v/>
      </c>
      <c r="P70" s="35" t="str">
        <f>IF(N70="","",VLOOKUP(N70,PROFESSORES!$F$6:$G$189,2,FALSE))</f>
        <v/>
      </c>
      <c r="Q70" s="50"/>
      <c r="R70" s="48" t="str">
        <f>IF(Q70="","",VLOOKUP(Q70,PROFESSORES!$A$2:$B$20,2,FALSE))</f>
        <v/>
      </c>
      <c r="S70" s="56" t="str">
        <f t="array" ref="S70">IF(ISERROR(INDEX(PROFESSORES!$G$6:$G$189,MATCH(R70&amp;"x",PROFESSORES!$H$6:$H$189&amp;PROFESSORES!$P$6:$P$189,0))),"",INDEX(PROFESSORES!$G$6:$G$189,MATCH(R70&amp;"x",PROFESSORES!$H$6:$H$189&amp;PROFESSORES!$P$6:$P$189,0)))</f>
        <v/>
      </c>
      <c r="T70" s="47" t="str">
        <f t="array" ref="T70">IF(ISERROR(INDEX(PROFESSORES!$F$6:$F$189,MATCH(R70&amp;"x",PROFESSORES!$H$6:$H$189&amp;PROFESSORES!$P$6:$P$189,0))),"",INDEX(PROFESSORES!$F$6:$F$189,MATCH(R70&amp;"x",PROFESSORES!$H$6:$H$189&amp;PROFESSORES!$P$6:$P$189,0)))</f>
        <v/>
      </c>
    </row>
    <row r="71" spans="1:20" ht="23.1" customHeight="1" x14ac:dyDescent="0.25">
      <c r="A71" s="41" t="str">
        <f>$A$11</f>
        <v>6ª</v>
      </c>
      <c r="B71" s="33"/>
      <c r="C71" s="31" t="str">
        <f>IF(B71="","",VLOOKUP(B71,PROFESSORES!$F$6:$J$189,5,FALSE))</f>
        <v/>
      </c>
      <c r="D71" s="35" t="str">
        <f>IF(B71="","",VLOOKUP(B71,PROFESSORES!$F$6:$G$189,2,FALSE))</f>
        <v/>
      </c>
      <c r="E71" s="33"/>
      <c r="F71" s="31" t="str">
        <f>IF(E71="","",VLOOKUP(E71,PROFESSORES!$F$6:$J$189,5,FALSE))</f>
        <v/>
      </c>
      <c r="G71" s="35" t="str">
        <f>IF(E71="","",VLOOKUP(E71,PROFESSORES!$F$6:$G$189,2,FALSE))</f>
        <v/>
      </c>
      <c r="H71" s="33"/>
      <c r="I71" s="31" t="str">
        <f>IF(H71="","",VLOOKUP(H71,PROFESSORES!$F$6:$J$189,5,FALSE))</f>
        <v/>
      </c>
      <c r="J71" s="35" t="str">
        <f>IF(H71="","",VLOOKUP(H71,PROFESSORES!$F$6:$G$189,2,FALSE))</f>
        <v/>
      </c>
      <c r="K71" s="33"/>
      <c r="L71" s="31" t="str">
        <f>IF(K71="","",VLOOKUP(K71,PROFESSORES!$F$6:$J$189,5,FALSE))</f>
        <v/>
      </c>
      <c r="M71" s="35" t="str">
        <f>IF(K71="","",VLOOKUP(K71,PROFESSORES!$F$6:$G$189,2,FALSE))</f>
        <v/>
      </c>
      <c r="N71" s="36"/>
      <c r="O71" s="31" t="str">
        <f>IF(N71="","",VLOOKUP(N71,PROFESSORES!$F$6:$J$189,5,FALSE))</f>
        <v/>
      </c>
      <c r="P71" s="35" t="str">
        <f>IF(N71="","",VLOOKUP(N71,PROFESSORES!$F$6:$G$189,2,FALSE))</f>
        <v/>
      </c>
      <c r="Q71" s="50"/>
      <c r="R71" s="48" t="str">
        <f>IF(Q71="","",VLOOKUP(Q71,PROFESSORES!$A$2:$B$20,2,FALSE))</f>
        <v/>
      </c>
      <c r="S71" s="56" t="str">
        <f t="array" ref="S71">IF(ISERROR(INDEX(PROFESSORES!$G$6:$G$189,MATCH(R71&amp;"x",PROFESSORES!$H$6:$H$189&amp;PROFESSORES!$P$6:$P$189,0))),"",INDEX(PROFESSORES!$G$6:$G$189,MATCH(R71&amp;"x",PROFESSORES!$H$6:$H$189&amp;PROFESSORES!$P$6:$P$189,0)))</f>
        <v/>
      </c>
      <c r="T71" s="47" t="str">
        <f t="array" ref="T71">IF(ISERROR(INDEX(PROFESSORES!$F$6:$F$189,MATCH(R71&amp;"x",PROFESSORES!$H$6:$H$189&amp;PROFESSORES!$P$6:$P$189,0))),"",INDEX(PROFESSORES!$F$6:$F$189,MATCH(R71&amp;"x",PROFESSORES!$H$6:$H$189&amp;PROFESSORES!$P$6:$P$189,0)))</f>
        <v/>
      </c>
    </row>
    <row r="72" spans="1:20" ht="23.1" customHeight="1" x14ac:dyDescent="0.25">
      <c r="I72" s="17"/>
      <c r="J72" s="17"/>
      <c r="K72" s="17"/>
    </row>
    <row r="73" spans="1:20" ht="23.1" customHeight="1" x14ac:dyDescent="0.25">
      <c r="B73" s="31">
        <v>7</v>
      </c>
      <c r="C73" s="63" t="s">
        <v>17</v>
      </c>
      <c r="D73" s="63"/>
      <c r="E73" s="63"/>
      <c r="F73" s="64">
        <f>PROFESSORES!D8</f>
        <v>0</v>
      </c>
      <c r="G73" s="64"/>
      <c r="H73" s="18"/>
      <c r="I73" s="19"/>
      <c r="J73" s="19"/>
      <c r="K73" s="19"/>
      <c r="L73" s="20"/>
      <c r="M73" s="20"/>
      <c r="N73" s="20"/>
      <c r="O73" s="20"/>
      <c r="P73" s="20"/>
      <c r="Q73" s="48" t="str">
        <f>$Q$1</f>
        <v>CD</v>
      </c>
      <c r="R73" s="48" t="str">
        <f>$R$1</f>
        <v>DISC</v>
      </c>
      <c r="S73" s="58" t="str">
        <f>$S$1</f>
        <v>PROFESSORES</v>
      </c>
      <c r="T73" s="46" t="str">
        <f>$T$1</f>
        <v>C. PROF</v>
      </c>
    </row>
    <row r="74" spans="1:20" ht="23.1" customHeight="1" x14ac:dyDescent="0.25">
      <c r="C74" s="15"/>
      <c r="D74" s="15"/>
      <c r="E74" s="15"/>
      <c r="F74" s="15"/>
      <c r="G74" s="15"/>
      <c r="H74" s="15"/>
      <c r="I74" s="15"/>
      <c r="J74" s="15"/>
      <c r="K74" s="15"/>
      <c r="L74" s="20"/>
      <c r="M74" s="20"/>
      <c r="N74" s="20"/>
      <c r="O74" s="20"/>
      <c r="P74" s="20"/>
      <c r="Q74" s="50"/>
      <c r="R74" s="48" t="str">
        <f>IF(Q74="","",VLOOKUP(Q74,PROFESSORES!$A$2:$B$20,2,FALSE))</f>
        <v/>
      </c>
      <c r="S74" s="56" t="str">
        <f t="array" ref="S74">IF(ISERROR(INDEX(PROFESSORES!$G$6:$G$189,MATCH(R74&amp;"x",PROFESSORES!$H$6:$H$189&amp;PROFESSORES!$Q$6:$Q$189,0))),"",INDEX(PROFESSORES!$G$6:$G$189,MATCH(R74&amp;"x",PROFESSORES!$H$6:$H$189&amp;PROFESSORES!$Q$6:$Q$189,0)))</f>
        <v/>
      </c>
      <c r="T74" s="47" t="str">
        <f t="array" ref="T74">IF(ISERROR(INDEX(PROFESSORES!$F$6:$F$189,MATCH(R74&amp;"x",PROFESSORES!$H$6:$H$189&amp;PROFESSORES!$Q$6:$Q$189,0))),"",INDEX(PROFESSORES!$F$6:$F$189,MATCH(R74&amp;"x",PROFESSORES!$H$6:$H$189&amp;PROFESSORES!$Q$6:$Q$189,0)))</f>
        <v/>
      </c>
    </row>
    <row r="75" spans="1:20" ht="23.1" customHeight="1" x14ac:dyDescent="0.25">
      <c r="Q75" s="50"/>
      <c r="R75" s="48" t="str">
        <f>IF(Q75="","",VLOOKUP(Q75,PROFESSORES!$A$2:$B$20,2,FALSE))</f>
        <v/>
      </c>
      <c r="S75" s="56" t="str">
        <f t="array" ref="S75">IF(ISERROR(INDEX(PROFESSORES!$G$6:$G$189,MATCH(R75&amp;"x",PROFESSORES!$H$6:$H$189&amp;PROFESSORES!$Q$6:$Q$189,0))),"",INDEX(PROFESSORES!$G$6:$G$189,MATCH(R75&amp;"x",PROFESSORES!$H$6:$H$189&amp;PROFESSORES!$Q$6:$Q$189,0)))</f>
        <v/>
      </c>
      <c r="T75" s="47" t="str">
        <f t="array" ref="T75">IF(ISERROR(INDEX(PROFESSORES!$F$6:$F$189,MATCH(R75&amp;"x",PROFESSORES!$H$6:$H$189&amp;PROFESSORES!$Q$6:$Q$189,0))),"",INDEX(PROFESSORES!$F$6:$F$189,MATCH(R75&amp;"x",PROFESSORES!$H$6:$H$189&amp;PROFESSORES!$Q$6:$Q$189,0)))</f>
        <v/>
      </c>
    </row>
    <row r="76" spans="1:20" ht="23.1" customHeight="1" x14ac:dyDescent="0.25">
      <c r="F76" s="21"/>
      <c r="G76" s="21"/>
      <c r="H76" s="21"/>
      <c r="I76" s="21"/>
      <c r="J76" s="21"/>
      <c r="K76" s="21"/>
      <c r="Q76" s="50"/>
      <c r="R76" s="48" t="str">
        <f>IF(Q76="","",VLOOKUP(Q76,PROFESSORES!$A$2:$B$20,2,FALSE))</f>
        <v/>
      </c>
      <c r="S76" s="56" t="str">
        <f t="array" ref="S76">IF(ISERROR(INDEX(PROFESSORES!$G$6:$G$189,MATCH(R76&amp;"x",PROFESSORES!$H$6:$H$189&amp;PROFESSORES!$Q$6:$Q$189,0))),"",INDEX(PROFESSORES!$G$6:$G$189,MATCH(R76&amp;"x",PROFESSORES!$H$6:$H$189&amp;PROFESSORES!$Q$6:$Q$189,0)))</f>
        <v/>
      </c>
      <c r="T76" s="47" t="str">
        <f t="array" ref="T76">IF(ISERROR(INDEX(PROFESSORES!$F$6:$F$189,MATCH(R76&amp;"x",PROFESSORES!$H$6:$H$189&amp;PROFESSORES!$Q$6:$Q$189,0))),"",INDEX(PROFESSORES!$F$6:$F$189,MATCH(R76&amp;"x",PROFESSORES!$H$6:$H$189&amp;PROFESSORES!$Q$6:$Q$189,0)))</f>
        <v/>
      </c>
    </row>
    <row r="77" spans="1:20" ht="23.1" customHeight="1" x14ac:dyDescent="0.25">
      <c r="A77" s="42" t="s">
        <v>16</v>
      </c>
      <c r="B77" s="60" t="s">
        <v>0</v>
      </c>
      <c r="C77" s="61"/>
      <c r="D77" s="62"/>
      <c r="E77" s="60" t="s">
        <v>1</v>
      </c>
      <c r="F77" s="61"/>
      <c r="G77" s="62"/>
      <c r="H77" s="60" t="s">
        <v>2</v>
      </c>
      <c r="I77" s="61"/>
      <c r="J77" s="62"/>
      <c r="K77" s="60" t="s">
        <v>3</v>
      </c>
      <c r="L77" s="61"/>
      <c r="M77" s="62"/>
      <c r="N77" s="60" t="s">
        <v>4</v>
      </c>
      <c r="O77" s="61"/>
      <c r="P77" s="62"/>
      <c r="Q77" s="50"/>
      <c r="R77" s="48" t="str">
        <f>IF(Q77="","",VLOOKUP(Q77,PROFESSORES!$A$2:$B$20,2,FALSE))</f>
        <v/>
      </c>
      <c r="S77" s="56" t="str">
        <f t="array" ref="S77">IF(ISERROR(INDEX(PROFESSORES!$G$6:$G$189,MATCH(R77&amp;"x",PROFESSORES!$H$6:$H$189&amp;PROFESSORES!$Q$6:$Q$189,0))),"",INDEX(PROFESSORES!$G$6:$G$189,MATCH(R77&amp;"x",PROFESSORES!$H$6:$H$189&amp;PROFESSORES!$Q$6:$Q$189,0)))</f>
        <v/>
      </c>
      <c r="T77" s="47" t="str">
        <f t="array" ref="T77">IF(ISERROR(INDEX(PROFESSORES!$F$6:$F$189,MATCH(R77&amp;"x",PROFESSORES!$H$6:$H$189&amp;PROFESSORES!$Q$6:$Q$189,0))),"",INDEX(PROFESSORES!$F$6:$F$189,MATCH(R77&amp;"x",PROFESSORES!$H$6:$H$189&amp;PROFESSORES!$Q$6:$Q$189,0)))</f>
        <v/>
      </c>
    </row>
    <row r="78" spans="1:20" ht="23.1" customHeight="1" x14ac:dyDescent="0.25">
      <c r="A78" s="41" t="str">
        <f>$A$6</f>
        <v>1ª</v>
      </c>
      <c r="B78" s="33"/>
      <c r="C78" s="31" t="str">
        <f>IF(B78="","",VLOOKUP(B78,PROFESSORES!$F$6:$J$189,5,FALSE))</f>
        <v/>
      </c>
      <c r="D78" s="35" t="str">
        <f>IF(B78="","",VLOOKUP(B78,PROFESSORES!$F$6:$G$189,2,FALSE))</f>
        <v/>
      </c>
      <c r="E78" s="33"/>
      <c r="F78" s="31" t="str">
        <f>IF(E78="","",VLOOKUP(E78,PROFESSORES!$F$6:$J$189,5,FALSE))</f>
        <v/>
      </c>
      <c r="G78" s="35" t="str">
        <f>IF(E78="","",VLOOKUP(E78,PROFESSORES!$F$6:$G$189,2,FALSE))</f>
        <v/>
      </c>
      <c r="H78" s="33"/>
      <c r="I78" s="31" t="str">
        <f>IF(H78="","",VLOOKUP(H78,PROFESSORES!$F$6:$J$189,5,FALSE))</f>
        <v/>
      </c>
      <c r="J78" s="35" t="str">
        <f>IF(H78="","",VLOOKUP(H78,PROFESSORES!$F$6:$G$189,2,FALSE))</f>
        <v/>
      </c>
      <c r="K78" s="33"/>
      <c r="L78" s="31" t="str">
        <f>IF(K78="","",VLOOKUP(K78,PROFESSORES!$F$6:$J$189,5,FALSE))</f>
        <v/>
      </c>
      <c r="M78" s="35" t="str">
        <f>IF(K78="","",VLOOKUP(K78,PROFESSORES!$F$6:$G$189,2,FALSE))</f>
        <v/>
      </c>
      <c r="N78" s="36"/>
      <c r="O78" s="31" t="str">
        <f>IF(N78="","",VLOOKUP(N78,PROFESSORES!$F$6:$J$189,5,FALSE))</f>
        <v/>
      </c>
      <c r="P78" s="35" t="str">
        <f>IF(N78="","",VLOOKUP(N78,PROFESSORES!$F$6:$G$189,2,FALSE))</f>
        <v/>
      </c>
      <c r="Q78" s="50"/>
      <c r="R78" s="48" t="str">
        <f>IF(Q78="","",VLOOKUP(Q78,PROFESSORES!$A$2:$B$20,2,FALSE))</f>
        <v/>
      </c>
      <c r="S78" s="56" t="str">
        <f t="array" ref="S78">IF(ISERROR(INDEX(PROFESSORES!$G$6:$G$189,MATCH(R78&amp;"x",PROFESSORES!$H$6:$H$189&amp;PROFESSORES!$Q$6:$Q$189,0))),"",INDEX(PROFESSORES!$G$6:$G$189,MATCH(R78&amp;"x",PROFESSORES!$H$6:$H$189&amp;PROFESSORES!$Q$6:$Q$189,0)))</f>
        <v/>
      </c>
      <c r="T78" s="47" t="str">
        <f t="array" ref="T78">IF(ISERROR(INDEX(PROFESSORES!$F$6:$F$189,MATCH(R78&amp;"x",PROFESSORES!$H$6:$H$189&amp;PROFESSORES!$Q$6:$Q$189,0))),"",INDEX(PROFESSORES!$F$6:$F$189,MATCH(R78&amp;"x",PROFESSORES!$H$6:$H$189&amp;PROFESSORES!$Q$6:$Q$189,0)))</f>
        <v/>
      </c>
    </row>
    <row r="79" spans="1:20" ht="23.1" customHeight="1" x14ac:dyDescent="0.25">
      <c r="A79" s="41" t="str">
        <f>$A$7</f>
        <v>2ª</v>
      </c>
      <c r="B79" s="33"/>
      <c r="C79" s="31" t="str">
        <f>IF(B79="","",VLOOKUP(B79,PROFESSORES!$F$6:$J$189,5,FALSE))</f>
        <v/>
      </c>
      <c r="D79" s="35" t="str">
        <f>IF(B79="","",VLOOKUP(B79,PROFESSORES!$F$6:$G$189,2,FALSE))</f>
        <v/>
      </c>
      <c r="E79" s="33"/>
      <c r="F79" s="31" t="str">
        <f>IF(E79="","",VLOOKUP(E79,PROFESSORES!$F$6:$J$189,5,FALSE))</f>
        <v/>
      </c>
      <c r="G79" s="35" t="str">
        <f>IF(E79="","",VLOOKUP(E79,PROFESSORES!$F$6:$G$189,2,FALSE))</f>
        <v/>
      </c>
      <c r="H79" s="33"/>
      <c r="I79" s="31" t="str">
        <f>IF(H79="","",VLOOKUP(H79,PROFESSORES!$F$6:$J$189,5,FALSE))</f>
        <v/>
      </c>
      <c r="J79" s="35" t="str">
        <f>IF(H79="","",VLOOKUP(H79,PROFESSORES!$F$6:$G$189,2,FALSE))</f>
        <v/>
      </c>
      <c r="K79" s="33"/>
      <c r="L79" s="31" t="str">
        <f>IF(K79="","",VLOOKUP(K79,PROFESSORES!$F$6:$J$189,5,FALSE))</f>
        <v/>
      </c>
      <c r="M79" s="35" t="str">
        <f>IF(K79="","",VLOOKUP(K79,PROFESSORES!$F$6:$G$189,2,FALSE))</f>
        <v/>
      </c>
      <c r="N79" s="36"/>
      <c r="O79" s="31" t="str">
        <f>IF(N79="","",VLOOKUP(N79,PROFESSORES!$F$6:$J$189,5,FALSE))</f>
        <v/>
      </c>
      <c r="P79" s="35" t="str">
        <f>IF(N79="","",VLOOKUP(N79,PROFESSORES!$F$6:$G$189,2,FALSE))</f>
        <v/>
      </c>
      <c r="Q79" s="50"/>
      <c r="R79" s="48" t="str">
        <f>IF(Q79="","",VLOOKUP(Q79,PROFESSORES!$A$2:$B$20,2,FALSE))</f>
        <v/>
      </c>
      <c r="S79" s="56" t="str">
        <f t="array" ref="S79">IF(ISERROR(INDEX(PROFESSORES!$G$6:$G$189,MATCH(R79&amp;"x",PROFESSORES!$H$6:$H$189&amp;PROFESSORES!$Q$6:$Q$189,0))),"",INDEX(PROFESSORES!$G$6:$G$189,MATCH(R79&amp;"x",PROFESSORES!$H$6:$H$189&amp;PROFESSORES!$Q$6:$Q$189,0)))</f>
        <v/>
      </c>
      <c r="T79" s="47" t="str">
        <f t="array" ref="T79">IF(ISERROR(INDEX(PROFESSORES!$F$6:$F$189,MATCH(R79&amp;"x",PROFESSORES!$H$6:$H$189&amp;PROFESSORES!$Q$6:$Q$189,0))),"",INDEX(PROFESSORES!$F$6:$F$189,MATCH(R79&amp;"x",PROFESSORES!$H$6:$H$189&amp;PROFESSORES!$Q$6:$Q$189,0)))</f>
        <v/>
      </c>
    </row>
    <row r="80" spans="1:20" ht="23.1" customHeight="1" x14ac:dyDescent="0.25">
      <c r="A80" s="41" t="str">
        <f>$A$8</f>
        <v>3ª</v>
      </c>
      <c r="B80" s="33"/>
      <c r="C80" s="31" t="str">
        <f>IF(B80="","",VLOOKUP(B80,PROFESSORES!$F$6:$J$189,5,FALSE))</f>
        <v/>
      </c>
      <c r="D80" s="35" t="str">
        <f>IF(B80="","",VLOOKUP(B80,PROFESSORES!$F$6:$G$189,2,FALSE))</f>
        <v/>
      </c>
      <c r="E80" s="33"/>
      <c r="F80" s="31" t="str">
        <f>IF(E80="","",VLOOKUP(E80,PROFESSORES!$F$6:$J$189,5,FALSE))</f>
        <v/>
      </c>
      <c r="G80" s="35" t="str">
        <f>IF(E80="","",VLOOKUP(E80,PROFESSORES!$F$6:$G$189,2,FALSE))</f>
        <v/>
      </c>
      <c r="H80" s="33"/>
      <c r="I80" s="31" t="str">
        <f>IF(H80="","",VLOOKUP(H80,PROFESSORES!$F$6:$J$189,5,FALSE))</f>
        <v/>
      </c>
      <c r="J80" s="35" t="str">
        <f>IF(H80="","",VLOOKUP(H80,PROFESSORES!$F$6:$G$189,2,FALSE))</f>
        <v/>
      </c>
      <c r="K80" s="33"/>
      <c r="L80" s="31" t="str">
        <f>IF(K80="","",VLOOKUP(K80,PROFESSORES!$F$6:$J$189,5,FALSE))</f>
        <v/>
      </c>
      <c r="M80" s="35" t="str">
        <f>IF(K80="","",VLOOKUP(K80,PROFESSORES!$F$6:$G$189,2,FALSE))</f>
        <v/>
      </c>
      <c r="N80" s="36"/>
      <c r="O80" s="31" t="str">
        <f>IF(N80="","",VLOOKUP(N80,PROFESSORES!$F$6:$J$189,5,FALSE))</f>
        <v/>
      </c>
      <c r="P80" s="35" t="str">
        <f>IF(N80="","",VLOOKUP(N80,PROFESSORES!$F$6:$G$189,2,FALSE))</f>
        <v/>
      </c>
      <c r="Q80" s="50"/>
      <c r="R80" s="48" t="str">
        <f>IF(Q80="","",VLOOKUP(Q80,PROFESSORES!$A$2:$B$20,2,FALSE))</f>
        <v/>
      </c>
      <c r="S80" s="56" t="str">
        <f t="array" ref="S80">IF(ISERROR(INDEX(PROFESSORES!$G$6:$G$189,MATCH(R80&amp;"x",PROFESSORES!$H$6:$H$189&amp;PROFESSORES!$Q$6:$Q$189,0))),"",INDEX(PROFESSORES!$G$6:$G$189,MATCH(R80&amp;"x",PROFESSORES!$H$6:$H$189&amp;PROFESSORES!$Q$6:$Q$189,0)))</f>
        <v/>
      </c>
      <c r="T80" s="47" t="str">
        <f t="array" ref="T80">IF(ISERROR(INDEX(PROFESSORES!$F$6:$F$189,MATCH(R80&amp;"x",PROFESSORES!$H$6:$H$189&amp;PROFESSORES!$Q$6:$Q$189,0))),"",INDEX(PROFESSORES!$F$6:$F$189,MATCH(R80&amp;"x",PROFESSORES!$H$6:$H$189&amp;PROFESSORES!$Q$6:$Q$189,0)))</f>
        <v/>
      </c>
    </row>
    <row r="81" spans="1:20" ht="23.1" customHeight="1" x14ac:dyDescent="0.25">
      <c r="A81" s="41" t="str">
        <f>$A$9</f>
        <v>4ª</v>
      </c>
      <c r="B81" s="33"/>
      <c r="C81" s="31" t="str">
        <f>IF(B81="","",VLOOKUP(B81,PROFESSORES!$F$6:$J$189,5,FALSE))</f>
        <v/>
      </c>
      <c r="D81" s="35" t="str">
        <f>IF(B81="","",VLOOKUP(B81,PROFESSORES!$F$6:$G$189,2,FALSE))</f>
        <v/>
      </c>
      <c r="E81" s="33"/>
      <c r="F81" s="31" t="str">
        <f>IF(E81="","",VLOOKUP(E81,PROFESSORES!$F$6:$J$189,5,FALSE))</f>
        <v/>
      </c>
      <c r="G81" s="35" t="str">
        <f>IF(E81="","",VLOOKUP(E81,PROFESSORES!$F$6:$G$189,2,FALSE))</f>
        <v/>
      </c>
      <c r="H81" s="33"/>
      <c r="I81" s="31" t="str">
        <f>IF(H81="","",VLOOKUP(H81,PROFESSORES!$F$6:$J$189,5,FALSE))</f>
        <v/>
      </c>
      <c r="J81" s="35" t="str">
        <f>IF(H81="","",VLOOKUP(H81,PROFESSORES!$F$6:$G$189,2,FALSE))</f>
        <v/>
      </c>
      <c r="K81" s="33"/>
      <c r="L81" s="31" t="str">
        <f>IF(K81="","",VLOOKUP(K81,PROFESSORES!$F$6:$J$189,5,FALSE))</f>
        <v/>
      </c>
      <c r="M81" s="35" t="str">
        <f>IF(K81="","",VLOOKUP(K81,PROFESSORES!$F$6:$G$189,2,FALSE))</f>
        <v/>
      </c>
      <c r="N81" s="36"/>
      <c r="O81" s="31" t="str">
        <f>IF(N81="","",VLOOKUP(N81,PROFESSORES!$F$6:$J$189,5,FALSE))</f>
        <v/>
      </c>
      <c r="P81" s="35" t="str">
        <f>IF(N81="","",VLOOKUP(N81,PROFESSORES!$F$6:$G$189,2,FALSE))</f>
        <v/>
      </c>
      <c r="Q81" s="50"/>
      <c r="R81" s="48" t="str">
        <f>IF(Q81="","",VLOOKUP(Q81,PROFESSORES!$A$2:$B$20,2,FALSE))</f>
        <v/>
      </c>
      <c r="S81" s="56" t="str">
        <f t="array" ref="S81">IF(ISERROR(INDEX(PROFESSORES!$G$6:$G$189,MATCH(R81&amp;"x",PROFESSORES!$H$6:$H$189&amp;PROFESSORES!$Q$6:$Q$189,0))),"",INDEX(PROFESSORES!$G$6:$G$189,MATCH(R81&amp;"x",PROFESSORES!$H$6:$H$189&amp;PROFESSORES!$Q$6:$Q$189,0)))</f>
        <v/>
      </c>
      <c r="T81" s="47" t="str">
        <f t="array" ref="T81">IF(ISERROR(INDEX(PROFESSORES!$F$6:$F$189,MATCH(R81&amp;"x",PROFESSORES!$H$6:$H$189&amp;PROFESSORES!$Q$6:$Q$189,0))),"",INDEX(PROFESSORES!$F$6:$F$189,MATCH(R81&amp;"x",PROFESSORES!$H$6:$H$189&amp;PROFESSORES!$Q$6:$Q$189,0)))</f>
        <v/>
      </c>
    </row>
    <row r="82" spans="1:20" ht="23.1" customHeight="1" x14ac:dyDescent="0.25">
      <c r="A82" s="41" t="str">
        <f>$A$10</f>
        <v>5ª</v>
      </c>
      <c r="B82" s="33"/>
      <c r="C82" s="31" t="str">
        <f>IF(B82="","",VLOOKUP(B82,PROFESSORES!$F$6:$J$189,5,FALSE))</f>
        <v/>
      </c>
      <c r="D82" s="35" t="str">
        <f>IF(B82="","",VLOOKUP(B82,PROFESSORES!$F$6:$G$189,2,FALSE))</f>
        <v/>
      </c>
      <c r="E82" s="33"/>
      <c r="F82" s="31" t="str">
        <f>IF(E82="","",VLOOKUP(E82,PROFESSORES!$F$6:$J$189,5,FALSE))</f>
        <v/>
      </c>
      <c r="G82" s="35" t="str">
        <f>IF(E82="","",VLOOKUP(E82,PROFESSORES!$F$6:$G$189,2,FALSE))</f>
        <v/>
      </c>
      <c r="H82" s="33"/>
      <c r="I82" s="31" t="str">
        <f>IF(H82="","",VLOOKUP(H82,PROFESSORES!$F$6:$J$189,5,FALSE))</f>
        <v/>
      </c>
      <c r="J82" s="35" t="str">
        <f>IF(H82="","",VLOOKUP(H82,PROFESSORES!$F$6:$G$189,2,FALSE))</f>
        <v/>
      </c>
      <c r="K82" s="33"/>
      <c r="L82" s="31" t="str">
        <f>IF(K82="","",VLOOKUP(K82,PROFESSORES!$F$6:$J$189,5,FALSE))</f>
        <v/>
      </c>
      <c r="M82" s="35" t="str">
        <f>IF(K82="","",VLOOKUP(K82,PROFESSORES!$F$6:$G$189,2,FALSE))</f>
        <v/>
      </c>
      <c r="N82" s="36"/>
      <c r="O82" s="31" t="str">
        <f>IF(N82="","",VLOOKUP(N82,PROFESSORES!$F$6:$J$189,5,FALSE))</f>
        <v/>
      </c>
      <c r="P82" s="35" t="str">
        <f>IF(N82="","",VLOOKUP(N82,PROFESSORES!$F$6:$G$189,2,FALSE))</f>
        <v/>
      </c>
      <c r="Q82" s="50"/>
      <c r="R82" s="48" t="str">
        <f>IF(Q82="","",VLOOKUP(Q82,PROFESSORES!$A$2:$B$20,2,FALSE))</f>
        <v/>
      </c>
      <c r="S82" s="56" t="str">
        <f t="array" ref="S82">IF(ISERROR(INDEX(PROFESSORES!$G$6:$G$189,MATCH(R82&amp;"x",PROFESSORES!$H$6:$H$189&amp;PROFESSORES!$Q$6:$Q$189,0))),"",INDEX(PROFESSORES!$G$6:$G$189,MATCH(R82&amp;"x",PROFESSORES!$H$6:$H$189&amp;PROFESSORES!$Q$6:$Q$189,0)))</f>
        <v/>
      </c>
      <c r="T82" s="47" t="str">
        <f t="array" ref="T82">IF(ISERROR(INDEX(PROFESSORES!$F$6:$F$189,MATCH(R82&amp;"x",PROFESSORES!$H$6:$H$189&amp;PROFESSORES!$Q$6:$Q$189,0))),"",INDEX(PROFESSORES!$F$6:$F$189,MATCH(R82&amp;"x",PROFESSORES!$H$6:$H$189&amp;PROFESSORES!$Q$6:$Q$189,0)))</f>
        <v/>
      </c>
    </row>
    <row r="83" spans="1:20" ht="23.1" customHeight="1" x14ac:dyDescent="0.25">
      <c r="A83" s="41" t="str">
        <f>$A$11</f>
        <v>6ª</v>
      </c>
      <c r="B83" s="33"/>
      <c r="C83" s="31" t="str">
        <f>IF(B83="","",VLOOKUP(B83,PROFESSORES!$F$6:$J$189,5,FALSE))</f>
        <v/>
      </c>
      <c r="D83" s="35" t="str">
        <f>IF(B83="","",VLOOKUP(B83,PROFESSORES!$F$6:$G$189,2,FALSE))</f>
        <v/>
      </c>
      <c r="E83" s="33"/>
      <c r="F83" s="31" t="str">
        <f>IF(E83="","",VLOOKUP(E83,PROFESSORES!$F$6:$J$189,5,FALSE))</f>
        <v/>
      </c>
      <c r="G83" s="35" t="str">
        <f>IF(E83="","",VLOOKUP(E83,PROFESSORES!$F$6:$G$189,2,FALSE))</f>
        <v/>
      </c>
      <c r="H83" s="33"/>
      <c r="I83" s="31" t="str">
        <f>IF(H83="","",VLOOKUP(H83,PROFESSORES!$F$6:$J$189,5,FALSE))</f>
        <v/>
      </c>
      <c r="J83" s="35" t="str">
        <f>IF(H83="","",VLOOKUP(H83,PROFESSORES!$F$6:$G$189,2,FALSE))</f>
        <v/>
      </c>
      <c r="K83" s="33"/>
      <c r="L83" s="31" t="str">
        <f>IF(K83="","",VLOOKUP(K83,PROFESSORES!$F$6:$J$189,5,FALSE))</f>
        <v/>
      </c>
      <c r="M83" s="35" t="str">
        <f>IF(K83="","",VLOOKUP(K83,PROFESSORES!$F$6:$G$189,2,FALSE))</f>
        <v/>
      </c>
      <c r="N83" s="36"/>
      <c r="O83" s="31" t="str">
        <f>IF(N83="","",VLOOKUP(N83,PROFESSORES!$F$6:$J$189,5,FALSE))</f>
        <v/>
      </c>
      <c r="P83" s="35" t="str">
        <f>IF(N83="","",VLOOKUP(N83,PROFESSORES!$F$6:$G$189,2,FALSE))</f>
        <v/>
      </c>
      <c r="Q83" s="50"/>
      <c r="R83" s="48" t="str">
        <f>IF(Q83="","",VLOOKUP(Q83,PROFESSORES!$A$2:$B$20,2,FALSE))</f>
        <v/>
      </c>
      <c r="S83" s="56" t="str">
        <f t="array" ref="S83">IF(ISERROR(INDEX(PROFESSORES!$G$6:$G$189,MATCH(R83&amp;"x",PROFESSORES!$H$6:$H$189&amp;PROFESSORES!$Q$6:$Q$189,0))),"",INDEX(PROFESSORES!$G$6:$G$189,MATCH(R83&amp;"x",PROFESSORES!$H$6:$H$189&amp;PROFESSORES!$Q$6:$Q$189,0)))</f>
        <v/>
      </c>
      <c r="T83" s="47" t="str">
        <f t="array" ref="T83">IF(ISERROR(INDEX(PROFESSORES!$F$6:$F$189,MATCH(R83&amp;"x",PROFESSORES!$H$6:$H$189&amp;PROFESSORES!$Q$6:$Q$189,0))),"",INDEX(PROFESSORES!$F$6:$F$189,MATCH(R83&amp;"x",PROFESSORES!$H$6:$H$189&amp;PROFESSORES!$Q$6:$Q$189,0)))</f>
        <v/>
      </c>
    </row>
    <row r="84" spans="1:20" ht="23.1" customHeight="1" x14ac:dyDescent="0.25">
      <c r="I84" s="17"/>
      <c r="J84" s="17"/>
      <c r="K84" s="17"/>
    </row>
    <row r="85" spans="1:20" ht="23.1" customHeight="1" x14ac:dyDescent="0.25">
      <c r="B85" s="31">
        <v>8</v>
      </c>
      <c r="C85" s="63" t="s">
        <v>17</v>
      </c>
      <c r="D85" s="63"/>
      <c r="E85" s="63"/>
      <c r="F85" s="64">
        <f>PROFESSORES!D9</f>
        <v>0</v>
      </c>
      <c r="G85" s="64"/>
      <c r="H85" s="18"/>
      <c r="I85" s="19"/>
      <c r="J85" s="19"/>
      <c r="K85" s="19"/>
      <c r="L85" s="20"/>
      <c r="M85" s="20"/>
      <c r="N85" s="20"/>
      <c r="O85" s="20"/>
      <c r="P85" s="20"/>
      <c r="Q85" s="48" t="str">
        <f>$Q$1</f>
        <v>CD</v>
      </c>
      <c r="R85" s="48" t="str">
        <f>$R$1</f>
        <v>DISC</v>
      </c>
      <c r="S85" s="58" t="str">
        <f>$S$1</f>
        <v>PROFESSORES</v>
      </c>
      <c r="T85" s="46" t="str">
        <f>$T$1</f>
        <v>C. PROF</v>
      </c>
    </row>
    <row r="86" spans="1:20" ht="23.1" customHeight="1" x14ac:dyDescent="0.25">
      <c r="C86" s="15"/>
      <c r="D86" s="15"/>
      <c r="E86" s="15"/>
      <c r="F86" s="15"/>
      <c r="G86" s="15"/>
      <c r="H86" s="15"/>
      <c r="I86" s="15"/>
      <c r="J86" s="15"/>
      <c r="K86" s="15"/>
      <c r="L86" s="20"/>
      <c r="M86" s="20"/>
      <c r="N86" s="20"/>
      <c r="O86" s="20"/>
      <c r="P86" s="20"/>
      <c r="Q86" s="50"/>
      <c r="R86" s="48" t="str">
        <f>IF(Q86="","",VLOOKUP(Q86,PROFESSORES!$A$2:$B$20,2,FALSE))</f>
        <v/>
      </c>
      <c r="S86" s="56" t="str">
        <f t="array" ref="S86">IF(ISERROR(INDEX(PROFESSORES!$G$6:$G$189,MATCH(R86&amp;"x",PROFESSORES!$H$6:$H$189&amp;PROFESSORES!$R$6:$R$189,0))),"",INDEX(PROFESSORES!$G$6:$G$189,MATCH(R86&amp;"x",PROFESSORES!$H$6:$H$189&amp;PROFESSORES!$R$6:$R$189,0)))</f>
        <v/>
      </c>
      <c r="T86" s="47" t="str">
        <f t="array" ref="T86">IF(ISERROR(INDEX(PROFESSORES!$F$6:$F$189,MATCH(R86&amp;"x",PROFESSORES!$H$6:$H$189&amp;PROFESSORES!$R$6:$R$189,0))),"",INDEX(PROFESSORES!$F$6:$F$189,MATCH(R86&amp;"x",PROFESSORES!$H$6:$H$189&amp;PROFESSORES!$R$6:$R$189,0)))</f>
        <v/>
      </c>
    </row>
    <row r="87" spans="1:20" ht="23.1" customHeight="1" x14ac:dyDescent="0.25">
      <c r="Q87" s="50"/>
      <c r="R87" s="48" t="str">
        <f>IF(Q87="","",VLOOKUP(Q87,PROFESSORES!$A$2:$B$20,2,FALSE))</f>
        <v/>
      </c>
      <c r="S87" s="56" t="str">
        <f t="array" ref="S87">IF(ISERROR(INDEX(PROFESSORES!$G$6:$G$189,MATCH(R87&amp;"x",PROFESSORES!$H$6:$H$189&amp;PROFESSORES!$R$6:$R$189,0))),"",INDEX(PROFESSORES!$G$6:$G$189,MATCH(R87&amp;"x",PROFESSORES!$H$6:$H$189&amp;PROFESSORES!$R$6:$R$189,0)))</f>
        <v/>
      </c>
      <c r="T87" s="47" t="str">
        <f t="array" ref="T87">IF(ISERROR(INDEX(PROFESSORES!$F$6:$F$189,MATCH(R87&amp;"x",PROFESSORES!$H$6:$H$189&amp;PROFESSORES!$R$6:$R$189,0))),"",INDEX(PROFESSORES!$F$6:$F$189,MATCH(R87&amp;"x",PROFESSORES!$H$6:$H$189&amp;PROFESSORES!$R$6:$R$189,0)))</f>
        <v/>
      </c>
    </row>
    <row r="88" spans="1:20" ht="23.1" customHeight="1" x14ac:dyDescent="0.25">
      <c r="F88" s="21"/>
      <c r="G88" s="21"/>
      <c r="H88" s="21"/>
      <c r="I88" s="21"/>
      <c r="J88" s="21"/>
      <c r="K88" s="21"/>
      <c r="Q88" s="50"/>
      <c r="R88" s="48" t="str">
        <f>IF(Q88="","",VLOOKUP(Q88,PROFESSORES!$A$2:$B$20,2,FALSE))</f>
        <v/>
      </c>
      <c r="S88" s="56" t="str">
        <f t="array" ref="S88">IF(ISERROR(INDEX(PROFESSORES!$G$6:$G$189,MATCH(R88&amp;"x",PROFESSORES!$H$6:$H$189&amp;PROFESSORES!$R$6:$R$189,0))),"",INDEX(PROFESSORES!$G$6:$G$189,MATCH(R88&amp;"x",PROFESSORES!$H$6:$H$189&amp;PROFESSORES!$R$6:$R$189,0)))</f>
        <v/>
      </c>
      <c r="T88" s="47" t="str">
        <f t="array" ref="T88">IF(ISERROR(INDEX(PROFESSORES!$F$6:$F$189,MATCH(R88&amp;"x",PROFESSORES!$H$6:$H$189&amp;PROFESSORES!$R$6:$R$189,0))),"",INDEX(PROFESSORES!$F$6:$F$189,MATCH(R88&amp;"x",PROFESSORES!$H$6:$H$189&amp;PROFESSORES!$R$6:$R$189,0)))</f>
        <v/>
      </c>
    </row>
    <row r="89" spans="1:20" ht="23.1" customHeight="1" x14ac:dyDescent="0.25">
      <c r="A89" s="42" t="s">
        <v>16</v>
      </c>
      <c r="B89" s="60" t="s">
        <v>0</v>
      </c>
      <c r="C89" s="61"/>
      <c r="D89" s="62"/>
      <c r="E89" s="60" t="s">
        <v>1</v>
      </c>
      <c r="F89" s="61"/>
      <c r="G89" s="62"/>
      <c r="H89" s="60" t="s">
        <v>2</v>
      </c>
      <c r="I89" s="61"/>
      <c r="J89" s="62"/>
      <c r="K89" s="60" t="s">
        <v>3</v>
      </c>
      <c r="L89" s="61"/>
      <c r="M89" s="62"/>
      <c r="N89" s="60" t="s">
        <v>4</v>
      </c>
      <c r="O89" s="61"/>
      <c r="P89" s="62"/>
      <c r="Q89" s="50"/>
      <c r="R89" s="48" t="str">
        <f>IF(Q89="","",VLOOKUP(Q89,PROFESSORES!$A$2:$B$20,2,FALSE))</f>
        <v/>
      </c>
      <c r="S89" s="56" t="str">
        <f t="array" ref="S89">IF(ISERROR(INDEX(PROFESSORES!$G$6:$G$189,MATCH(R89&amp;"x",PROFESSORES!$H$6:$H$189&amp;PROFESSORES!$R$6:$R$189,0))),"",INDEX(PROFESSORES!$G$6:$G$189,MATCH(R89&amp;"x",PROFESSORES!$H$6:$H$189&amp;PROFESSORES!$R$6:$R$189,0)))</f>
        <v/>
      </c>
      <c r="T89" s="47" t="str">
        <f t="array" ref="T89">IF(ISERROR(INDEX(PROFESSORES!$F$6:$F$189,MATCH(R89&amp;"x",PROFESSORES!$H$6:$H$189&amp;PROFESSORES!$R$6:$R$189,0))),"",INDEX(PROFESSORES!$F$6:$F$189,MATCH(R89&amp;"x",PROFESSORES!$H$6:$H$189&amp;PROFESSORES!$R$6:$R$189,0)))</f>
        <v/>
      </c>
    </row>
    <row r="90" spans="1:20" ht="23.1" customHeight="1" x14ac:dyDescent="0.25">
      <c r="A90" s="41" t="str">
        <f>$A$6</f>
        <v>1ª</v>
      </c>
      <c r="B90" s="33"/>
      <c r="C90" s="31" t="str">
        <f>IF(B90="","",VLOOKUP(B90,PROFESSORES!$F$6:$J$189,5,FALSE))</f>
        <v/>
      </c>
      <c r="D90" s="35" t="str">
        <f>IF(B90="","",VLOOKUP(B90,PROFESSORES!$F$6:$G$189,2,FALSE))</f>
        <v/>
      </c>
      <c r="E90" s="33"/>
      <c r="F90" s="31" t="str">
        <f>IF(E90="","",VLOOKUP(E90,PROFESSORES!$F$6:$J$189,5,FALSE))</f>
        <v/>
      </c>
      <c r="G90" s="35" t="str">
        <f>IF(E90="","",VLOOKUP(E90,PROFESSORES!$F$6:$G$189,2,FALSE))</f>
        <v/>
      </c>
      <c r="H90" s="33"/>
      <c r="I90" s="31" t="str">
        <f>IF(H90="","",VLOOKUP(H90,PROFESSORES!$F$6:$J$189,5,FALSE))</f>
        <v/>
      </c>
      <c r="J90" s="35" t="str">
        <f>IF(H90="","",VLOOKUP(H90,PROFESSORES!$F$6:$G$189,2,FALSE))</f>
        <v/>
      </c>
      <c r="K90" s="33"/>
      <c r="L90" s="31" t="str">
        <f>IF(K90="","",VLOOKUP(K90,PROFESSORES!$F$6:$J$189,5,FALSE))</f>
        <v/>
      </c>
      <c r="M90" s="35" t="str">
        <f>IF(K90="","",VLOOKUP(K90,PROFESSORES!$F$6:$G$189,2,FALSE))</f>
        <v/>
      </c>
      <c r="N90" s="36"/>
      <c r="O90" s="31" t="str">
        <f>IF(N90="","",VLOOKUP(N90,PROFESSORES!$F$6:$J$189,5,FALSE))</f>
        <v/>
      </c>
      <c r="P90" s="35" t="str">
        <f>IF(N90="","",VLOOKUP(N90,PROFESSORES!$F$6:$G$189,2,FALSE))</f>
        <v/>
      </c>
      <c r="Q90" s="50"/>
      <c r="R90" s="48" t="str">
        <f>IF(Q90="","",VLOOKUP(Q90,PROFESSORES!$A$2:$B$20,2,FALSE))</f>
        <v/>
      </c>
      <c r="S90" s="56" t="str">
        <f t="array" ref="S90">IF(ISERROR(INDEX(PROFESSORES!$G$6:$G$189,MATCH(R90&amp;"x",PROFESSORES!$H$6:$H$189&amp;PROFESSORES!$R$6:$R$189,0))),"",INDEX(PROFESSORES!$G$6:$G$189,MATCH(R90&amp;"x",PROFESSORES!$H$6:$H$189&amp;PROFESSORES!$R$6:$R$189,0)))</f>
        <v/>
      </c>
      <c r="T90" s="47" t="str">
        <f t="array" ref="T90">IF(ISERROR(INDEX(PROFESSORES!$F$6:$F$189,MATCH(R90&amp;"x",PROFESSORES!$H$6:$H$189&amp;PROFESSORES!$R$6:$R$189,0))),"",INDEX(PROFESSORES!$F$6:$F$189,MATCH(R90&amp;"x",PROFESSORES!$H$6:$H$189&amp;PROFESSORES!$R$6:$R$189,0)))</f>
        <v/>
      </c>
    </row>
    <row r="91" spans="1:20" ht="23.1" customHeight="1" x14ac:dyDescent="0.25">
      <c r="A91" s="41" t="str">
        <f>$A$7</f>
        <v>2ª</v>
      </c>
      <c r="B91" s="33"/>
      <c r="C91" s="31" t="str">
        <f>IF(B91="","",VLOOKUP(B91,PROFESSORES!$F$6:$J$189,5,FALSE))</f>
        <v/>
      </c>
      <c r="D91" s="35" t="str">
        <f>IF(B91="","",VLOOKUP(B91,PROFESSORES!$F$6:$G$189,2,FALSE))</f>
        <v/>
      </c>
      <c r="E91" s="33"/>
      <c r="F91" s="31" t="str">
        <f>IF(E91="","",VLOOKUP(E91,PROFESSORES!$F$6:$J$189,5,FALSE))</f>
        <v/>
      </c>
      <c r="G91" s="35" t="str">
        <f>IF(E91="","",VLOOKUP(E91,PROFESSORES!$F$6:$G$189,2,FALSE))</f>
        <v/>
      </c>
      <c r="H91" s="33"/>
      <c r="I91" s="31" t="str">
        <f>IF(H91="","",VLOOKUP(H91,PROFESSORES!$F$6:$J$189,5,FALSE))</f>
        <v/>
      </c>
      <c r="J91" s="35" t="str">
        <f>IF(H91="","",VLOOKUP(H91,PROFESSORES!$F$6:$G$189,2,FALSE))</f>
        <v/>
      </c>
      <c r="K91" s="33"/>
      <c r="L91" s="31" t="str">
        <f>IF(K91="","",VLOOKUP(K91,PROFESSORES!$F$6:$J$189,5,FALSE))</f>
        <v/>
      </c>
      <c r="M91" s="35" t="str">
        <f>IF(K91="","",VLOOKUP(K91,PROFESSORES!$F$6:$G$189,2,FALSE))</f>
        <v/>
      </c>
      <c r="N91" s="36"/>
      <c r="O91" s="31" t="str">
        <f>IF(N91="","",VLOOKUP(N91,PROFESSORES!$F$6:$J$189,5,FALSE))</f>
        <v/>
      </c>
      <c r="P91" s="35" t="str">
        <f>IF(N91="","",VLOOKUP(N91,PROFESSORES!$F$6:$G$189,2,FALSE))</f>
        <v/>
      </c>
      <c r="Q91" s="50"/>
      <c r="R91" s="48" t="str">
        <f>IF(Q91="","",VLOOKUP(Q91,PROFESSORES!$A$2:$B$20,2,FALSE))</f>
        <v/>
      </c>
      <c r="S91" s="56" t="str">
        <f t="array" ref="S91">IF(ISERROR(INDEX(PROFESSORES!$G$6:$G$189,MATCH(R91&amp;"x",PROFESSORES!$H$6:$H$189&amp;PROFESSORES!$R$6:$R$189,0))),"",INDEX(PROFESSORES!$G$6:$G$189,MATCH(R91&amp;"x",PROFESSORES!$H$6:$H$189&amp;PROFESSORES!$R$6:$R$189,0)))</f>
        <v/>
      </c>
      <c r="T91" s="47" t="str">
        <f t="array" ref="T91">IF(ISERROR(INDEX(PROFESSORES!$F$6:$F$189,MATCH(R91&amp;"x",PROFESSORES!$H$6:$H$189&amp;PROFESSORES!$R$6:$R$189,0))),"",INDEX(PROFESSORES!$F$6:$F$189,MATCH(R91&amp;"x",PROFESSORES!$H$6:$H$189&amp;PROFESSORES!$R$6:$R$189,0)))</f>
        <v/>
      </c>
    </row>
    <row r="92" spans="1:20" ht="23.1" customHeight="1" x14ac:dyDescent="0.25">
      <c r="A92" s="41" t="str">
        <f>$A$8</f>
        <v>3ª</v>
      </c>
      <c r="B92" s="33"/>
      <c r="C92" s="31" t="str">
        <f>IF(B92="","",VLOOKUP(B92,PROFESSORES!$F$6:$J$189,5,FALSE))</f>
        <v/>
      </c>
      <c r="D92" s="35" t="str">
        <f>IF(B92="","",VLOOKUP(B92,PROFESSORES!$F$6:$G$189,2,FALSE))</f>
        <v/>
      </c>
      <c r="E92" s="33"/>
      <c r="F92" s="31" t="str">
        <f>IF(E92="","",VLOOKUP(E92,PROFESSORES!$F$6:$J$189,5,FALSE))</f>
        <v/>
      </c>
      <c r="G92" s="35" t="str">
        <f>IF(E92="","",VLOOKUP(E92,PROFESSORES!$F$6:$G$189,2,FALSE))</f>
        <v/>
      </c>
      <c r="H92" s="33"/>
      <c r="I92" s="31" t="str">
        <f>IF(H92="","",VLOOKUP(H92,PROFESSORES!$F$6:$J$189,5,FALSE))</f>
        <v/>
      </c>
      <c r="J92" s="35" t="str">
        <f>IF(H92="","",VLOOKUP(H92,PROFESSORES!$F$6:$G$189,2,FALSE))</f>
        <v/>
      </c>
      <c r="K92" s="33"/>
      <c r="L92" s="31" t="str">
        <f>IF(K92="","",VLOOKUP(K92,PROFESSORES!$F$6:$J$189,5,FALSE))</f>
        <v/>
      </c>
      <c r="M92" s="35" t="str">
        <f>IF(K92="","",VLOOKUP(K92,PROFESSORES!$F$6:$G$189,2,FALSE))</f>
        <v/>
      </c>
      <c r="N92" s="36"/>
      <c r="O92" s="31" t="str">
        <f>IF(N92="","",VLOOKUP(N92,PROFESSORES!$F$6:$J$189,5,FALSE))</f>
        <v/>
      </c>
      <c r="P92" s="35" t="str">
        <f>IF(N92="","",VLOOKUP(N92,PROFESSORES!$F$6:$G$189,2,FALSE))</f>
        <v/>
      </c>
      <c r="Q92" s="50"/>
      <c r="R92" s="48" t="str">
        <f>IF(Q92="","",VLOOKUP(Q92,PROFESSORES!$A$2:$B$20,2,FALSE))</f>
        <v/>
      </c>
      <c r="S92" s="56" t="str">
        <f t="array" ref="S92">IF(ISERROR(INDEX(PROFESSORES!$G$6:$G$189,MATCH(R92&amp;"x",PROFESSORES!$H$6:$H$189&amp;PROFESSORES!$R$6:$R$189,0))),"",INDEX(PROFESSORES!$G$6:$G$189,MATCH(R92&amp;"x",PROFESSORES!$H$6:$H$189&amp;PROFESSORES!$R$6:$R$189,0)))</f>
        <v/>
      </c>
      <c r="T92" s="47" t="str">
        <f t="array" ref="T92">IF(ISERROR(INDEX(PROFESSORES!$F$6:$F$189,MATCH(R92&amp;"x",PROFESSORES!$H$6:$H$189&amp;PROFESSORES!$R$6:$R$189,0))),"",INDEX(PROFESSORES!$F$6:$F$189,MATCH(R92&amp;"x",PROFESSORES!$H$6:$H$189&amp;PROFESSORES!$R$6:$R$189,0)))</f>
        <v/>
      </c>
    </row>
    <row r="93" spans="1:20" ht="23.1" customHeight="1" x14ac:dyDescent="0.25">
      <c r="A93" s="41" t="str">
        <f>$A$9</f>
        <v>4ª</v>
      </c>
      <c r="B93" s="33"/>
      <c r="C93" s="31" t="str">
        <f>IF(B93="","",VLOOKUP(B93,PROFESSORES!$F$6:$J$189,5,FALSE))</f>
        <v/>
      </c>
      <c r="D93" s="35" t="str">
        <f>IF(B93="","",VLOOKUP(B93,PROFESSORES!$F$6:$G$189,2,FALSE))</f>
        <v/>
      </c>
      <c r="E93" s="33"/>
      <c r="F93" s="31" t="str">
        <f>IF(E93="","",VLOOKUP(E93,PROFESSORES!$F$6:$J$189,5,FALSE))</f>
        <v/>
      </c>
      <c r="G93" s="35" t="str">
        <f>IF(E93="","",VLOOKUP(E93,PROFESSORES!$F$6:$G$189,2,FALSE))</f>
        <v/>
      </c>
      <c r="H93" s="33"/>
      <c r="I93" s="31" t="str">
        <f>IF(H93="","",VLOOKUP(H93,PROFESSORES!$F$6:$J$189,5,FALSE))</f>
        <v/>
      </c>
      <c r="J93" s="35" t="str">
        <f>IF(H93="","",VLOOKUP(H93,PROFESSORES!$F$6:$G$189,2,FALSE))</f>
        <v/>
      </c>
      <c r="K93" s="33"/>
      <c r="L93" s="31" t="str">
        <f>IF(K93="","",VLOOKUP(K93,PROFESSORES!$F$6:$J$189,5,FALSE))</f>
        <v/>
      </c>
      <c r="M93" s="35" t="str">
        <f>IF(K93="","",VLOOKUP(K93,PROFESSORES!$F$6:$G$189,2,FALSE))</f>
        <v/>
      </c>
      <c r="N93" s="36"/>
      <c r="O93" s="31" t="str">
        <f>IF(N93="","",VLOOKUP(N93,PROFESSORES!$F$6:$J$189,5,FALSE))</f>
        <v/>
      </c>
      <c r="P93" s="35" t="str">
        <f>IF(N93="","",VLOOKUP(N93,PROFESSORES!$F$6:$G$189,2,FALSE))</f>
        <v/>
      </c>
      <c r="Q93" s="50"/>
      <c r="R93" s="48" t="str">
        <f>IF(Q93="","",VLOOKUP(Q93,PROFESSORES!$A$2:$B$20,2,FALSE))</f>
        <v/>
      </c>
      <c r="S93" s="56" t="str">
        <f t="array" ref="S93">IF(ISERROR(INDEX(PROFESSORES!$G$6:$G$189,MATCH(R93&amp;"x",PROFESSORES!$H$6:$H$189&amp;PROFESSORES!$R$6:$R$189,0))),"",INDEX(PROFESSORES!$G$6:$G$189,MATCH(R93&amp;"x",PROFESSORES!$H$6:$H$189&amp;PROFESSORES!$R$6:$R$189,0)))</f>
        <v/>
      </c>
      <c r="T93" s="47" t="str">
        <f t="array" ref="T93">IF(ISERROR(INDEX(PROFESSORES!$F$6:$F$189,MATCH(R93&amp;"x",PROFESSORES!$H$6:$H$189&amp;PROFESSORES!$R$6:$R$189,0))),"",INDEX(PROFESSORES!$F$6:$F$189,MATCH(R93&amp;"x",PROFESSORES!$H$6:$H$189&amp;PROFESSORES!$R$6:$R$189,0)))</f>
        <v/>
      </c>
    </row>
    <row r="94" spans="1:20" ht="23.1" customHeight="1" x14ac:dyDescent="0.25">
      <c r="A94" s="41" t="str">
        <f>$A$10</f>
        <v>5ª</v>
      </c>
      <c r="B94" s="33"/>
      <c r="C94" s="31" t="str">
        <f>IF(B94="","",VLOOKUP(B94,PROFESSORES!$F$6:$J$189,5,FALSE))</f>
        <v/>
      </c>
      <c r="D94" s="35" t="str">
        <f>IF(B94="","",VLOOKUP(B94,PROFESSORES!$F$6:$G$189,2,FALSE))</f>
        <v/>
      </c>
      <c r="E94" s="33"/>
      <c r="F94" s="31" t="str">
        <f>IF(E94="","",VLOOKUP(E94,PROFESSORES!$F$6:$J$189,5,FALSE))</f>
        <v/>
      </c>
      <c r="G94" s="35" t="str">
        <f>IF(E94="","",VLOOKUP(E94,PROFESSORES!$F$6:$G$189,2,FALSE))</f>
        <v/>
      </c>
      <c r="H94" s="33"/>
      <c r="I94" s="31" t="str">
        <f>IF(H94="","",VLOOKUP(H94,PROFESSORES!$F$6:$J$189,5,FALSE))</f>
        <v/>
      </c>
      <c r="J94" s="35" t="str">
        <f>IF(H94="","",VLOOKUP(H94,PROFESSORES!$F$6:$G$189,2,FALSE))</f>
        <v/>
      </c>
      <c r="K94" s="33"/>
      <c r="L94" s="31" t="str">
        <f>IF(K94="","",VLOOKUP(K94,PROFESSORES!$F$6:$J$189,5,FALSE))</f>
        <v/>
      </c>
      <c r="M94" s="35" t="str">
        <f>IF(K94="","",VLOOKUP(K94,PROFESSORES!$F$6:$G$189,2,FALSE))</f>
        <v/>
      </c>
      <c r="N94" s="36"/>
      <c r="O94" s="31" t="str">
        <f>IF(N94="","",VLOOKUP(N94,PROFESSORES!$F$6:$J$189,5,FALSE))</f>
        <v/>
      </c>
      <c r="P94" s="35" t="str">
        <f>IF(N94="","",VLOOKUP(N94,PROFESSORES!$F$6:$G$189,2,FALSE))</f>
        <v/>
      </c>
      <c r="Q94" s="50"/>
      <c r="R94" s="48" t="str">
        <f>IF(Q94="","",VLOOKUP(Q94,PROFESSORES!$A$2:$B$20,2,FALSE))</f>
        <v/>
      </c>
      <c r="S94" s="56" t="str">
        <f t="array" ref="S94">IF(ISERROR(INDEX(PROFESSORES!$G$6:$G$189,MATCH(R94&amp;"x",PROFESSORES!$H$6:$H$189&amp;PROFESSORES!$R$6:$R$189,0))),"",INDEX(PROFESSORES!$G$6:$G$189,MATCH(R94&amp;"x",PROFESSORES!$H$6:$H$189&amp;PROFESSORES!$R$6:$R$189,0)))</f>
        <v/>
      </c>
      <c r="T94" s="47" t="str">
        <f t="array" ref="T94">IF(ISERROR(INDEX(PROFESSORES!$F$6:$F$189,MATCH(R94&amp;"x",PROFESSORES!$H$6:$H$189&amp;PROFESSORES!$R$6:$R$189,0))),"",INDEX(PROFESSORES!$F$6:$F$189,MATCH(R94&amp;"x",PROFESSORES!$H$6:$H$189&amp;PROFESSORES!$R$6:$R$189,0)))</f>
        <v/>
      </c>
    </row>
    <row r="95" spans="1:20" ht="23.1" customHeight="1" x14ac:dyDescent="0.25">
      <c r="A95" s="41" t="str">
        <f>$A$11</f>
        <v>6ª</v>
      </c>
      <c r="B95" s="33"/>
      <c r="C95" s="31" t="str">
        <f>IF(B95="","",VLOOKUP(B95,PROFESSORES!$F$6:$J$189,5,FALSE))</f>
        <v/>
      </c>
      <c r="D95" s="35" t="str">
        <f>IF(B95="","",VLOOKUP(B95,PROFESSORES!$F$6:$G$189,2,FALSE))</f>
        <v/>
      </c>
      <c r="E95" s="33"/>
      <c r="F95" s="31" t="str">
        <f>IF(E95="","",VLOOKUP(E95,PROFESSORES!$F$6:$J$189,5,FALSE))</f>
        <v/>
      </c>
      <c r="G95" s="35" t="str">
        <f>IF(E95="","",VLOOKUP(E95,PROFESSORES!$F$6:$G$189,2,FALSE))</f>
        <v/>
      </c>
      <c r="H95" s="33"/>
      <c r="I95" s="31" t="str">
        <f>IF(H95="","",VLOOKUP(H95,PROFESSORES!$F$6:$J$189,5,FALSE))</f>
        <v/>
      </c>
      <c r="J95" s="35" t="str">
        <f>IF(H95="","",VLOOKUP(H95,PROFESSORES!$F$6:$G$189,2,FALSE))</f>
        <v/>
      </c>
      <c r="K95" s="33"/>
      <c r="L95" s="31" t="str">
        <f>IF(K95="","",VLOOKUP(K95,PROFESSORES!$F$6:$J$189,5,FALSE))</f>
        <v/>
      </c>
      <c r="M95" s="35" t="str">
        <f>IF(K95="","",VLOOKUP(K95,PROFESSORES!$F$6:$G$189,2,FALSE))</f>
        <v/>
      </c>
      <c r="N95" s="36"/>
      <c r="O95" s="31" t="str">
        <f>IF(N95="","",VLOOKUP(N95,PROFESSORES!$F$6:$J$189,5,FALSE))</f>
        <v/>
      </c>
      <c r="P95" s="35" t="str">
        <f>IF(N95="","",VLOOKUP(N95,PROFESSORES!$F$6:$G$189,2,FALSE))</f>
        <v/>
      </c>
      <c r="Q95" s="50"/>
      <c r="R95" s="48" t="str">
        <f>IF(Q95="","",VLOOKUP(Q95,PROFESSORES!$A$2:$B$20,2,FALSE))</f>
        <v/>
      </c>
      <c r="S95" s="56" t="str">
        <f t="array" ref="S95">IF(ISERROR(INDEX(PROFESSORES!$G$6:$G$189,MATCH(R95&amp;"x",PROFESSORES!$H$6:$H$189&amp;PROFESSORES!$R$6:$R$189,0))),"",INDEX(PROFESSORES!$G$6:$G$189,MATCH(R95&amp;"x",PROFESSORES!$H$6:$H$189&amp;PROFESSORES!$R$6:$R$189,0)))</f>
        <v/>
      </c>
      <c r="T95" s="47" t="str">
        <f t="array" ref="T95">IF(ISERROR(INDEX(PROFESSORES!$F$6:$F$189,MATCH(R95&amp;"x",PROFESSORES!$H$6:$H$189&amp;PROFESSORES!$R$6:$R$189,0))),"",INDEX(PROFESSORES!$F$6:$F$189,MATCH(R95&amp;"x",PROFESSORES!$H$6:$H$189&amp;PROFESSORES!$R$6:$R$189,0)))</f>
        <v/>
      </c>
    </row>
    <row r="96" spans="1:20" ht="23.1" customHeight="1" x14ac:dyDescent="0.25">
      <c r="I96" s="17"/>
      <c r="J96" s="17"/>
      <c r="K96" s="17"/>
    </row>
    <row r="97" spans="1:20" ht="23.1" customHeight="1" x14ac:dyDescent="0.25">
      <c r="B97" s="31">
        <v>9</v>
      </c>
      <c r="C97" s="63" t="s">
        <v>17</v>
      </c>
      <c r="D97" s="63"/>
      <c r="E97" s="63"/>
      <c r="F97" s="64">
        <f>PROFESSORES!D10</f>
        <v>0</v>
      </c>
      <c r="G97" s="64"/>
      <c r="H97" s="18"/>
      <c r="I97" s="19"/>
      <c r="J97" s="19"/>
      <c r="K97" s="19"/>
      <c r="L97" s="20"/>
      <c r="M97" s="20"/>
      <c r="N97" s="20"/>
      <c r="O97" s="20"/>
      <c r="P97" s="20"/>
      <c r="Q97" s="48" t="str">
        <f>$Q$1</f>
        <v>CD</v>
      </c>
      <c r="R97" s="48" t="str">
        <f>$R$1</f>
        <v>DISC</v>
      </c>
      <c r="S97" s="58" t="str">
        <f>$S$1</f>
        <v>PROFESSORES</v>
      </c>
      <c r="T97" s="46" t="str">
        <f>$T$1</f>
        <v>C. PROF</v>
      </c>
    </row>
    <row r="98" spans="1:20" ht="23.1" customHeight="1" x14ac:dyDescent="0.25">
      <c r="C98" s="15"/>
      <c r="D98" s="15"/>
      <c r="E98" s="15"/>
      <c r="F98" s="15"/>
      <c r="G98" s="15"/>
      <c r="H98" s="15"/>
      <c r="I98" s="15"/>
      <c r="J98" s="15"/>
      <c r="K98" s="15"/>
      <c r="L98" s="20"/>
      <c r="M98" s="20"/>
      <c r="N98" s="20"/>
      <c r="O98" s="20"/>
      <c r="P98" s="20"/>
      <c r="Q98" s="50"/>
      <c r="R98" s="48" t="str">
        <f>IF(Q98="","",VLOOKUP(Q98,PROFESSORES!$A$2:$B$20,2,FALSE))</f>
        <v/>
      </c>
      <c r="S98" s="56" t="str">
        <f t="array" ref="S98">IF(ISERROR(INDEX(PROFESSORES!$G$6:$G$189,MATCH(R98&amp;"x",PROFESSORES!$H$6:$H$189&amp;PROFESSORES!$S$6:$S$189,0))),"",INDEX(PROFESSORES!$G$6:$G$189,MATCH(R98&amp;"x",PROFESSORES!$H$6:$H$189&amp;PROFESSORES!$S$6:$S$189,0)))</f>
        <v/>
      </c>
      <c r="T98" s="47" t="str">
        <f t="array" ref="T98">IF(ISERROR(INDEX(PROFESSORES!$F$6:$F$189,MATCH(R98&amp;"x",PROFESSORES!$H$6:$H$189&amp;PROFESSORES!$S$6:$S$189,0))),"",INDEX(PROFESSORES!$F$6:$F$189,MATCH(R98&amp;"x",PROFESSORES!$H$6:$H$189&amp;PROFESSORES!$S$6:$S$189,0)))</f>
        <v/>
      </c>
    </row>
    <row r="99" spans="1:20" ht="23.1" customHeight="1" x14ac:dyDescent="0.25">
      <c r="Q99" s="50"/>
      <c r="R99" s="48" t="str">
        <f>IF(Q99="","",VLOOKUP(Q99,PROFESSORES!$A$2:$B$20,2,FALSE))</f>
        <v/>
      </c>
      <c r="S99" s="56" t="str">
        <f t="array" ref="S99">IF(ISERROR(INDEX(PROFESSORES!$G$6:$G$189,MATCH(R99&amp;"x",PROFESSORES!$H$6:$H$189&amp;PROFESSORES!$S$6:$S$189,0))),"",INDEX(PROFESSORES!$G$6:$G$189,MATCH(R99&amp;"x",PROFESSORES!$H$6:$H$189&amp;PROFESSORES!$S$6:$S$189,0)))</f>
        <v/>
      </c>
      <c r="T99" s="47" t="str">
        <f t="array" ref="T99">IF(ISERROR(INDEX(PROFESSORES!$F$6:$F$189,MATCH(R99&amp;"x",PROFESSORES!$H$6:$H$189&amp;PROFESSORES!$S$6:$S$189,0))),"",INDEX(PROFESSORES!$F$6:$F$189,MATCH(R99&amp;"x",PROFESSORES!$H$6:$H$189&amp;PROFESSORES!$S$6:$S$189,0)))</f>
        <v/>
      </c>
    </row>
    <row r="100" spans="1:20" ht="23.1" customHeight="1" x14ac:dyDescent="0.25">
      <c r="F100" s="21"/>
      <c r="G100" s="21"/>
      <c r="H100" s="21"/>
      <c r="I100" s="21"/>
      <c r="J100" s="21"/>
      <c r="K100" s="21"/>
      <c r="Q100" s="50"/>
      <c r="R100" s="48" t="str">
        <f>IF(Q100="","",VLOOKUP(Q100,PROFESSORES!$A$2:$B$20,2,FALSE))</f>
        <v/>
      </c>
      <c r="S100" s="56" t="str">
        <f t="array" ref="S100">IF(ISERROR(INDEX(PROFESSORES!$G$6:$G$189,MATCH(R100&amp;"x",PROFESSORES!$H$6:$H$189&amp;PROFESSORES!$S$6:$S$189,0))),"",INDEX(PROFESSORES!$G$6:$G$189,MATCH(R100&amp;"x",PROFESSORES!$H$6:$H$189&amp;PROFESSORES!$S$6:$S$189,0)))</f>
        <v/>
      </c>
      <c r="T100" s="47" t="str">
        <f t="array" ref="T100">IF(ISERROR(INDEX(PROFESSORES!$F$6:$F$189,MATCH(R100&amp;"x",PROFESSORES!$H$6:$H$189&amp;PROFESSORES!$S$6:$S$189,0))),"",INDEX(PROFESSORES!$F$6:$F$189,MATCH(R100&amp;"x",PROFESSORES!$H$6:$H$189&amp;PROFESSORES!$S$6:$S$189,0)))</f>
        <v/>
      </c>
    </row>
    <row r="101" spans="1:20" ht="23.1" customHeight="1" x14ac:dyDescent="0.25">
      <c r="A101" s="42" t="s">
        <v>16</v>
      </c>
      <c r="B101" s="60" t="s">
        <v>0</v>
      </c>
      <c r="C101" s="61"/>
      <c r="D101" s="62"/>
      <c r="E101" s="60" t="s">
        <v>1</v>
      </c>
      <c r="F101" s="61"/>
      <c r="G101" s="62"/>
      <c r="H101" s="60" t="s">
        <v>2</v>
      </c>
      <c r="I101" s="61"/>
      <c r="J101" s="62"/>
      <c r="K101" s="60" t="s">
        <v>3</v>
      </c>
      <c r="L101" s="61"/>
      <c r="M101" s="62"/>
      <c r="N101" s="60" t="s">
        <v>4</v>
      </c>
      <c r="O101" s="61"/>
      <c r="P101" s="62"/>
      <c r="Q101" s="50"/>
      <c r="R101" s="48" t="str">
        <f>IF(Q101="","",VLOOKUP(Q101,PROFESSORES!$A$2:$B$20,2,FALSE))</f>
        <v/>
      </c>
      <c r="S101" s="56" t="str">
        <f t="array" ref="S101">IF(ISERROR(INDEX(PROFESSORES!$G$6:$G$189,MATCH(R101&amp;"x",PROFESSORES!$H$6:$H$189&amp;PROFESSORES!$S$6:$S$189,0))),"",INDEX(PROFESSORES!$G$6:$G$189,MATCH(R101&amp;"x",PROFESSORES!$H$6:$H$189&amp;PROFESSORES!$S$6:$S$189,0)))</f>
        <v/>
      </c>
      <c r="T101" s="47" t="str">
        <f t="array" ref="T101">IF(ISERROR(INDEX(PROFESSORES!$F$6:$F$189,MATCH(R101&amp;"x",PROFESSORES!$H$6:$H$189&amp;PROFESSORES!$S$6:$S$189,0))),"",INDEX(PROFESSORES!$F$6:$F$189,MATCH(R101&amp;"x",PROFESSORES!$H$6:$H$189&amp;PROFESSORES!$S$6:$S$189,0)))</f>
        <v/>
      </c>
    </row>
    <row r="102" spans="1:20" ht="23.1" customHeight="1" x14ac:dyDescent="0.25">
      <c r="A102" s="41" t="str">
        <f>$A$6</f>
        <v>1ª</v>
      </c>
      <c r="B102" s="33"/>
      <c r="C102" s="31" t="str">
        <f>IF(B102="","",VLOOKUP(B102,PROFESSORES!$F$6:$J$189,5,FALSE))</f>
        <v/>
      </c>
      <c r="D102" s="35" t="str">
        <f>IF(B102="","",VLOOKUP(B102,PROFESSORES!$F$6:$G$189,2,FALSE))</f>
        <v/>
      </c>
      <c r="E102" s="33"/>
      <c r="F102" s="31" t="str">
        <f>IF(E102="","",VLOOKUP(E102,PROFESSORES!$F$6:$J$189,5,FALSE))</f>
        <v/>
      </c>
      <c r="G102" s="35" t="str">
        <f>IF(E102="","",VLOOKUP(E102,PROFESSORES!$F$6:$G$189,2,FALSE))</f>
        <v/>
      </c>
      <c r="H102" s="33"/>
      <c r="I102" s="31" t="str">
        <f>IF(H102="","",VLOOKUP(H102,PROFESSORES!$F$6:$J$189,5,FALSE))</f>
        <v/>
      </c>
      <c r="J102" s="35" t="str">
        <f>IF(H102="","",VLOOKUP(H102,PROFESSORES!$F$6:$G$189,2,FALSE))</f>
        <v/>
      </c>
      <c r="K102" s="33"/>
      <c r="L102" s="31" t="str">
        <f>IF(K102="","",VLOOKUP(K102,PROFESSORES!$F$6:$J$189,5,FALSE))</f>
        <v/>
      </c>
      <c r="M102" s="35" t="str">
        <f>IF(K102="","",VLOOKUP(K102,PROFESSORES!$F$6:$G$189,2,FALSE))</f>
        <v/>
      </c>
      <c r="N102" s="36"/>
      <c r="O102" s="31" t="str">
        <f>IF(N102="","",VLOOKUP(N102,PROFESSORES!$F$6:$J$189,5,FALSE))</f>
        <v/>
      </c>
      <c r="P102" s="35" t="str">
        <f>IF(N102="","",VLOOKUP(N102,PROFESSORES!$F$6:$G$189,2,FALSE))</f>
        <v/>
      </c>
      <c r="Q102" s="50"/>
      <c r="R102" s="48" t="str">
        <f>IF(Q102="","",VLOOKUP(Q102,PROFESSORES!$A$2:$B$20,2,FALSE))</f>
        <v/>
      </c>
      <c r="S102" s="56" t="str">
        <f t="array" ref="S102">IF(ISERROR(INDEX(PROFESSORES!$G$6:$G$189,MATCH(R102&amp;"x",PROFESSORES!$H$6:$H$189&amp;PROFESSORES!$S$6:$S$189,0))),"",INDEX(PROFESSORES!$G$6:$G$189,MATCH(R102&amp;"x",PROFESSORES!$H$6:$H$189&amp;PROFESSORES!$S$6:$S$189,0)))</f>
        <v/>
      </c>
      <c r="T102" s="47" t="str">
        <f t="array" ref="T102">IF(ISERROR(INDEX(PROFESSORES!$F$6:$F$189,MATCH(R102&amp;"x",PROFESSORES!$H$6:$H$189&amp;PROFESSORES!$S$6:$S$189,0))),"",INDEX(PROFESSORES!$F$6:$F$189,MATCH(R102&amp;"x",PROFESSORES!$H$6:$H$189&amp;PROFESSORES!$S$6:$S$189,0)))</f>
        <v/>
      </c>
    </row>
    <row r="103" spans="1:20" ht="23.1" customHeight="1" x14ac:dyDescent="0.25">
      <c r="A103" s="41" t="str">
        <f>$A$7</f>
        <v>2ª</v>
      </c>
      <c r="B103" s="33"/>
      <c r="C103" s="31" t="str">
        <f>IF(B103="","",VLOOKUP(B103,PROFESSORES!$F$6:$J$189,5,FALSE))</f>
        <v/>
      </c>
      <c r="D103" s="35" t="str">
        <f>IF(B103="","",VLOOKUP(B103,PROFESSORES!$F$6:$G$189,2,FALSE))</f>
        <v/>
      </c>
      <c r="E103" s="33"/>
      <c r="F103" s="31" t="str">
        <f>IF(E103="","",VLOOKUP(E103,PROFESSORES!$F$6:$J$189,5,FALSE))</f>
        <v/>
      </c>
      <c r="G103" s="35" t="str">
        <f>IF(E103="","",VLOOKUP(E103,PROFESSORES!$F$6:$G$189,2,FALSE))</f>
        <v/>
      </c>
      <c r="H103" s="33"/>
      <c r="I103" s="31" t="str">
        <f>IF(H103="","",VLOOKUP(H103,PROFESSORES!$F$6:$J$189,5,FALSE))</f>
        <v/>
      </c>
      <c r="J103" s="35" t="str">
        <f>IF(H103="","",VLOOKUP(H103,PROFESSORES!$F$6:$G$189,2,FALSE))</f>
        <v/>
      </c>
      <c r="K103" s="33"/>
      <c r="L103" s="31" t="str">
        <f>IF(K103="","",VLOOKUP(K103,PROFESSORES!$F$6:$J$189,5,FALSE))</f>
        <v/>
      </c>
      <c r="M103" s="35" t="str">
        <f>IF(K103="","",VLOOKUP(K103,PROFESSORES!$F$6:$G$189,2,FALSE))</f>
        <v/>
      </c>
      <c r="N103" s="36"/>
      <c r="O103" s="31" t="str">
        <f>IF(N103="","",VLOOKUP(N103,PROFESSORES!$F$6:$J$189,5,FALSE))</f>
        <v/>
      </c>
      <c r="P103" s="35" t="str">
        <f>IF(N103="","",VLOOKUP(N103,PROFESSORES!$F$6:$G$189,2,FALSE))</f>
        <v/>
      </c>
      <c r="Q103" s="50"/>
      <c r="R103" s="48" t="str">
        <f>IF(Q103="","",VLOOKUP(Q103,PROFESSORES!$A$2:$B$20,2,FALSE))</f>
        <v/>
      </c>
      <c r="S103" s="56" t="str">
        <f t="array" ref="S103">IF(ISERROR(INDEX(PROFESSORES!$G$6:$G$189,MATCH(R103&amp;"x",PROFESSORES!$H$6:$H$189&amp;PROFESSORES!$S$6:$S$189,0))),"",INDEX(PROFESSORES!$G$6:$G$189,MATCH(R103&amp;"x",PROFESSORES!$H$6:$H$189&amp;PROFESSORES!$S$6:$S$189,0)))</f>
        <v/>
      </c>
      <c r="T103" s="47" t="str">
        <f t="array" ref="T103">IF(ISERROR(INDEX(PROFESSORES!$F$6:$F$189,MATCH(R103&amp;"x",PROFESSORES!$H$6:$H$189&amp;PROFESSORES!$S$6:$S$189,0))),"",INDEX(PROFESSORES!$F$6:$F$189,MATCH(R103&amp;"x",PROFESSORES!$H$6:$H$189&amp;PROFESSORES!$S$6:$S$189,0)))</f>
        <v/>
      </c>
    </row>
    <row r="104" spans="1:20" ht="23.1" customHeight="1" x14ac:dyDescent="0.25">
      <c r="A104" s="41" t="str">
        <f>$A$8</f>
        <v>3ª</v>
      </c>
      <c r="B104" s="33"/>
      <c r="C104" s="31" t="str">
        <f>IF(B104="","",VLOOKUP(B104,PROFESSORES!$F$6:$J$189,5,FALSE))</f>
        <v/>
      </c>
      <c r="D104" s="35" t="str">
        <f>IF(B104="","",VLOOKUP(B104,PROFESSORES!$F$6:$G$189,2,FALSE))</f>
        <v/>
      </c>
      <c r="E104" s="33"/>
      <c r="F104" s="31" t="str">
        <f>IF(E104="","",VLOOKUP(E104,PROFESSORES!$F$6:$J$189,5,FALSE))</f>
        <v/>
      </c>
      <c r="G104" s="35" t="str">
        <f>IF(E104="","",VLOOKUP(E104,PROFESSORES!$F$6:$G$189,2,FALSE))</f>
        <v/>
      </c>
      <c r="H104" s="33"/>
      <c r="I104" s="31" t="str">
        <f>IF(H104="","",VLOOKUP(H104,PROFESSORES!$F$6:$J$189,5,FALSE))</f>
        <v/>
      </c>
      <c r="J104" s="35" t="str">
        <f>IF(H104="","",VLOOKUP(H104,PROFESSORES!$F$6:$G$189,2,FALSE))</f>
        <v/>
      </c>
      <c r="K104" s="33"/>
      <c r="L104" s="31" t="str">
        <f>IF(K104="","",VLOOKUP(K104,PROFESSORES!$F$6:$J$189,5,FALSE))</f>
        <v/>
      </c>
      <c r="M104" s="35" t="str">
        <f>IF(K104="","",VLOOKUP(K104,PROFESSORES!$F$6:$G$189,2,FALSE))</f>
        <v/>
      </c>
      <c r="N104" s="36"/>
      <c r="O104" s="31" t="str">
        <f>IF(N104="","",VLOOKUP(N104,PROFESSORES!$F$6:$J$189,5,FALSE))</f>
        <v/>
      </c>
      <c r="P104" s="35" t="str">
        <f>IF(N104="","",VLOOKUP(N104,PROFESSORES!$F$6:$G$189,2,FALSE))</f>
        <v/>
      </c>
      <c r="Q104" s="50"/>
      <c r="R104" s="48" t="str">
        <f>IF(Q104="","",VLOOKUP(Q104,PROFESSORES!$A$2:$B$20,2,FALSE))</f>
        <v/>
      </c>
      <c r="S104" s="56" t="str">
        <f t="array" ref="S104">IF(ISERROR(INDEX(PROFESSORES!$G$6:$G$189,MATCH(R104&amp;"x",PROFESSORES!$H$6:$H$189&amp;PROFESSORES!$S$6:$S$189,0))),"",INDEX(PROFESSORES!$G$6:$G$189,MATCH(R104&amp;"x",PROFESSORES!$H$6:$H$189&amp;PROFESSORES!$S$6:$S$189,0)))</f>
        <v/>
      </c>
      <c r="T104" s="47" t="str">
        <f t="array" ref="T104">IF(ISERROR(INDEX(PROFESSORES!$F$6:$F$189,MATCH(R104&amp;"x",PROFESSORES!$H$6:$H$189&amp;PROFESSORES!$S$6:$S$189,0))),"",INDEX(PROFESSORES!$F$6:$F$189,MATCH(R104&amp;"x",PROFESSORES!$H$6:$H$189&amp;PROFESSORES!$S$6:$S$189,0)))</f>
        <v/>
      </c>
    </row>
    <row r="105" spans="1:20" ht="23.1" customHeight="1" x14ac:dyDescent="0.25">
      <c r="A105" s="41" t="str">
        <f>$A$9</f>
        <v>4ª</v>
      </c>
      <c r="B105" s="33"/>
      <c r="C105" s="31" t="str">
        <f>IF(B105="","",VLOOKUP(B105,PROFESSORES!$F$6:$J$189,5,FALSE))</f>
        <v/>
      </c>
      <c r="D105" s="35" t="str">
        <f>IF(B105="","",VLOOKUP(B105,PROFESSORES!$F$6:$G$189,2,FALSE))</f>
        <v/>
      </c>
      <c r="E105" s="33"/>
      <c r="F105" s="31" t="str">
        <f>IF(E105="","",VLOOKUP(E105,PROFESSORES!$F$6:$J$189,5,FALSE))</f>
        <v/>
      </c>
      <c r="G105" s="35" t="str">
        <f>IF(E105="","",VLOOKUP(E105,PROFESSORES!$F$6:$G$189,2,FALSE))</f>
        <v/>
      </c>
      <c r="H105" s="33"/>
      <c r="I105" s="31" t="str">
        <f>IF(H105="","",VLOOKUP(H105,PROFESSORES!$F$6:$J$189,5,FALSE))</f>
        <v/>
      </c>
      <c r="J105" s="35" t="str">
        <f>IF(H105="","",VLOOKUP(H105,PROFESSORES!$F$6:$G$189,2,FALSE))</f>
        <v/>
      </c>
      <c r="K105" s="33"/>
      <c r="L105" s="31" t="str">
        <f>IF(K105="","",VLOOKUP(K105,PROFESSORES!$F$6:$J$189,5,FALSE))</f>
        <v/>
      </c>
      <c r="M105" s="35" t="str">
        <f>IF(K105="","",VLOOKUP(K105,PROFESSORES!$F$6:$G$189,2,FALSE))</f>
        <v/>
      </c>
      <c r="N105" s="36"/>
      <c r="O105" s="31" t="str">
        <f>IF(N105="","",VLOOKUP(N105,PROFESSORES!$F$6:$J$189,5,FALSE))</f>
        <v/>
      </c>
      <c r="P105" s="35" t="str">
        <f>IF(N105="","",VLOOKUP(N105,PROFESSORES!$F$6:$G$189,2,FALSE))</f>
        <v/>
      </c>
      <c r="Q105" s="50"/>
      <c r="R105" s="48" t="str">
        <f>IF(Q105="","",VLOOKUP(Q105,PROFESSORES!$A$2:$B$20,2,FALSE))</f>
        <v/>
      </c>
      <c r="S105" s="56" t="str">
        <f t="array" ref="S105">IF(ISERROR(INDEX(PROFESSORES!$G$6:$G$189,MATCH(R105&amp;"x",PROFESSORES!$H$6:$H$189&amp;PROFESSORES!$S$6:$S$189,0))),"",INDEX(PROFESSORES!$G$6:$G$189,MATCH(R105&amp;"x",PROFESSORES!$H$6:$H$189&amp;PROFESSORES!$S$6:$S$189,0)))</f>
        <v/>
      </c>
      <c r="T105" s="47" t="str">
        <f t="array" ref="T105">IF(ISERROR(INDEX(PROFESSORES!$F$6:$F$189,MATCH(R105&amp;"x",PROFESSORES!$H$6:$H$189&amp;PROFESSORES!$S$6:$S$189,0))),"",INDEX(PROFESSORES!$F$6:$F$189,MATCH(R105&amp;"x",PROFESSORES!$H$6:$H$189&amp;PROFESSORES!$S$6:$S$189,0)))</f>
        <v/>
      </c>
    </row>
    <row r="106" spans="1:20" ht="23.1" customHeight="1" x14ac:dyDescent="0.25">
      <c r="A106" s="41" t="str">
        <f>$A$10</f>
        <v>5ª</v>
      </c>
      <c r="B106" s="33"/>
      <c r="C106" s="31" t="str">
        <f>IF(B106="","",VLOOKUP(B106,PROFESSORES!$F$6:$J$189,5,FALSE))</f>
        <v/>
      </c>
      <c r="D106" s="35" t="str">
        <f>IF(B106="","",VLOOKUP(B106,PROFESSORES!$F$6:$G$189,2,FALSE))</f>
        <v/>
      </c>
      <c r="E106" s="33"/>
      <c r="F106" s="31" t="str">
        <f>IF(E106="","",VLOOKUP(E106,PROFESSORES!$F$6:$J$189,5,FALSE))</f>
        <v/>
      </c>
      <c r="G106" s="35" t="str">
        <f>IF(E106="","",VLOOKUP(E106,PROFESSORES!$F$6:$G$189,2,FALSE))</f>
        <v/>
      </c>
      <c r="H106" s="33"/>
      <c r="I106" s="31" t="str">
        <f>IF(H106="","",VLOOKUP(H106,PROFESSORES!$F$6:$J$189,5,FALSE))</f>
        <v/>
      </c>
      <c r="J106" s="35" t="str">
        <f>IF(H106="","",VLOOKUP(H106,PROFESSORES!$F$6:$G$189,2,FALSE))</f>
        <v/>
      </c>
      <c r="K106" s="33"/>
      <c r="L106" s="31" t="str">
        <f>IF(K106="","",VLOOKUP(K106,PROFESSORES!$F$6:$J$189,5,FALSE))</f>
        <v/>
      </c>
      <c r="M106" s="35" t="str">
        <f>IF(K106="","",VLOOKUP(K106,PROFESSORES!$F$6:$G$189,2,FALSE))</f>
        <v/>
      </c>
      <c r="N106" s="36"/>
      <c r="O106" s="31" t="str">
        <f>IF(N106="","",VLOOKUP(N106,PROFESSORES!$F$6:$J$189,5,FALSE))</f>
        <v/>
      </c>
      <c r="P106" s="35" t="str">
        <f>IF(N106="","",VLOOKUP(N106,PROFESSORES!$F$6:$G$189,2,FALSE))</f>
        <v/>
      </c>
      <c r="Q106" s="50"/>
      <c r="R106" s="48" t="str">
        <f>IF(Q106="","",VLOOKUP(Q106,PROFESSORES!$A$2:$B$20,2,FALSE))</f>
        <v/>
      </c>
      <c r="S106" s="56" t="str">
        <f t="array" ref="S106">IF(ISERROR(INDEX(PROFESSORES!$G$6:$G$189,MATCH(R106&amp;"x",PROFESSORES!$H$6:$H$189&amp;PROFESSORES!$S$6:$S$189,0))),"",INDEX(PROFESSORES!$G$6:$G$189,MATCH(R106&amp;"x",PROFESSORES!$H$6:$H$189&amp;PROFESSORES!$S$6:$S$189,0)))</f>
        <v/>
      </c>
      <c r="T106" s="47" t="str">
        <f t="array" ref="T106">IF(ISERROR(INDEX(PROFESSORES!$F$6:$F$189,MATCH(R106&amp;"x",PROFESSORES!$H$6:$H$189&amp;PROFESSORES!$S$6:$S$189,0))),"",INDEX(PROFESSORES!$F$6:$F$189,MATCH(R106&amp;"x",PROFESSORES!$H$6:$H$189&amp;PROFESSORES!$S$6:$S$189,0)))</f>
        <v/>
      </c>
    </row>
    <row r="107" spans="1:20" ht="23.1" customHeight="1" x14ac:dyDescent="0.25">
      <c r="A107" s="41" t="str">
        <f>$A$11</f>
        <v>6ª</v>
      </c>
      <c r="B107" s="33"/>
      <c r="C107" s="31" t="str">
        <f>IF(B107="","",VLOOKUP(B107,PROFESSORES!$F$6:$J$189,5,FALSE))</f>
        <v/>
      </c>
      <c r="D107" s="35" t="str">
        <f>IF(B107="","",VLOOKUP(B107,PROFESSORES!$F$6:$G$189,2,FALSE))</f>
        <v/>
      </c>
      <c r="E107" s="33"/>
      <c r="F107" s="31" t="str">
        <f>IF(E107="","",VLOOKUP(E107,PROFESSORES!$F$6:$J$189,5,FALSE))</f>
        <v/>
      </c>
      <c r="G107" s="35" t="str">
        <f>IF(E107="","",VLOOKUP(E107,PROFESSORES!$F$6:$G$189,2,FALSE))</f>
        <v/>
      </c>
      <c r="H107" s="33"/>
      <c r="I107" s="31" t="str">
        <f>IF(H107="","",VLOOKUP(H107,PROFESSORES!$F$6:$J$189,5,FALSE))</f>
        <v/>
      </c>
      <c r="J107" s="35" t="str">
        <f>IF(H107="","",VLOOKUP(H107,PROFESSORES!$F$6:$G$189,2,FALSE))</f>
        <v/>
      </c>
      <c r="K107" s="33"/>
      <c r="L107" s="31" t="str">
        <f>IF(K107="","",VLOOKUP(K107,PROFESSORES!$F$6:$J$189,5,FALSE))</f>
        <v/>
      </c>
      <c r="M107" s="35" t="str">
        <f>IF(K107="","",VLOOKUP(K107,PROFESSORES!$F$6:$G$189,2,FALSE))</f>
        <v/>
      </c>
      <c r="N107" s="36"/>
      <c r="O107" s="31" t="str">
        <f>IF(N107="","",VLOOKUP(N107,PROFESSORES!$F$6:$J$189,5,FALSE))</f>
        <v/>
      </c>
      <c r="P107" s="35" t="str">
        <f>IF(N107="","",VLOOKUP(N107,PROFESSORES!$F$6:$G$189,2,FALSE))</f>
        <v/>
      </c>
      <c r="Q107" s="50"/>
      <c r="R107" s="48" t="str">
        <f>IF(Q107="","",VLOOKUP(Q107,PROFESSORES!$A$2:$B$20,2,FALSE))</f>
        <v/>
      </c>
      <c r="S107" s="56" t="str">
        <f t="array" ref="S107">IF(ISERROR(INDEX(PROFESSORES!$G$6:$G$189,MATCH(R107&amp;"x",PROFESSORES!$H$6:$H$189&amp;PROFESSORES!$S$6:$S$189,0))),"",INDEX(PROFESSORES!$G$6:$G$189,MATCH(R107&amp;"x",PROFESSORES!$H$6:$H$189&amp;PROFESSORES!$S$6:$S$189,0)))</f>
        <v/>
      </c>
      <c r="T107" s="47" t="str">
        <f t="array" ref="T107">IF(ISERROR(INDEX(PROFESSORES!$F$6:$F$189,MATCH(R107&amp;"x",PROFESSORES!$H$6:$H$189&amp;PROFESSORES!$S$6:$S$189,0))),"",INDEX(PROFESSORES!$F$6:$F$189,MATCH(R107&amp;"x",PROFESSORES!$H$6:$H$189&amp;PROFESSORES!$S$6:$S$189,0)))</f>
        <v/>
      </c>
    </row>
    <row r="108" spans="1:20" ht="23.1" customHeight="1" x14ac:dyDescent="0.25">
      <c r="I108" s="17"/>
      <c r="J108" s="17"/>
      <c r="K108" s="17"/>
    </row>
    <row r="109" spans="1:20" ht="23.1" customHeight="1" x14ac:dyDescent="0.25">
      <c r="B109" s="31">
        <v>10</v>
      </c>
      <c r="C109" s="63" t="s">
        <v>17</v>
      </c>
      <c r="D109" s="63"/>
      <c r="E109" s="63"/>
      <c r="F109" s="64">
        <f>PROFESSORES!D11</f>
        <v>0</v>
      </c>
      <c r="G109" s="64"/>
      <c r="H109" s="18"/>
      <c r="I109" s="19"/>
      <c r="J109" s="19"/>
      <c r="K109" s="19"/>
      <c r="L109" s="20"/>
      <c r="M109" s="20"/>
      <c r="N109" s="20"/>
      <c r="O109" s="20"/>
      <c r="P109" s="20"/>
      <c r="Q109" s="48" t="str">
        <f>$Q$1</f>
        <v>CD</v>
      </c>
      <c r="R109" s="48" t="str">
        <f>$R$1</f>
        <v>DISC</v>
      </c>
      <c r="S109" s="58" t="str">
        <f>$S$1</f>
        <v>PROFESSORES</v>
      </c>
      <c r="T109" s="46" t="str">
        <f>$T$1</f>
        <v>C. PROF</v>
      </c>
    </row>
    <row r="110" spans="1:20" ht="23.1" customHeight="1" x14ac:dyDescent="0.25">
      <c r="C110" s="15"/>
      <c r="D110" s="15"/>
      <c r="E110" s="15"/>
      <c r="F110" s="15"/>
      <c r="G110" s="15"/>
      <c r="H110" s="15"/>
      <c r="I110" s="15"/>
      <c r="J110" s="15"/>
      <c r="K110" s="15"/>
      <c r="L110" s="20"/>
      <c r="M110" s="20"/>
      <c r="N110" s="20"/>
      <c r="O110" s="20"/>
      <c r="P110" s="20"/>
      <c r="Q110" s="50"/>
      <c r="R110" s="48" t="str">
        <f>IF(Q110="","",VLOOKUP(Q110,PROFESSORES!$A$2:$B$20,2,FALSE))</f>
        <v/>
      </c>
      <c r="S110" s="56" t="str">
        <f t="array" ref="S110">IF(ISERROR(INDEX(PROFESSORES!$G$6:$G$189,MATCH(R110&amp;"x",PROFESSORES!$H$6:$H$189&amp;PROFESSORES!$T$6:$T$189,0))),"",INDEX(PROFESSORES!$G$6:$G$189,MATCH(R110&amp;"x",PROFESSORES!$H$6:$H$189&amp;PROFESSORES!$T$6:$T$189,0)))</f>
        <v/>
      </c>
      <c r="T110" s="47" t="str">
        <f t="array" ref="T110">IF(ISERROR(INDEX(PROFESSORES!$F$6:$F$189,MATCH(R110&amp;"x",PROFESSORES!$H$6:$H$189&amp;PROFESSORES!$T$6:$T$189,0))),"",INDEX(PROFESSORES!$F$6:$F$189,MATCH(R110&amp;"x",PROFESSORES!$H$6:$H$189&amp;PROFESSORES!$T$6:$T$189,0)))</f>
        <v/>
      </c>
    </row>
    <row r="111" spans="1:20" ht="23.1" customHeight="1" x14ac:dyDescent="0.25">
      <c r="Q111" s="50"/>
      <c r="R111" s="48" t="str">
        <f>IF(Q111="","",VLOOKUP(Q111,PROFESSORES!$A$2:$B$20,2,FALSE))</f>
        <v/>
      </c>
      <c r="S111" s="56" t="str">
        <f t="array" ref="S111">IF(ISERROR(INDEX(PROFESSORES!$G$6:$G$189,MATCH(R111&amp;"x",PROFESSORES!$H$6:$H$189&amp;PROFESSORES!$T$6:$T$189,0))),"",INDEX(PROFESSORES!$G$6:$G$189,MATCH(R111&amp;"x",PROFESSORES!$H$6:$H$189&amp;PROFESSORES!$T$6:$T$189,0)))</f>
        <v/>
      </c>
      <c r="T111" s="47" t="str">
        <f t="array" ref="T111">IF(ISERROR(INDEX(PROFESSORES!$F$6:$F$189,MATCH(R111&amp;"x",PROFESSORES!$H$6:$H$189&amp;PROFESSORES!$T$6:$T$189,0))),"",INDEX(PROFESSORES!$F$6:$F$189,MATCH(R111&amp;"x",PROFESSORES!$H$6:$H$189&amp;PROFESSORES!$T$6:$T$189,0)))</f>
        <v/>
      </c>
    </row>
    <row r="112" spans="1:20" ht="23.1" customHeight="1" x14ac:dyDescent="0.25">
      <c r="F112" s="21"/>
      <c r="G112" s="21"/>
      <c r="H112" s="21"/>
      <c r="I112" s="21"/>
      <c r="J112" s="21"/>
      <c r="K112" s="21"/>
      <c r="Q112" s="50"/>
      <c r="R112" s="48" t="str">
        <f>IF(Q112="","",VLOOKUP(Q112,PROFESSORES!$A$2:$B$20,2,FALSE))</f>
        <v/>
      </c>
      <c r="S112" s="56" t="str">
        <f t="array" ref="S112">IF(ISERROR(INDEX(PROFESSORES!$G$6:$G$189,MATCH(R112&amp;"x",PROFESSORES!$H$6:$H$189&amp;PROFESSORES!$T$6:$T$189,0))),"",INDEX(PROFESSORES!$G$6:$G$189,MATCH(R112&amp;"x",PROFESSORES!$H$6:$H$189&amp;PROFESSORES!$T$6:$T$189,0)))</f>
        <v/>
      </c>
      <c r="T112" s="47" t="str">
        <f t="array" ref="T112">IF(ISERROR(INDEX(PROFESSORES!$F$6:$F$189,MATCH(R112&amp;"x",PROFESSORES!$H$6:$H$189&amp;PROFESSORES!$T$6:$T$189,0))),"",INDEX(PROFESSORES!$F$6:$F$189,MATCH(R112&amp;"x",PROFESSORES!$H$6:$H$189&amp;PROFESSORES!$T$6:$T$189,0)))</f>
        <v/>
      </c>
    </row>
    <row r="113" spans="1:20" ht="23.1" customHeight="1" x14ac:dyDescent="0.25">
      <c r="A113" s="42" t="s">
        <v>16</v>
      </c>
      <c r="B113" s="60" t="s">
        <v>0</v>
      </c>
      <c r="C113" s="61"/>
      <c r="D113" s="62"/>
      <c r="E113" s="60" t="s">
        <v>1</v>
      </c>
      <c r="F113" s="61"/>
      <c r="G113" s="62"/>
      <c r="H113" s="60" t="s">
        <v>2</v>
      </c>
      <c r="I113" s="61"/>
      <c r="J113" s="62"/>
      <c r="K113" s="60" t="s">
        <v>3</v>
      </c>
      <c r="L113" s="61"/>
      <c r="M113" s="62"/>
      <c r="N113" s="60" t="s">
        <v>4</v>
      </c>
      <c r="O113" s="61"/>
      <c r="P113" s="62"/>
      <c r="Q113" s="50"/>
      <c r="R113" s="48" t="str">
        <f>IF(Q113="","",VLOOKUP(Q113,PROFESSORES!$A$2:$B$20,2,FALSE))</f>
        <v/>
      </c>
      <c r="S113" s="56" t="str">
        <f t="array" ref="S113">IF(ISERROR(INDEX(PROFESSORES!$G$6:$G$189,MATCH(R113&amp;"x",PROFESSORES!$H$6:$H$189&amp;PROFESSORES!$T$6:$T$189,0))),"",INDEX(PROFESSORES!$G$6:$G$189,MATCH(R113&amp;"x",PROFESSORES!$H$6:$H$189&amp;PROFESSORES!$T$6:$T$189,0)))</f>
        <v/>
      </c>
      <c r="T113" s="47" t="str">
        <f t="array" ref="T113">IF(ISERROR(INDEX(PROFESSORES!$F$6:$F$189,MATCH(R113&amp;"x",PROFESSORES!$H$6:$H$189&amp;PROFESSORES!$T$6:$T$189,0))),"",INDEX(PROFESSORES!$F$6:$F$189,MATCH(R113&amp;"x",PROFESSORES!$H$6:$H$189&amp;PROFESSORES!$T$6:$T$189,0)))</f>
        <v/>
      </c>
    </row>
    <row r="114" spans="1:20" ht="23.1" customHeight="1" x14ac:dyDescent="0.25">
      <c r="A114" s="41" t="str">
        <f>$A$6</f>
        <v>1ª</v>
      </c>
      <c r="B114" s="33"/>
      <c r="C114" s="31" t="str">
        <f>IF(B114="","",VLOOKUP(B114,PROFESSORES!$F$6:$J$189,5,FALSE))</f>
        <v/>
      </c>
      <c r="D114" s="35" t="str">
        <f>IF(B114="","",VLOOKUP(B114,PROFESSORES!$F$6:$G$189,2,FALSE))</f>
        <v/>
      </c>
      <c r="E114" s="33"/>
      <c r="F114" s="31" t="str">
        <f>IF(E114="","",VLOOKUP(E114,PROFESSORES!$F$6:$J$189,5,FALSE))</f>
        <v/>
      </c>
      <c r="G114" s="35" t="str">
        <f>IF(E114="","",VLOOKUP(E114,PROFESSORES!$F$6:$G$189,2,FALSE))</f>
        <v/>
      </c>
      <c r="H114" s="33"/>
      <c r="I114" s="31" t="str">
        <f>IF(H114="","",VLOOKUP(H114,PROFESSORES!$F$6:$J$189,5,FALSE))</f>
        <v/>
      </c>
      <c r="J114" s="35" t="str">
        <f>IF(H114="","",VLOOKUP(H114,PROFESSORES!$F$6:$G$189,2,FALSE))</f>
        <v/>
      </c>
      <c r="K114" s="33"/>
      <c r="L114" s="31" t="str">
        <f>IF(K114="","",VLOOKUP(K114,PROFESSORES!$F$6:$J$189,5,FALSE))</f>
        <v/>
      </c>
      <c r="M114" s="35" t="str">
        <f>IF(K114="","",VLOOKUP(K114,PROFESSORES!$F$6:$G$189,2,FALSE))</f>
        <v/>
      </c>
      <c r="N114" s="36"/>
      <c r="O114" s="31" t="str">
        <f>IF(N114="","",VLOOKUP(N114,PROFESSORES!$F$6:$J$189,5,FALSE))</f>
        <v/>
      </c>
      <c r="P114" s="35" t="str">
        <f>IF(N114="","",VLOOKUP(N114,PROFESSORES!$F$6:$G$189,2,FALSE))</f>
        <v/>
      </c>
      <c r="Q114" s="50"/>
      <c r="R114" s="48" t="str">
        <f>IF(Q114="","",VLOOKUP(Q114,PROFESSORES!$A$2:$B$20,2,FALSE))</f>
        <v/>
      </c>
      <c r="S114" s="56" t="str">
        <f t="array" ref="S114">IF(ISERROR(INDEX(PROFESSORES!$G$6:$G$189,MATCH(R114&amp;"x",PROFESSORES!$H$6:$H$189&amp;PROFESSORES!$T$6:$T$189,0))),"",INDEX(PROFESSORES!$G$6:$G$189,MATCH(R114&amp;"x",PROFESSORES!$H$6:$H$189&amp;PROFESSORES!$T$6:$T$189,0)))</f>
        <v/>
      </c>
      <c r="T114" s="47" t="str">
        <f t="array" ref="T114">IF(ISERROR(INDEX(PROFESSORES!$F$6:$F$189,MATCH(R114&amp;"x",PROFESSORES!$H$6:$H$189&amp;PROFESSORES!$T$6:$T$189,0))),"",INDEX(PROFESSORES!$F$6:$F$189,MATCH(R114&amp;"x",PROFESSORES!$H$6:$H$189&amp;PROFESSORES!$T$6:$T$189,0)))</f>
        <v/>
      </c>
    </row>
    <row r="115" spans="1:20" ht="23.1" customHeight="1" x14ac:dyDescent="0.25">
      <c r="A115" s="41" t="str">
        <f>$A$7</f>
        <v>2ª</v>
      </c>
      <c r="B115" s="33"/>
      <c r="C115" s="31" t="str">
        <f>IF(B115="","",VLOOKUP(B115,PROFESSORES!$F$6:$J$189,5,FALSE))</f>
        <v/>
      </c>
      <c r="D115" s="35" t="str">
        <f>IF(B115="","",VLOOKUP(B115,PROFESSORES!$F$6:$G$189,2,FALSE))</f>
        <v/>
      </c>
      <c r="E115" s="33"/>
      <c r="F115" s="31" t="str">
        <f>IF(E115="","",VLOOKUP(E115,PROFESSORES!$F$6:$J$189,5,FALSE))</f>
        <v/>
      </c>
      <c r="G115" s="35" t="str">
        <f>IF(E115="","",VLOOKUP(E115,PROFESSORES!$F$6:$G$189,2,FALSE))</f>
        <v/>
      </c>
      <c r="H115" s="33"/>
      <c r="I115" s="31" t="str">
        <f>IF(H115="","",VLOOKUP(H115,PROFESSORES!$F$6:$J$189,5,FALSE))</f>
        <v/>
      </c>
      <c r="J115" s="35" t="str">
        <f>IF(H115="","",VLOOKUP(H115,PROFESSORES!$F$6:$G$189,2,FALSE))</f>
        <v/>
      </c>
      <c r="K115" s="33"/>
      <c r="L115" s="31" t="str">
        <f>IF(K115="","",VLOOKUP(K115,PROFESSORES!$F$6:$J$189,5,FALSE))</f>
        <v/>
      </c>
      <c r="M115" s="35" t="str">
        <f>IF(K115="","",VLOOKUP(K115,PROFESSORES!$F$6:$G$189,2,FALSE))</f>
        <v/>
      </c>
      <c r="N115" s="36"/>
      <c r="O115" s="31" t="str">
        <f>IF(N115="","",VLOOKUP(N115,PROFESSORES!$F$6:$J$189,5,FALSE))</f>
        <v/>
      </c>
      <c r="P115" s="35" t="str">
        <f>IF(N115="","",VLOOKUP(N115,PROFESSORES!$F$6:$G$189,2,FALSE))</f>
        <v/>
      </c>
      <c r="Q115" s="50"/>
      <c r="R115" s="48" t="str">
        <f>IF(Q115="","",VLOOKUP(Q115,PROFESSORES!$A$2:$B$20,2,FALSE))</f>
        <v/>
      </c>
      <c r="S115" s="56" t="str">
        <f t="array" ref="S115">IF(ISERROR(INDEX(PROFESSORES!$G$6:$G$189,MATCH(R115&amp;"x",PROFESSORES!$H$6:$H$189&amp;PROFESSORES!$T$6:$T$189,0))),"",INDEX(PROFESSORES!$G$6:$G$189,MATCH(R115&amp;"x",PROFESSORES!$H$6:$H$189&amp;PROFESSORES!$T$6:$T$189,0)))</f>
        <v/>
      </c>
      <c r="T115" s="47" t="str">
        <f t="array" ref="T115">IF(ISERROR(INDEX(PROFESSORES!$F$6:$F$189,MATCH(R115&amp;"x",PROFESSORES!$H$6:$H$189&amp;PROFESSORES!$T$6:$T$189,0))),"",INDEX(PROFESSORES!$F$6:$F$189,MATCH(R115&amp;"x",PROFESSORES!$H$6:$H$189&amp;PROFESSORES!$T$6:$T$189,0)))</f>
        <v/>
      </c>
    </row>
    <row r="116" spans="1:20" ht="23.1" customHeight="1" x14ac:dyDescent="0.25">
      <c r="A116" s="41" t="str">
        <f>$A$8</f>
        <v>3ª</v>
      </c>
      <c r="B116" s="33"/>
      <c r="C116" s="31" t="str">
        <f>IF(B116="","",VLOOKUP(B116,PROFESSORES!$F$6:$J$189,5,FALSE))</f>
        <v/>
      </c>
      <c r="D116" s="35" t="str">
        <f>IF(B116="","",VLOOKUP(B116,PROFESSORES!$F$6:$G$189,2,FALSE))</f>
        <v/>
      </c>
      <c r="E116" s="33"/>
      <c r="F116" s="31" t="str">
        <f>IF(E116="","",VLOOKUP(E116,PROFESSORES!$F$6:$J$189,5,FALSE))</f>
        <v/>
      </c>
      <c r="G116" s="35" t="str">
        <f>IF(E116="","",VLOOKUP(E116,PROFESSORES!$F$6:$G$189,2,FALSE))</f>
        <v/>
      </c>
      <c r="H116" s="33"/>
      <c r="I116" s="31" t="str">
        <f>IF(H116="","",VLOOKUP(H116,PROFESSORES!$F$6:$J$189,5,FALSE))</f>
        <v/>
      </c>
      <c r="J116" s="35" t="str">
        <f>IF(H116="","",VLOOKUP(H116,PROFESSORES!$F$6:$G$189,2,FALSE))</f>
        <v/>
      </c>
      <c r="K116" s="33"/>
      <c r="L116" s="31" t="str">
        <f>IF(K116="","",VLOOKUP(K116,PROFESSORES!$F$6:$J$189,5,FALSE))</f>
        <v/>
      </c>
      <c r="M116" s="35" t="str">
        <f>IF(K116="","",VLOOKUP(K116,PROFESSORES!$F$6:$G$189,2,FALSE))</f>
        <v/>
      </c>
      <c r="N116" s="36"/>
      <c r="O116" s="31" t="str">
        <f>IF(N116="","",VLOOKUP(N116,PROFESSORES!$F$6:$J$189,5,FALSE))</f>
        <v/>
      </c>
      <c r="P116" s="35" t="str">
        <f>IF(N116="","",VLOOKUP(N116,PROFESSORES!$F$6:$G$189,2,FALSE))</f>
        <v/>
      </c>
      <c r="Q116" s="50"/>
      <c r="R116" s="48" t="str">
        <f>IF(Q116="","",VLOOKUP(Q116,PROFESSORES!$A$2:$B$20,2,FALSE))</f>
        <v/>
      </c>
      <c r="S116" s="56" t="str">
        <f t="array" ref="S116">IF(ISERROR(INDEX(PROFESSORES!$G$6:$G$189,MATCH(R116&amp;"x",PROFESSORES!$H$6:$H$189&amp;PROFESSORES!$T$6:$T$189,0))),"",INDEX(PROFESSORES!$G$6:$G$189,MATCH(R116&amp;"x",PROFESSORES!$H$6:$H$189&amp;PROFESSORES!$T$6:$T$189,0)))</f>
        <v/>
      </c>
      <c r="T116" s="47" t="str">
        <f t="array" ref="T116">IF(ISERROR(INDEX(PROFESSORES!$F$6:$F$189,MATCH(R116&amp;"x",PROFESSORES!$H$6:$H$189&amp;PROFESSORES!$T$6:$T$189,0))),"",INDEX(PROFESSORES!$F$6:$F$189,MATCH(R116&amp;"x",PROFESSORES!$H$6:$H$189&amp;PROFESSORES!$T$6:$T$189,0)))</f>
        <v/>
      </c>
    </row>
    <row r="117" spans="1:20" ht="23.1" customHeight="1" x14ac:dyDescent="0.25">
      <c r="A117" s="41" t="str">
        <f>$A$9</f>
        <v>4ª</v>
      </c>
      <c r="B117" s="33"/>
      <c r="C117" s="31" t="str">
        <f>IF(B117="","",VLOOKUP(B117,PROFESSORES!$F$6:$J$189,5,FALSE))</f>
        <v/>
      </c>
      <c r="D117" s="35" t="str">
        <f>IF(B117="","",VLOOKUP(B117,PROFESSORES!$F$6:$G$189,2,FALSE))</f>
        <v/>
      </c>
      <c r="E117" s="33"/>
      <c r="F117" s="31" t="str">
        <f>IF(E117="","",VLOOKUP(E117,PROFESSORES!$F$6:$J$189,5,FALSE))</f>
        <v/>
      </c>
      <c r="G117" s="35" t="str">
        <f>IF(E117="","",VLOOKUP(E117,PROFESSORES!$F$6:$G$189,2,FALSE))</f>
        <v/>
      </c>
      <c r="H117" s="33"/>
      <c r="I117" s="31" t="str">
        <f>IF(H117="","",VLOOKUP(H117,PROFESSORES!$F$6:$J$189,5,FALSE))</f>
        <v/>
      </c>
      <c r="J117" s="35" t="str">
        <f>IF(H117="","",VLOOKUP(H117,PROFESSORES!$F$6:$G$189,2,FALSE))</f>
        <v/>
      </c>
      <c r="K117" s="33"/>
      <c r="L117" s="31" t="str">
        <f>IF(K117="","",VLOOKUP(K117,PROFESSORES!$F$6:$J$189,5,FALSE))</f>
        <v/>
      </c>
      <c r="M117" s="35" t="str">
        <f>IF(K117="","",VLOOKUP(K117,PROFESSORES!$F$6:$G$189,2,FALSE))</f>
        <v/>
      </c>
      <c r="N117" s="36"/>
      <c r="O117" s="31" t="str">
        <f>IF(N117="","",VLOOKUP(N117,PROFESSORES!$F$6:$J$189,5,FALSE))</f>
        <v/>
      </c>
      <c r="P117" s="35" t="str">
        <f>IF(N117="","",VLOOKUP(N117,PROFESSORES!$F$6:$G$189,2,FALSE))</f>
        <v/>
      </c>
      <c r="Q117" s="50"/>
      <c r="R117" s="48" t="str">
        <f>IF(Q117="","",VLOOKUP(Q117,PROFESSORES!$A$2:$B$20,2,FALSE))</f>
        <v/>
      </c>
      <c r="S117" s="56" t="str">
        <f t="array" ref="S117">IF(ISERROR(INDEX(PROFESSORES!$G$6:$G$189,MATCH(R117&amp;"x",PROFESSORES!$H$6:$H$189&amp;PROFESSORES!$T$6:$T$189,0))),"",INDEX(PROFESSORES!$G$6:$G$189,MATCH(R117&amp;"x",PROFESSORES!$H$6:$H$189&amp;PROFESSORES!$T$6:$T$189,0)))</f>
        <v/>
      </c>
      <c r="T117" s="47" t="str">
        <f t="array" ref="T117">IF(ISERROR(INDEX(PROFESSORES!$F$6:$F$189,MATCH(R117&amp;"x",PROFESSORES!$H$6:$H$189&amp;PROFESSORES!$T$6:$T$189,0))),"",INDEX(PROFESSORES!$F$6:$F$189,MATCH(R117&amp;"x",PROFESSORES!$H$6:$H$189&amp;PROFESSORES!$T$6:$T$189,0)))</f>
        <v/>
      </c>
    </row>
    <row r="118" spans="1:20" ht="23.1" customHeight="1" x14ac:dyDescent="0.25">
      <c r="A118" s="41" t="str">
        <f>$A$10</f>
        <v>5ª</v>
      </c>
      <c r="B118" s="33"/>
      <c r="C118" s="31" t="str">
        <f>IF(B118="","",VLOOKUP(B118,PROFESSORES!$F$6:$J$189,5,FALSE))</f>
        <v/>
      </c>
      <c r="D118" s="35" t="str">
        <f>IF(B118="","",VLOOKUP(B118,PROFESSORES!$F$6:$G$189,2,FALSE))</f>
        <v/>
      </c>
      <c r="E118" s="33"/>
      <c r="F118" s="31" t="str">
        <f>IF(E118="","",VLOOKUP(E118,PROFESSORES!$F$6:$J$189,5,FALSE))</f>
        <v/>
      </c>
      <c r="G118" s="35" t="str">
        <f>IF(E118="","",VLOOKUP(E118,PROFESSORES!$F$6:$G$189,2,FALSE))</f>
        <v/>
      </c>
      <c r="H118" s="33"/>
      <c r="I118" s="31" t="str">
        <f>IF(H118="","",VLOOKUP(H118,PROFESSORES!$F$6:$J$189,5,FALSE))</f>
        <v/>
      </c>
      <c r="J118" s="35" t="str">
        <f>IF(H118="","",VLOOKUP(H118,PROFESSORES!$F$6:$G$189,2,FALSE))</f>
        <v/>
      </c>
      <c r="K118" s="33"/>
      <c r="L118" s="31" t="str">
        <f>IF(K118="","",VLOOKUP(K118,PROFESSORES!$F$6:$J$189,5,FALSE))</f>
        <v/>
      </c>
      <c r="M118" s="35" t="str">
        <f>IF(K118="","",VLOOKUP(K118,PROFESSORES!$F$6:$G$189,2,FALSE))</f>
        <v/>
      </c>
      <c r="N118" s="36"/>
      <c r="O118" s="31" t="str">
        <f>IF(N118="","",VLOOKUP(N118,PROFESSORES!$F$6:$J$189,5,FALSE))</f>
        <v/>
      </c>
      <c r="P118" s="35" t="str">
        <f>IF(N118="","",VLOOKUP(N118,PROFESSORES!$F$6:$G$189,2,FALSE))</f>
        <v/>
      </c>
      <c r="Q118" s="50"/>
      <c r="R118" s="48" t="str">
        <f>IF(Q118="","",VLOOKUP(Q118,PROFESSORES!$A$2:$B$20,2,FALSE))</f>
        <v/>
      </c>
      <c r="S118" s="56" t="str">
        <f t="array" ref="S118">IF(ISERROR(INDEX(PROFESSORES!$G$6:$G$189,MATCH(R118&amp;"x",PROFESSORES!$H$6:$H$189&amp;PROFESSORES!$T$6:$T$189,0))),"",INDEX(PROFESSORES!$G$6:$G$189,MATCH(R118&amp;"x",PROFESSORES!$H$6:$H$189&amp;PROFESSORES!$T$6:$T$189,0)))</f>
        <v/>
      </c>
      <c r="T118" s="47" t="str">
        <f t="array" ref="T118">IF(ISERROR(INDEX(PROFESSORES!$F$6:$F$189,MATCH(R118&amp;"x",PROFESSORES!$H$6:$H$189&amp;PROFESSORES!$T$6:$T$189,0))),"",INDEX(PROFESSORES!$F$6:$F$189,MATCH(R118&amp;"x",PROFESSORES!$H$6:$H$189&amp;PROFESSORES!$T$6:$T$189,0)))</f>
        <v/>
      </c>
    </row>
    <row r="119" spans="1:20" ht="23.1" customHeight="1" x14ac:dyDescent="0.25">
      <c r="A119" s="41" t="str">
        <f>$A$11</f>
        <v>6ª</v>
      </c>
      <c r="B119" s="33"/>
      <c r="C119" s="31" t="str">
        <f>IF(B119="","",VLOOKUP(B119,PROFESSORES!$F$6:$J$189,5,FALSE))</f>
        <v/>
      </c>
      <c r="D119" s="35" t="str">
        <f>IF(B119="","",VLOOKUP(B119,PROFESSORES!$F$6:$G$189,2,FALSE))</f>
        <v/>
      </c>
      <c r="E119" s="33"/>
      <c r="F119" s="31" t="str">
        <f>IF(E119="","",VLOOKUP(E119,PROFESSORES!$F$6:$J$189,5,FALSE))</f>
        <v/>
      </c>
      <c r="G119" s="35" t="str">
        <f>IF(E119="","",VLOOKUP(E119,PROFESSORES!$F$6:$G$189,2,FALSE))</f>
        <v/>
      </c>
      <c r="H119" s="33"/>
      <c r="I119" s="31" t="str">
        <f>IF(H119="","",VLOOKUP(H119,PROFESSORES!$F$6:$J$189,5,FALSE))</f>
        <v/>
      </c>
      <c r="J119" s="35" t="str">
        <f>IF(H119="","",VLOOKUP(H119,PROFESSORES!$F$6:$G$189,2,FALSE))</f>
        <v/>
      </c>
      <c r="K119" s="33"/>
      <c r="L119" s="31" t="str">
        <f>IF(K119="","",VLOOKUP(K119,PROFESSORES!$F$6:$J$189,5,FALSE))</f>
        <v/>
      </c>
      <c r="M119" s="35" t="str">
        <f>IF(K119="","",VLOOKUP(K119,PROFESSORES!$F$6:$G$189,2,FALSE))</f>
        <v/>
      </c>
      <c r="N119" s="36"/>
      <c r="O119" s="31" t="str">
        <f>IF(N119="","",VLOOKUP(N119,PROFESSORES!$F$6:$J$189,5,FALSE))</f>
        <v/>
      </c>
      <c r="P119" s="35" t="str">
        <f>IF(N119="","",VLOOKUP(N119,PROFESSORES!$F$6:$G$189,2,FALSE))</f>
        <v/>
      </c>
      <c r="Q119" s="50"/>
      <c r="R119" s="48" t="str">
        <f>IF(Q119="","",VLOOKUP(Q119,PROFESSORES!$A$2:$B$20,2,FALSE))</f>
        <v/>
      </c>
      <c r="S119" s="56" t="str">
        <f t="array" ref="S119">IF(ISERROR(INDEX(PROFESSORES!$G$6:$G$189,MATCH(R119&amp;"x",PROFESSORES!$H$6:$H$189&amp;PROFESSORES!$T$6:$T$189,0))),"",INDEX(PROFESSORES!$G$6:$G$189,MATCH(R119&amp;"x",PROFESSORES!$H$6:$H$189&amp;PROFESSORES!$T$6:$T$189,0)))</f>
        <v/>
      </c>
      <c r="T119" s="47" t="str">
        <f t="array" ref="T119">IF(ISERROR(INDEX(PROFESSORES!$F$6:$F$189,MATCH(R119&amp;"x",PROFESSORES!$H$6:$H$189&amp;PROFESSORES!$T$6:$T$189,0))),"",INDEX(PROFESSORES!$F$6:$F$189,MATCH(R119&amp;"x",PROFESSORES!$H$6:$H$189&amp;PROFESSORES!$T$6:$T$189,0)))</f>
        <v/>
      </c>
    </row>
    <row r="120" spans="1:20" ht="23.1" customHeight="1" x14ac:dyDescent="0.25">
      <c r="I120" s="17"/>
      <c r="J120" s="17"/>
      <c r="K120" s="17"/>
    </row>
    <row r="121" spans="1:20" ht="23.1" customHeight="1" x14ac:dyDescent="0.25">
      <c r="B121" s="31">
        <v>11</v>
      </c>
      <c r="C121" s="63" t="s">
        <v>17</v>
      </c>
      <c r="D121" s="63"/>
      <c r="E121" s="63"/>
      <c r="F121" s="64">
        <f>PROFESSORES!D12</f>
        <v>0</v>
      </c>
      <c r="G121" s="64"/>
      <c r="H121" s="18"/>
      <c r="I121" s="19"/>
      <c r="J121" s="19"/>
      <c r="K121" s="19"/>
      <c r="L121" s="20"/>
      <c r="M121" s="20"/>
      <c r="N121" s="20"/>
      <c r="O121" s="20"/>
      <c r="P121" s="20"/>
      <c r="Q121" s="48" t="str">
        <f>$Q$1</f>
        <v>CD</v>
      </c>
      <c r="R121" s="48" t="str">
        <f>$R$1</f>
        <v>DISC</v>
      </c>
      <c r="S121" s="58" t="str">
        <f>$S$1</f>
        <v>PROFESSORES</v>
      </c>
      <c r="T121" s="46" t="str">
        <f>$T$1</f>
        <v>C. PROF</v>
      </c>
    </row>
    <row r="122" spans="1:20" ht="23.1" customHeight="1" x14ac:dyDescent="0.25">
      <c r="C122" s="15"/>
      <c r="D122" s="15"/>
      <c r="E122" s="15"/>
      <c r="F122" s="15"/>
      <c r="G122" s="15"/>
      <c r="H122" s="15"/>
      <c r="I122" s="15"/>
      <c r="J122" s="15"/>
      <c r="K122" s="15"/>
      <c r="L122" s="20"/>
      <c r="M122" s="20"/>
      <c r="N122" s="20"/>
      <c r="O122" s="20"/>
      <c r="P122" s="20"/>
      <c r="Q122" s="50"/>
      <c r="R122" s="48" t="str">
        <f>IF(Q122="","",VLOOKUP(Q122,PROFESSORES!$A$2:$B$20,2,FALSE))</f>
        <v/>
      </c>
      <c r="S122" s="56" t="str">
        <f t="array" ref="S122">IF(ISERROR(INDEX(PROFESSORES!$G$6:$G$189,MATCH(R122&amp;"x",PROFESSORES!$H$6:$H$189&amp;PROFESSORES!$U$6:$U$189,0))),"",INDEX(PROFESSORES!$G$6:$G$189,MATCH(R122&amp;"x",PROFESSORES!$H$6:$H$189&amp;PROFESSORES!$U$6:$U$189,0)))</f>
        <v/>
      </c>
      <c r="T122" s="47" t="str">
        <f t="array" ref="T122">IF(ISERROR(INDEX(PROFESSORES!$F$6:$F$189,MATCH(R122&amp;"x",PROFESSORES!$H$6:$H$189&amp;PROFESSORES!$U$6:$U$189,0))),"",INDEX(PROFESSORES!$F$6:$F$189,MATCH(R122&amp;"x",PROFESSORES!$H$6:$H$189&amp;PROFESSORES!$U$6:$U$189,0)))</f>
        <v/>
      </c>
    </row>
    <row r="123" spans="1:20" ht="23.1" customHeight="1" x14ac:dyDescent="0.25">
      <c r="Q123" s="50"/>
      <c r="R123" s="48" t="str">
        <f>IF(Q123="","",VLOOKUP(Q123,PROFESSORES!$A$2:$B$20,2,FALSE))</f>
        <v/>
      </c>
      <c r="S123" s="56" t="str">
        <f t="array" ref="S123">IF(ISERROR(INDEX(PROFESSORES!$G$6:$G$189,MATCH(R123&amp;"x",PROFESSORES!$H$6:$H$189&amp;PROFESSORES!$U$6:$U$189,0))),"",INDEX(PROFESSORES!$G$6:$G$189,MATCH(R123&amp;"x",PROFESSORES!$H$6:$H$189&amp;PROFESSORES!$U$6:$U$189,0)))</f>
        <v/>
      </c>
      <c r="T123" s="47" t="str">
        <f t="array" ref="T123">IF(ISERROR(INDEX(PROFESSORES!$F$6:$F$189,MATCH(R123&amp;"x",PROFESSORES!$H$6:$H$189&amp;PROFESSORES!$U$6:$U$189,0))),"",INDEX(PROFESSORES!$F$6:$F$189,MATCH(R123&amp;"x",PROFESSORES!$H$6:$H$189&amp;PROFESSORES!$U$6:$U$189,0)))</f>
        <v/>
      </c>
    </row>
    <row r="124" spans="1:20" ht="23.1" customHeight="1" x14ac:dyDescent="0.25">
      <c r="F124" s="21"/>
      <c r="G124" s="21"/>
      <c r="H124" s="21"/>
      <c r="I124" s="21"/>
      <c r="J124" s="21"/>
      <c r="K124" s="21"/>
      <c r="Q124" s="50"/>
      <c r="R124" s="48" t="str">
        <f>IF(Q124="","",VLOOKUP(Q124,PROFESSORES!$A$2:$B$20,2,FALSE))</f>
        <v/>
      </c>
      <c r="S124" s="56" t="str">
        <f t="array" ref="S124">IF(ISERROR(INDEX(PROFESSORES!$G$6:$G$189,MATCH(R124&amp;"x",PROFESSORES!$H$6:$H$189&amp;PROFESSORES!$U$6:$U$189,0))),"",INDEX(PROFESSORES!$G$6:$G$189,MATCH(R124&amp;"x",PROFESSORES!$H$6:$H$189&amp;PROFESSORES!$U$6:$U$189,0)))</f>
        <v/>
      </c>
      <c r="T124" s="47" t="str">
        <f t="array" ref="T124">IF(ISERROR(INDEX(PROFESSORES!$F$6:$F$189,MATCH(R124&amp;"x",PROFESSORES!$H$6:$H$189&amp;PROFESSORES!$U$6:$U$189,0))),"",INDEX(PROFESSORES!$F$6:$F$189,MATCH(R124&amp;"x",PROFESSORES!$H$6:$H$189&amp;PROFESSORES!$U$6:$U$189,0)))</f>
        <v/>
      </c>
    </row>
    <row r="125" spans="1:20" ht="23.1" customHeight="1" x14ac:dyDescent="0.25">
      <c r="A125" s="42" t="s">
        <v>16</v>
      </c>
      <c r="B125" s="60" t="s">
        <v>0</v>
      </c>
      <c r="C125" s="61"/>
      <c r="D125" s="62"/>
      <c r="E125" s="60" t="s">
        <v>1</v>
      </c>
      <c r="F125" s="61"/>
      <c r="G125" s="62"/>
      <c r="H125" s="60" t="s">
        <v>2</v>
      </c>
      <c r="I125" s="61"/>
      <c r="J125" s="62"/>
      <c r="K125" s="60" t="s">
        <v>3</v>
      </c>
      <c r="L125" s="61"/>
      <c r="M125" s="62"/>
      <c r="N125" s="60" t="s">
        <v>4</v>
      </c>
      <c r="O125" s="61"/>
      <c r="P125" s="62"/>
      <c r="Q125" s="50"/>
      <c r="R125" s="48" t="str">
        <f>IF(Q125="","",VLOOKUP(Q125,PROFESSORES!$A$2:$B$20,2,FALSE))</f>
        <v/>
      </c>
      <c r="S125" s="56" t="str">
        <f t="array" ref="S125">IF(ISERROR(INDEX(PROFESSORES!$G$6:$G$189,MATCH(R125&amp;"x",PROFESSORES!$H$6:$H$189&amp;PROFESSORES!$U$6:$U$189,0))),"",INDEX(PROFESSORES!$G$6:$G$189,MATCH(R125&amp;"x",PROFESSORES!$H$6:$H$189&amp;PROFESSORES!$U$6:$U$189,0)))</f>
        <v/>
      </c>
      <c r="T125" s="47" t="str">
        <f t="array" ref="T125">IF(ISERROR(INDEX(PROFESSORES!$F$6:$F$189,MATCH(R125&amp;"x",PROFESSORES!$H$6:$H$189&amp;PROFESSORES!$U$6:$U$189,0))),"",INDEX(PROFESSORES!$F$6:$F$189,MATCH(R125&amp;"x",PROFESSORES!$H$6:$H$189&amp;PROFESSORES!$U$6:$U$189,0)))</f>
        <v/>
      </c>
    </row>
    <row r="126" spans="1:20" ht="23.1" customHeight="1" x14ac:dyDescent="0.25">
      <c r="A126" s="41" t="str">
        <f>$A$6</f>
        <v>1ª</v>
      </c>
      <c r="B126" s="33"/>
      <c r="C126" s="31" t="str">
        <f>IF(B126="","",VLOOKUP(B126,PROFESSORES!$F$6:$J$189,5,FALSE))</f>
        <v/>
      </c>
      <c r="D126" s="35" t="str">
        <f>IF(B126="","",VLOOKUP(B126,PROFESSORES!$F$6:$G$189,2,FALSE))</f>
        <v/>
      </c>
      <c r="E126" s="33"/>
      <c r="F126" s="31" t="str">
        <f>IF(E126="","",VLOOKUP(E126,PROFESSORES!$F$6:$J$189,5,FALSE))</f>
        <v/>
      </c>
      <c r="G126" s="35" t="str">
        <f>IF(E126="","",VLOOKUP(E126,PROFESSORES!$F$6:$G$189,2,FALSE))</f>
        <v/>
      </c>
      <c r="H126" s="33"/>
      <c r="I126" s="31" t="str">
        <f>IF(H126="","",VLOOKUP(H126,PROFESSORES!$F$6:$J$189,5,FALSE))</f>
        <v/>
      </c>
      <c r="J126" s="35" t="str">
        <f>IF(H126="","",VLOOKUP(H126,PROFESSORES!$F$6:$G$189,2,FALSE))</f>
        <v/>
      </c>
      <c r="K126" s="33"/>
      <c r="L126" s="31" t="str">
        <f>IF(K126="","",VLOOKUP(K126,PROFESSORES!$F$6:$J$189,5,FALSE))</f>
        <v/>
      </c>
      <c r="M126" s="35" t="str">
        <f>IF(K126="","",VLOOKUP(K126,PROFESSORES!$F$6:$G$189,2,FALSE))</f>
        <v/>
      </c>
      <c r="N126" s="36"/>
      <c r="O126" s="31" t="str">
        <f>IF(N126="","",VLOOKUP(N126,PROFESSORES!$F$6:$J$189,5,FALSE))</f>
        <v/>
      </c>
      <c r="P126" s="35" t="str">
        <f>IF(N126="","",VLOOKUP(N126,PROFESSORES!$F$6:$G$189,2,FALSE))</f>
        <v/>
      </c>
      <c r="Q126" s="50"/>
      <c r="R126" s="48" t="str">
        <f>IF(Q126="","",VLOOKUP(Q126,PROFESSORES!$A$2:$B$20,2,FALSE))</f>
        <v/>
      </c>
      <c r="S126" s="56" t="str">
        <f t="array" ref="S126">IF(ISERROR(INDEX(PROFESSORES!$G$6:$G$189,MATCH(R126&amp;"x",PROFESSORES!$H$6:$H$189&amp;PROFESSORES!$U$6:$U$189,0))),"",INDEX(PROFESSORES!$G$6:$G$189,MATCH(R126&amp;"x",PROFESSORES!$H$6:$H$189&amp;PROFESSORES!$U$6:$U$189,0)))</f>
        <v/>
      </c>
      <c r="T126" s="47" t="str">
        <f t="array" ref="T126">IF(ISERROR(INDEX(PROFESSORES!$F$6:$F$189,MATCH(R126&amp;"x",PROFESSORES!$H$6:$H$189&amp;PROFESSORES!$U$6:$U$189,0))),"",INDEX(PROFESSORES!$F$6:$F$189,MATCH(R126&amp;"x",PROFESSORES!$H$6:$H$189&amp;PROFESSORES!$U$6:$U$189,0)))</f>
        <v/>
      </c>
    </row>
    <row r="127" spans="1:20" ht="23.1" customHeight="1" x14ac:dyDescent="0.25">
      <c r="A127" s="41" t="str">
        <f>$A$7</f>
        <v>2ª</v>
      </c>
      <c r="B127" s="33"/>
      <c r="C127" s="31" t="str">
        <f>IF(B127="","",VLOOKUP(B127,PROFESSORES!$F$6:$J$189,5,FALSE))</f>
        <v/>
      </c>
      <c r="D127" s="35" t="str">
        <f>IF(B127="","",VLOOKUP(B127,PROFESSORES!$F$6:$G$189,2,FALSE))</f>
        <v/>
      </c>
      <c r="E127" s="33"/>
      <c r="F127" s="31" t="str">
        <f>IF(E127="","",VLOOKUP(E127,PROFESSORES!$F$6:$J$189,5,FALSE))</f>
        <v/>
      </c>
      <c r="G127" s="35" t="str">
        <f>IF(E127="","",VLOOKUP(E127,PROFESSORES!$F$6:$G$189,2,FALSE))</f>
        <v/>
      </c>
      <c r="H127" s="33"/>
      <c r="I127" s="31" t="str">
        <f>IF(H127="","",VLOOKUP(H127,PROFESSORES!$F$6:$J$189,5,FALSE))</f>
        <v/>
      </c>
      <c r="J127" s="35" t="str">
        <f>IF(H127="","",VLOOKUP(H127,PROFESSORES!$F$6:$G$189,2,FALSE))</f>
        <v/>
      </c>
      <c r="K127" s="33"/>
      <c r="L127" s="31" t="str">
        <f>IF(K127="","",VLOOKUP(K127,PROFESSORES!$F$6:$J$189,5,FALSE))</f>
        <v/>
      </c>
      <c r="M127" s="35" t="str">
        <f>IF(K127="","",VLOOKUP(K127,PROFESSORES!$F$6:$G$189,2,FALSE))</f>
        <v/>
      </c>
      <c r="N127" s="36"/>
      <c r="O127" s="31" t="str">
        <f>IF(N127="","",VLOOKUP(N127,PROFESSORES!$F$6:$J$189,5,FALSE))</f>
        <v/>
      </c>
      <c r="P127" s="35" t="str">
        <f>IF(N127="","",VLOOKUP(N127,PROFESSORES!$F$6:$G$189,2,FALSE))</f>
        <v/>
      </c>
      <c r="Q127" s="50"/>
      <c r="R127" s="48" t="str">
        <f>IF(Q127="","",VLOOKUP(Q127,PROFESSORES!$A$2:$B$20,2,FALSE))</f>
        <v/>
      </c>
      <c r="S127" s="56" t="str">
        <f t="array" ref="S127">IF(ISERROR(INDEX(PROFESSORES!$G$6:$G$189,MATCH(R127&amp;"x",PROFESSORES!$H$6:$H$189&amp;PROFESSORES!$U$6:$U$189,0))),"",INDEX(PROFESSORES!$G$6:$G$189,MATCH(R127&amp;"x",PROFESSORES!$H$6:$H$189&amp;PROFESSORES!$U$6:$U$189,0)))</f>
        <v/>
      </c>
      <c r="T127" s="47" t="str">
        <f t="array" ref="T127">IF(ISERROR(INDEX(PROFESSORES!$F$6:$F$189,MATCH(R127&amp;"x",PROFESSORES!$H$6:$H$189&amp;PROFESSORES!$U$6:$U$189,0))),"",INDEX(PROFESSORES!$F$6:$F$189,MATCH(R127&amp;"x",PROFESSORES!$H$6:$H$189&amp;PROFESSORES!$U$6:$U$189,0)))</f>
        <v/>
      </c>
    </row>
    <row r="128" spans="1:20" ht="23.1" customHeight="1" x14ac:dyDescent="0.25">
      <c r="A128" s="41" t="str">
        <f>$A$8</f>
        <v>3ª</v>
      </c>
      <c r="B128" s="33"/>
      <c r="C128" s="31" t="str">
        <f>IF(B128="","",VLOOKUP(B128,PROFESSORES!$F$6:$J$189,5,FALSE))</f>
        <v/>
      </c>
      <c r="D128" s="35" t="str">
        <f>IF(B128="","",VLOOKUP(B128,PROFESSORES!$F$6:$G$189,2,FALSE))</f>
        <v/>
      </c>
      <c r="E128" s="33"/>
      <c r="F128" s="31" t="str">
        <f>IF(E128="","",VLOOKUP(E128,PROFESSORES!$F$6:$J$189,5,FALSE))</f>
        <v/>
      </c>
      <c r="G128" s="35" t="str">
        <f>IF(E128="","",VLOOKUP(E128,PROFESSORES!$F$6:$G$189,2,FALSE))</f>
        <v/>
      </c>
      <c r="H128" s="33"/>
      <c r="I128" s="31" t="str">
        <f>IF(H128="","",VLOOKUP(H128,PROFESSORES!$F$6:$J$189,5,FALSE))</f>
        <v/>
      </c>
      <c r="J128" s="35" t="str">
        <f>IF(H128="","",VLOOKUP(H128,PROFESSORES!$F$6:$G$189,2,FALSE))</f>
        <v/>
      </c>
      <c r="K128" s="33"/>
      <c r="L128" s="31" t="str">
        <f>IF(K128="","",VLOOKUP(K128,PROFESSORES!$F$6:$J$189,5,FALSE))</f>
        <v/>
      </c>
      <c r="M128" s="35" t="str">
        <f>IF(K128="","",VLOOKUP(K128,PROFESSORES!$F$6:$G$189,2,FALSE))</f>
        <v/>
      </c>
      <c r="N128" s="36"/>
      <c r="O128" s="31" t="str">
        <f>IF(N128="","",VLOOKUP(N128,PROFESSORES!$F$6:$J$189,5,FALSE))</f>
        <v/>
      </c>
      <c r="P128" s="35" t="str">
        <f>IF(N128="","",VLOOKUP(N128,PROFESSORES!$F$6:$G$189,2,FALSE))</f>
        <v/>
      </c>
      <c r="Q128" s="50"/>
      <c r="R128" s="48" t="str">
        <f>IF(Q128="","",VLOOKUP(Q128,PROFESSORES!$A$2:$B$20,2,FALSE))</f>
        <v/>
      </c>
      <c r="S128" s="56" t="str">
        <f t="array" ref="S128">IF(ISERROR(INDEX(PROFESSORES!$G$6:$G$189,MATCH(R128&amp;"x",PROFESSORES!$H$6:$H$189&amp;PROFESSORES!$U$6:$U$189,0))),"",INDEX(PROFESSORES!$G$6:$G$189,MATCH(R128&amp;"x",PROFESSORES!$H$6:$H$189&amp;PROFESSORES!$U$6:$U$189,0)))</f>
        <v/>
      </c>
      <c r="T128" s="47" t="str">
        <f t="array" ref="T128">IF(ISERROR(INDEX(PROFESSORES!$F$6:$F$189,MATCH(R128&amp;"x",PROFESSORES!$H$6:$H$189&amp;PROFESSORES!$U$6:$U$189,0))),"",INDEX(PROFESSORES!$F$6:$F$189,MATCH(R128&amp;"x",PROFESSORES!$H$6:$H$189&amp;PROFESSORES!$U$6:$U$189,0)))</f>
        <v/>
      </c>
    </row>
    <row r="129" spans="1:20" ht="23.1" customHeight="1" x14ac:dyDescent="0.25">
      <c r="A129" s="41" t="str">
        <f>$A$9</f>
        <v>4ª</v>
      </c>
      <c r="B129" s="33"/>
      <c r="C129" s="31" t="str">
        <f>IF(B129="","",VLOOKUP(B129,PROFESSORES!$F$6:$J$189,5,FALSE))</f>
        <v/>
      </c>
      <c r="D129" s="35" t="str">
        <f>IF(B129="","",VLOOKUP(B129,PROFESSORES!$F$6:$G$189,2,FALSE))</f>
        <v/>
      </c>
      <c r="E129" s="33"/>
      <c r="F129" s="31" t="str">
        <f>IF(E129="","",VLOOKUP(E129,PROFESSORES!$F$6:$J$189,5,FALSE))</f>
        <v/>
      </c>
      <c r="G129" s="35" t="str">
        <f>IF(E129="","",VLOOKUP(E129,PROFESSORES!$F$6:$G$189,2,FALSE))</f>
        <v/>
      </c>
      <c r="H129" s="33"/>
      <c r="I129" s="31" t="str">
        <f>IF(H129="","",VLOOKUP(H129,PROFESSORES!$F$6:$J$189,5,FALSE))</f>
        <v/>
      </c>
      <c r="J129" s="35" t="str">
        <f>IF(H129="","",VLOOKUP(H129,PROFESSORES!$F$6:$G$189,2,FALSE))</f>
        <v/>
      </c>
      <c r="K129" s="33"/>
      <c r="L129" s="31" t="str">
        <f>IF(K129="","",VLOOKUP(K129,PROFESSORES!$F$6:$J$189,5,FALSE))</f>
        <v/>
      </c>
      <c r="M129" s="35" t="str">
        <f>IF(K129="","",VLOOKUP(K129,PROFESSORES!$F$6:$G$189,2,FALSE))</f>
        <v/>
      </c>
      <c r="N129" s="36"/>
      <c r="O129" s="31" t="str">
        <f>IF(N129="","",VLOOKUP(N129,PROFESSORES!$F$6:$J$189,5,FALSE))</f>
        <v/>
      </c>
      <c r="P129" s="35" t="str">
        <f>IF(N129="","",VLOOKUP(N129,PROFESSORES!$F$6:$G$189,2,FALSE))</f>
        <v/>
      </c>
      <c r="Q129" s="50"/>
      <c r="R129" s="48" t="str">
        <f>IF(Q129="","",VLOOKUP(Q129,PROFESSORES!$A$2:$B$20,2,FALSE))</f>
        <v/>
      </c>
      <c r="S129" s="56" t="str">
        <f t="array" ref="S129">IF(ISERROR(INDEX(PROFESSORES!$G$6:$G$189,MATCH(R129&amp;"x",PROFESSORES!$H$6:$H$189&amp;PROFESSORES!$U$6:$U$189,0))),"",INDEX(PROFESSORES!$G$6:$G$189,MATCH(R129&amp;"x",PROFESSORES!$H$6:$H$189&amp;PROFESSORES!$U$6:$U$189,0)))</f>
        <v/>
      </c>
      <c r="T129" s="47" t="str">
        <f t="array" ref="T129">IF(ISERROR(INDEX(PROFESSORES!$F$6:$F$189,MATCH(R129&amp;"x",PROFESSORES!$H$6:$H$189&amp;PROFESSORES!$U$6:$U$189,0))),"",INDEX(PROFESSORES!$F$6:$F$189,MATCH(R129&amp;"x",PROFESSORES!$H$6:$H$189&amp;PROFESSORES!$U$6:$U$189,0)))</f>
        <v/>
      </c>
    </row>
    <row r="130" spans="1:20" ht="23.1" customHeight="1" x14ac:dyDescent="0.25">
      <c r="A130" s="41" t="str">
        <f>$A$10</f>
        <v>5ª</v>
      </c>
      <c r="B130" s="33"/>
      <c r="C130" s="31" t="str">
        <f>IF(B130="","",VLOOKUP(B130,PROFESSORES!$F$6:$J$189,5,FALSE))</f>
        <v/>
      </c>
      <c r="D130" s="35" t="str">
        <f>IF(B130="","",VLOOKUP(B130,PROFESSORES!$F$6:$G$189,2,FALSE))</f>
        <v/>
      </c>
      <c r="E130" s="33"/>
      <c r="F130" s="31" t="str">
        <f>IF(E130="","",VLOOKUP(E130,PROFESSORES!$F$6:$J$189,5,FALSE))</f>
        <v/>
      </c>
      <c r="G130" s="35" t="str">
        <f>IF(E130="","",VLOOKUP(E130,PROFESSORES!$F$6:$G$189,2,FALSE))</f>
        <v/>
      </c>
      <c r="H130" s="33"/>
      <c r="I130" s="31" t="str">
        <f>IF(H130="","",VLOOKUP(H130,PROFESSORES!$F$6:$J$189,5,FALSE))</f>
        <v/>
      </c>
      <c r="J130" s="35" t="str">
        <f>IF(H130="","",VLOOKUP(H130,PROFESSORES!$F$6:$G$189,2,FALSE))</f>
        <v/>
      </c>
      <c r="K130" s="33"/>
      <c r="L130" s="31" t="str">
        <f>IF(K130="","",VLOOKUP(K130,PROFESSORES!$F$6:$J$189,5,FALSE))</f>
        <v/>
      </c>
      <c r="M130" s="35" t="str">
        <f>IF(K130="","",VLOOKUP(K130,PROFESSORES!$F$6:$G$189,2,FALSE))</f>
        <v/>
      </c>
      <c r="N130" s="36"/>
      <c r="O130" s="31" t="str">
        <f>IF(N130="","",VLOOKUP(N130,PROFESSORES!$F$6:$J$189,5,FALSE))</f>
        <v/>
      </c>
      <c r="P130" s="35" t="str">
        <f>IF(N130="","",VLOOKUP(N130,PROFESSORES!$F$6:$G$189,2,FALSE))</f>
        <v/>
      </c>
      <c r="Q130" s="50"/>
      <c r="R130" s="48" t="str">
        <f>IF(Q130="","",VLOOKUP(Q130,PROFESSORES!$A$2:$B$20,2,FALSE))</f>
        <v/>
      </c>
      <c r="S130" s="56" t="str">
        <f t="array" ref="S130">IF(ISERROR(INDEX(PROFESSORES!$G$6:$G$189,MATCH(R130&amp;"x",PROFESSORES!$H$6:$H$189&amp;PROFESSORES!$U$6:$U$189,0))),"",INDEX(PROFESSORES!$G$6:$G$189,MATCH(R130&amp;"x",PROFESSORES!$H$6:$H$189&amp;PROFESSORES!$U$6:$U$189,0)))</f>
        <v/>
      </c>
      <c r="T130" s="47" t="str">
        <f t="array" ref="T130">IF(ISERROR(INDEX(PROFESSORES!$F$6:$F$189,MATCH(R130&amp;"x",PROFESSORES!$H$6:$H$189&amp;PROFESSORES!$U$6:$U$189,0))),"",INDEX(PROFESSORES!$F$6:$F$189,MATCH(R130&amp;"x",PROFESSORES!$H$6:$H$189&amp;PROFESSORES!$U$6:$U$189,0)))</f>
        <v/>
      </c>
    </row>
    <row r="131" spans="1:20" ht="23.1" customHeight="1" x14ac:dyDescent="0.25">
      <c r="A131" s="41" t="str">
        <f>$A$11</f>
        <v>6ª</v>
      </c>
      <c r="B131" s="33"/>
      <c r="C131" s="31" t="str">
        <f>IF(B131="","",VLOOKUP(B131,PROFESSORES!$F$6:$J$189,5,FALSE))</f>
        <v/>
      </c>
      <c r="D131" s="35" t="str">
        <f>IF(B131="","",VLOOKUP(B131,PROFESSORES!$F$6:$G$189,2,FALSE))</f>
        <v/>
      </c>
      <c r="E131" s="33"/>
      <c r="F131" s="31" t="str">
        <f>IF(E131="","",VLOOKUP(E131,PROFESSORES!$F$6:$J$189,5,FALSE))</f>
        <v/>
      </c>
      <c r="G131" s="35" t="str">
        <f>IF(E131="","",VLOOKUP(E131,PROFESSORES!$F$6:$G$189,2,FALSE))</f>
        <v/>
      </c>
      <c r="H131" s="33"/>
      <c r="I131" s="31" t="str">
        <f>IF(H131="","",VLOOKUP(H131,PROFESSORES!$F$6:$J$189,5,FALSE))</f>
        <v/>
      </c>
      <c r="J131" s="35" t="str">
        <f>IF(H131="","",VLOOKUP(H131,PROFESSORES!$F$6:$G$189,2,FALSE))</f>
        <v/>
      </c>
      <c r="K131" s="33"/>
      <c r="L131" s="31" t="str">
        <f>IF(K131="","",VLOOKUP(K131,PROFESSORES!$F$6:$J$189,5,FALSE))</f>
        <v/>
      </c>
      <c r="M131" s="35" t="str">
        <f>IF(K131="","",VLOOKUP(K131,PROFESSORES!$F$6:$G$189,2,FALSE))</f>
        <v/>
      </c>
      <c r="N131" s="36"/>
      <c r="O131" s="31" t="str">
        <f>IF(N131="","",VLOOKUP(N131,PROFESSORES!$F$6:$J$189,5,FALSE))</f>
        <v/>
      </c>
      <c r="P131" s="35" t="str">
        <f>IF(N131="","",VLOOKUP(N131,PROFESSORES!$F$6:$G$189,2,FALSE))</f>
        <v/>
      </c>
      <c r="Q131" s="50"/>
      <c r="R131" s="48" t="str">
        <f>IF(Q131="","",VLOOKUP(Q131,PROFESSORES!$A$2:$B$20,2,FALSE))</f>
        <v/>
      </c>
      <c r="S131" s="56" t="str">
        <f t="array" ref="S131">IF(ISERROR(INDEX(PROFESSORES!$G$6:$G$189,MATCH(R131&amp;"x",PROFESSORES!$H$6:$H$189&amp;PROFESSORES!$U$6:$U$189,0))),"",INDEX(PROFESSORES!$G$6:$G$189,MATCH(R131&amp;"x",PROFESSORES!$H$6:$H$189&amp;PROFESSORES!$U$6:$U$189,0)))</f>
        <v/>
      </c>
      <c r="T131" s="47" t="str">
        <f t="array" ref="T131">IF(ISERROR(INDEX(PROFESSORES!$F$6:$F$189,MATCH(R131&amp;"x",PROFESSORES!$H$6:$H$189&amp;PROFESSORES!$U$6:$U$189,0))),"",INDEX(PROFESSORES!$F$6:$F$189,MATCH(R131&amp;"x",PROFESSORES!$H$6:$H$189&amp;PROFESSORES!$U$6:$U$189,0)))</f>
        <v/>
      </c>
    </row>
    <row r="132" spans="1:20" ht="23.1" customHeight="1" x14ac:dyDescent="0.25">
      <c r="I132" s="17"/>
      <c r="J132" s="17"/>
      <c r="K132" s="17"/>
    </row>
    <row r="133" spans="1:20" ht="23.1" customHeight="1" x14ac:dyDescent="0.25">
      <c r="B133" s="31">
        <v>12</v>
      </c>
      <c r="C133" s="63" t="s">
        <v>17</v>
      </c>
      <c r="D133" s="63"/>
      <c r="E133" s="63"/>
      <c r="F133" s="64">
        <f>PROFESSORES!D13</f>
        <v>0</v>
      </c>
      <c r="G133" s="64"/>
      <c r="H133" s="18"/>
      <c r="I133" s="19"/>
      <c r="J133" s="19"/>
      <c r="K133" s="19"/>
      <c r="L133" s="20"/>
      <c r="M133" s="20"/>
      <c r="N133" s="20"/>
      <c r="O133" s="20"/>
      <c r="P133" s="20"/>
      <c r="Q133" s="48" t="str">
        <f>$Q$1</f>
        <v>CD</v>
      </c>
      <c r="R133" s="48" t="str">
        <f>$R$1</f>
        <v>DISC</v>
      </c>
      <c r="S133" s="58" t="str">
        <f>$S$1</f>
        <v>PROFESSORES</v>
      </c>
      <c r="T133" s="46" t="str">
        <f>$T$1</f>
        <v>C. PROF</v>
      </c>
    </row>
    <row r="134" spans="1:20" ht="23.1" customHeight="1" x14ac:dyDescent="0.25">
      <c r="C134" s="15"/>
      <c r="D134" s="15"/>
      <c r="E134" s="15"/>
      <c r="F134" s="15"/>
      <c r="G134" s="15"/>
      <c r="H134" s="15"/>
      <c r="I134" s="15"/>
      <c r="J134" s="15"/>
      <c r="K134" s="15"/>
      <c r="L134" s="20"/>
      <c r="M134" s="20"/>
      <c r="N134" s="20"/>
      <c r="O134" s="20"/>
      <c r="P134" s="20"/>
      <c r="Q134" s="50"/>
      <c r="R134" s="48" t="str">
        <f>IF(Q134="","",VLOOKUP(Q134,PROFESSORES!$A$2:$B$20,2,FALSE))</f>
        <v/>
      </c>
      <c r="S134" s="56" t="str">
        <f t="array" ref="S134">IF(ISERROR(INDEX(PROFESSORES!$G$6:$G$189,MATCH(R134&amp;"x",PROFESSORES!$H$6:$H$189&amp;PROFESSORES!$V$6:$V$189,0))),"",INDEX(PROFESSORES!$G$6:$G$189,MATCH(R134&amp;"x",PROFESSORES!$H$6:$H$189&amp;PROFESSORES!$V$6:$V$189,0)))</f>
        <v/>
      </c>
      <c r="T134" s="47" t="str">
        <f t="array" ref="T134">IF(ISERROR(INDEX(PROFESSORES!$F$6:$F$189,MATCH(R134&amp;"x",PROFESSORES!$H$6:$H$189&amp;PROFESSORES!$V$6:$V$189,0))),"",INDEX(PROFESSORES!$F$6:$F$189,MATCH(R134&amp;"x",PROFESSORES!$H$6:$H$189&amp;PROFESSORES!$V$6:$V$189,0)))</f>
        <v/>
      </c>
    </row>
    <row r="135" spans="1:20" ht="23.1" customHeight="1" x14ac:dyDescent="0.25">
      <c r="Q135" s="50"/>
      <c r="R135" s="48" t="str">
        <f>IF(Q135="","",VLOOKUP(Q135,PROFESSORES!$A$2:$B$20,2,FALSE))</f>
        <v/>
      </c>
      <c r="S135" s="56" t="str">
        <f t="array" ref="S135">IF(ISERROR(INDEX(PROFESSORES!$G$6:$G$189,MATCH(R135&amp;"x",PROFESSORES!$H$6:$H$189&amp;PROFESSORES!$V$6:$V$189,0))),"",INDEX(PROFESSORES!$G$6:$G$189,MATCH(R135&amp;"x",PROFESSORES!$H$6:$H$189&amp;PROFESSORES!$V$6:$V$189,0)))</f>
        <v/>
      </c>
      <c r="T135" s="47" t="str">
        <f t="array" ref="T135">IF(ISERROR(INDEX(PROFESSORES!$F$6:$F$189,MATCH(R135&amp;"x",PROFESSORES!$H$6:$H$189&amp;PROFESSORES!$V$6:$V$189,0))),"",INDEX(PROFESSORES!$F$6:$F$189,MATCH(R135&amp;"x",PROFESSORES!$H$6:$H$189&amp;PROFESSORES!$V$6:$V$189,0)))</f>
        <v/>
      </c>
    </row>
    <row r="136" spans="1:20" ht="23.1" customHeight="1" x14ac:dyDescent="0.25">
      <c r="F136" s="21"/>
      <c r="G136" s="21"/>
      <c r="H136" s="21"/>
      <c r="I136" s="21"/>
      <c r="J136" s="21"/>
      <c r="K136" s="21"/>
      <c r="Q136" s="50"/>
      <c r="R136" s="48" t="str">
        <f>IF(Q136="","",VLOOKUP(Q136,PROFESSORES!$A$2:$B$20,2,FALSE))</f>
        <v/>
      </c>
      <c r="S136" s="56" t="str">
        <f t="array" ref="S136">IF(ISERROR(INDEX(PROFESSORES!$G$6:$G$189,MATCH(R136&amp;"x",PROFESSORES!$H$6:$H$189&amp;PROFESSORES!$V$6:$V$189,0))),"",INDEX(PROFESSORES!$G$6:$G$189,MATCH(R136&amp;"x",PROFESSORES!$H$6:$H$189&amp;PROFESSORES!$V$6:$V$189,0)))</f>
        <v/>
      </c>
      <c r="T136" s="47" t="str">
        <f t="array" ref="T136">IF(ISERROR(INDEX(PROFESSORES!$F$6:$F$189,MATCH(R136&amp;"x",PROFESSORES!$H$6:$H$189&amp;PROFESSORES!$V$6:$V$189,0))),"",INDEX(PROFESSORES!$F$6:$F$189,MATCH(R136&amp;"x",PROFESSORES!$H$6:$H$189&amp;PROFESSORES!$V$6:$V$189,0)))</f>
        <v/>
      </c>
    </row>
    <row r="137" spans="1:20" ht="23.1" customHeight="1" x14ac:dyDescent="0.25">
      <c r="A137" s="42" t="s">
        <v>16</v>
      </c>
      <c r="B137" s="60" t="s">
        <v>0</v>
      </c>
      <c r="C137" s="61"/>
      <c r="D137" s="62"/>
      <c r="E137" s="60" t="s">
        <v>1</v>
      </c>
      <c r="F137" s="61"/>
      <c r="G137" s="62"/>
      <c r="H137" s="60" t="s">
        <v>2</v>
      </c>
      <c r="I137" s="61"/>
      <c r="J137" s="62"/>
      <c r="K137" s="60" t="s">
        <v>3</v>
      </c>
      <c r="L137" s="61"/>
      <c r="M137" s="62"/>
      <c r="N137" s="60" t="s">
        <v>4</v>
      </c>
      <c r="O137" s="61"/>
      <c r="P137" s="62"/>
      <c r="Q137" s="50"/>
      <c r="R137" s="48" t="str">
        <f>IF(Q137="","",VLOOKUP(Q137,PROFESSORES!$A$2:$B$20,2,FALSE))</f>
        <v/>
      </c>
      <c r="S137" s="56" t="str">
        <f t="array" ref="S137">IF(ISERROR(INDEX(PROFESSORES!$G$6:$G$189,MATCH(R137&amp;"x",PROFESSORES!$H$6:$H$189&amp;PROFESSORES!$V$6:$V$189,0))),"",INDEX(PROFESSORES!$G$6:$G$189,MATCH(R137&amp;"x",PROFESSORES!$H$6:$H$189&amp;PROFESSORES!$V$6:$V$189,0)))</f>
        <v/>
      </c>
      <c r="T137" s="47" t="str">
        <f t="array" ref="T137">IF(ISERROR(INDEX(PROFESSORES!$F$6:$F$189,MATCH(R137&amp;"x",PROFESSORES!$H$6:$H$189&amp;PROFESSORES!$V$6:$V$189,0))),"",INDEX(PROFESSORES!$F$6:$F$189,MATCH(R137&amp;"x",PROFESSORES!$H$6:$H$189&amp;PROFESSORES!$V$6:$V$189,0)))</f>
        <v/>
      </c>
    </row>
    <row r="138" spans="1:20" ht="23.1" customHeight="1" x14ac:dyDescent="0.25">
      <c r="A138" s="41" t="str">
        <f>$A$6</f>
        <v>1ª</v>
      </c>
      <c r="B138" s="33"/>
      <c r="C138" s="31" t="str">
        <f>IF(B138="","",VLOOKUP(B138,PROFESSORES!$F$6:$J$189,5,FALSE))</f>
        <v/>
      </c>
      <c r="D138" s="35" t="str">
        <f>IF(B138="","",VLOOKUP(B138,PROFESSORES!$F$6:$G$189,2,FALSE))</f>
        <v/>
      </c>
      <c r="E138" s="33"/>
      <c r="F138" s="31" t="str">
        <f>IF(E138="","",VLOOKUP(E138,PROFESSORES!$F$6:$J$189,5,FALSE))</f>
        <v/>
      </c>
      <c r="G138" s="35" t="str">
        <f>IF(E138="","",VLOOKUP(E138,PROFESSORES!$F$6:$G$189,2,FALSE))</f>
        <v/>
      </c>
      <c r="H138" s="33"/>
      <c r="I138" s="31" t="str">
        <f>IF(H138="","",VLOOKUP(H138,PROFESSORES!$F$6:$J$189,5,FALSE))</f>
        <v/>
      </c>
      <c r="J138" s="35" t="str">
        <f>IF(H138="","",VLOOKUP(H138,PROFESSORES!$F$6:$G$189,2,FALSE))</f>
        <v/>
      </c>
      <c r="K138" s="33"/>
      <c r="L138" s="31" t="str">
        <f>IF(K138="","",VLOOKUP(K138,PROFESSORES!$F$6:$J$189,5,FALSE))</f>
        <v/>
      </c>
      <c r="M138" s="35" t="str">
        <f>IF(K138="","",VLOOKUP(K138,PROFESSORES!$F$6:$G$189,2,FALSE))</f>
        <v/>
      </c>
      <c r="N138" s="36"/>
      <c r="O138" s="31" t="str">
        <f>IF(N138="","",VLOOKUP(N138,PROFESSORES!$F$6:$J$189,5,FALSE))</f>
        <v/>
      </c>
      <c r="P138" s="35" t="str">
        <f>IF(N138="","",VLOOKUP(N138,PROFESSORES!$F$6:$G$189,2,FALSE))</f>
        <v/>
      </c>
      <c r="Q138" s="50"/>
      <c r="R138" s="48" t="str">
        <f>IF(Q138="","",VLOOKUP(Q138,PROFESSORES!$A$2:$B$20,2,FALSE))</f>
        <v/>
      </c>
      <c r="S138" s="56" t="str">
        <f t="array" ref="S138">IF(ISERROR(INDEX(PROFESSORES!$G$6:$G$189,MATCH(R138&amp;"x",PROFESSORES!$H$6:$H$189&amp;PROFESSORES!$V$6:$V$189,0))),"",INDEX(PROFESSORES!$G$6:$G$189,MATCH(R138&amp;"x",PROFESSORES!$H$6:$H$189&amp;PROFESSORES!$V$6:$V$189,0)))</f>
        <v/>
      </c>
      <c r="T138" s="47" t="str">
        <f t="array" ref="T138">IF(ISERROR(INDEX(PROFESSORES!$F$6:$F$189,MATCH(R138&amp;"x",PROFESSORES!$H$6:$H$189&amp;PROFESSORES!$V$6:$V$189,0))),"",INDEX(PROFESSORES!$F$6:$F$189,MATCH(R138&amp;"x",PROFESSORES!$H$6:$H$189&amp;PROFESSORES!$V$6:$V$189,0)))</f>
        <v/>
      </c>
    </row>
    <row r="139" spans="1:20" ht="23.1" customHeight="1" x14ac:dyDescent="0.25">
      <c r="A139" s="41" t="str">
        <f>$A$7</f>
        <v>2ª</v>
      </c>
      <c r="B139" s="33"/>
      <c r="C139" s="31" t="str">
        <f>IF(B139="","",VLOOKUP(B139,PROFESSORES!$F$6:$J$189,5,FALSE))</f>
        <v/>
      </c>
      <c r="D139" s="35" t="str">
        <f>IF(B139="","",VLOOKUP(B139,PROFESSORES!$F$6:$G$189,2,FALSE))</f>
        <v/>
      </c>
      <c r="E139" s="33"/>
      <c r="F139" s="31" t="str">
        <f>IF(E139="","",VLOOKUP(E139,PROFESSORES!$F$6:$J$189,5,FALSE))</f>
        <v/>
      </c>
      <c r="G139" s="35" t="str">
        <f>IF(E139="","",VLOOKUP(E139,PROFESSORES!$F$6:$G$189,2,FALSE))</f>
        <v/>
      </c>
      <c r="H139" s="33"/>
      <c r="I139" s="31" t="str">
        <f>IF(H139="","",VLOOKUP(H139,PROFESSORES!$F$6:$J$189,5,FALSE))</f>
        <v/>
      </c>
      <c r="J139" s="35" t="str">
        <f>IF(H139="","",VLOOKUP(H139,PROFESSORES!$F$6:$G$189,2,FALSE))</f>
        <v/>
      </c>
      <c r="K139" s="33"/>
      <c r="L139" s="31" t="str">
        <f>IF(K139="","",VLOOKUP(K139,PROFESSORES!$F$6:$J$189,5,FALSE))</f>
        <v/>
      </c>
      <c r="M139" s="35" t="str">
        <f>IF(K139="","",VLOOKUP(K139,PROFESSORES!$F$6:$G$189,2,FALSE))</f>
        <v/>
      </c>
      <c r="N139" s="36"/>
      <c r="O139" s="31" t="str">
        <f>IF(N139="","",VLOOKUP(N139,PROFESSORES!$F$6:$J$189,5,FALSE))</f>
        <v/>
      </c>
      <c r="P139" s="35" t="str">
        <f>IF(N139="","",VLOOKUP(N139,PROFESSORES!$F$6:$G$189,2,FALSE))</f>
        <v/>
      </c>
      <c r="Q139" s="50"/>
      <c r="R139" s="48" t="str">
        <f>IF(Q139="","",VLOOKUP(Q139,PROFESSORES!$A$2:$B$20,2,FALSE))</f>
        <v/>
      </c>
      <c r="S139" s="56" t="str">
        <f t="array" ref="S139">IF(ISERROR(INDEX(PROFESSORES!$G$6:$G$189,MATCH(R139&amp;"x",PROFESSORES!$H$6:$H$189&amp;PROFESSORES!$V$6:$V$189,0))),"",INDEX(PROFESSORES!$G$6:$G$189,MATCH(R139&amp;"x",PROFESSORES!$H$6:$H$189&amp;PROFESSORES!$V$6:$V$189,0)))</f>
        <v/>
      </c>
      <c r="T139" s="47" t="str">
        <f t="array" ref="T139">IF(ISERROR(INDEX(PROFESSORES!$F$6:$F$189,MATCH(R139&amp;"x",PROFESSORES!$H$6:$H$189&amp;PROFESSORES!$V$6:$V$189,0))),"",INDEX(PROFESSORES!$F$6:$F$189,MATCH(R139&amp;"x",PROFESSORES!$H$6:$H$189&amp;PROFESSORES!$V$6:$V$189,0)))</f>
        <v/>
      </c>
    </row>
    <row r="140" spans="1:20" ht="23.1" customHeight="1" x14ac:dyDescent="0.25">
      <c r="A140" s="41" t="str">
        <f>$A$8</f>
        <v>3ª</v>
      </c>
      <c r="B140" s="33"/>
      <c r="C140" s="31" t="str">
        <f>IF(B140="","",VLOOKUP(B140,PROFESSORES!$F$6:$J$189,5,FALSE))</f>
        <v/>
      </c>
      <c r="D140" s="35" t="str">
        <f>IF(B140="","",VLOOKUP(B140,PROFESSORES!$F$6:$G$189,2,FALSE))</f>
        <v/>
      </c>
      <c r="E140" s="33"/>
      <c r="F140" s="31" t="str">
        <f>IF(E140="","",VLOOKUP(E140,PROFESSORES!$F$6:$J$189,5,FALSE))</f>
        <v/>
      </c>
      <c r="G140" s="35" t="str">
        <f>IF(E140="","",VLOOKUP(E140,PROFESSORES!$F$6:$G$189,2,FALSE))</f>
        <v/>
      </c>
      <c r="H140" s="33"/>
      <c r="I140" s="31" t="str">
        <f>IF(H140="","",VLOOKUP(H140,PROFESSORES!$F$6:$J$189,5,FALSE))</f>
        <v/>
      </c>
      <c r="J140" s="35" t="str">
        <f>IF(H140="","",VLOOKUP(H140,PROFESSORES!$F$6:$G$189,2,FALSE))</f>
        <v/>
      </c>
      <c r="K140" s="33"/>
      <c r="L140" s="31" t="str">
        <f>IF(K140="","",VLOOKUP(K140,PROFESSORES!$F$6:$J$189,5,FALSE))</f>
        <v/>
      </c>
      <c r="M140" s="35" t="str">
        <f>IF(K140="","",VLOOKUP(K140,PROFESSORES!$F$6:$G$189,2,FALSE))</f>
        <v/>
      </c>
      <c r="N140" s="36"/>
      <c r="O140" s="31" t="str">
        <f>IF(N140="","",VLOOKUP(N140,PROFESSORES!$F$6:$J$189,5,FALSE))</f>
        <v/>
      </c>
      <c r="P140" s="35" t="str">
        <f>IF(N140="","",VLOOKUP(N140,PROFESSORES!$F$6:$G$189,2,FALSE))</f>
        <v/>
      </c>
      <c r="Q140" s="50"/>
      <c r="R140" s="48" t="str">
        <f>IF(Q140="","",VLOOKUP(Q140,PROFESSORES!$A$2:$B$20,2,FALSE))</f>
        <v/>
      </c>
      <c r="S140" s="56" t="str">
        <f t="array" ref="S140">IF(ISERROR(INDEX(PROFESSORES!$G$6:$G$189,MATCH(R140&amp;"x",PROFESSORES!$H$6:$H$189&amp;PROFESSORES!$V$6:$V$189,0))),"",INDEX(PROFESSORES!$G$6:$G$189,MATCH(R140&amp;"x",PROFESSORES!$H$6:$H$189&amp;PROFESSORES!$V$6:$V$189,0)))</f>
        <v/>
      </c>
      <c r="T140" s="47" t="str">
        <f t="array" ref="T140">IF(ISERROR(INDEX(PROFESSORES!$F$6:$F$189,MATCH(R140&amp;"x",PROFESSORES!$H$6:$H$189&amp;PROFESSORES!$V$6:$V$189,0))),"",INDEX(PROFESSORES!$F$6:$F$189,MATCH(R140&amp;"x",PROFESSORES!$H$6:$H$189&amp;PROFESSORES!$V$6:$V$189,0)))</f>
        <v/>
      </c>
    </row>
    <row r="141" spans="1:20" ht="23.1" customHeight="1" x14ac:dyDescent="0.25">
      <c r="A141" s="41" t="str">
        <f>$A$9</f>
        <v>4ª</v>
      </c>
      <c r="B141" s="33"/>
      <c r="C141" s="31" t="str">
        <f>IF(B141="","",VLOOKUP(B141,PROFESSORES!$F$6:$J$189,5,FALSE))</f>
        <v/>
      </c>
      <c r="D141" s="35" t="str">
        <f>IF(B141="","",VLOOKUP(B141,PROFESSORES!$F$6:$G$189,2,FALSE))</f>
        <v/>
      </c>
      <c r="E141" s="33"/>
      <c r="F141" s="31" t="str">
        <f>IF(E141="","",VLOOKUP(E141,PROFESSORES!$F$6:$J$189,5,FALSE))</f>
        <v/>
      </c>
      <c r="G141" s="35" t="str">
        <f>IF(E141="","",VLOOKUP(E141,PROFESSORES!$F$6:$G$189,2,FALSE))</f>
        <v/>
      </c>
      <c r="H141" s="33"/>
      <c r="I141" s="31" t="str">
        <f>IF(H141="","",VLOOKUP(H141,PROFESSORES!$F$6:$J$189,5,FALSE))</f>
        <v/>
      </c>
      <c r="J141" s="35" t="str">
        <f>IF(H141="","",VLOOKUP(H141,PROFESSORES!$F$6:$G$189,2,FALSE))</f>
        <v/>
      </c>
      <c r="K141" s="33"/>
      <c r="L141" s="31" t="str">
        <f>IF(K141="","",VLOOKUP(K141,PROFESSORES!$F$6:$J$189,5,FALSE))</f>
        <v/>
      </c>
      <c r="M141" s="35" t="str">
        <f>IF(K141="","",VLOOKUP(K141,PROFESSORES!$F$6:$G$189,2,FALSE))</f>
        <v/>
      </c>
      <c r="N141" s="36"/>
      <c r="O141" s="31" t="str">
        <f>IF(N141="","",VLOOKUP(N141,PROFESSORES!$F$6:$J$189,5,FALSE))</f>
        <v/>
      </c>
      <c r="P141" s="35" t="str">
        <f>IF(N141="","",VLOOKUP(N141,PROFESSORES!$F$6:$G$189,2,FALSE))</f>
        <v/>
      </c>
      <c r="Q141" s="50"/>
      <c r="R141" s="48" t="str">
        <f>IF(Q141="","",VLOOKUP(Q141,PROFESSORES!$A$2:$B$20,2,FALSE))</f>
        <v/>
      </c>
      <c r="S141" s="56" t="str">
        <f t="array" ref="S141">IF(ISERROR(INDEX(PROFESSORES!$G$6:$G$189,MATCH(R141&amp;"x",PROFESSORES!$H$6:$H$189&amp;PROFESSORES!$V$6:$V$189,0))),"",INDEX(PROFESSORES!$G$6:$G$189,MATCH(R141&amp;"x",PROFESSORES!$H$6:$H$189&amp;PROFESSORES!$V$6:$V$189,0)))</f>
        <v/>
      </c>
      <c r="T141" s="47" t="str">
        <f t="array" ref="T141">IF(ISERROR(INDEX(PROFESSORES!$F$6:$F$189,MATCH(R141&amp;"x",PROFESSORES!$H$6:$H$189&amp;PROFESSORES!$V$6:$V$189,0))),"",INDEX(PROFESSORES!$F$6:$F$189,MATCH(R141&amp;"x",PROFESSORES!$H$6:$H$189&amp;PROFESSORES!$V$6:$V$189,0)))</f>
        <v/>
      </c>
    </row>
    <row r="142" spans="1:20" ht="23.1" customHeight="1" x14ac:dyDescent="0.25">
      <c r="A142" s="41" t="str">
        <f>$A$10</f>
        <v>5ª</v>
      </c>
      <c r="B142" s="33"/>
      <c r="C142" s="31" t="str">
        <f>IF(B142="","",VLOOKUP(B142,PROFESSORES!$F$6:$J$189,5,FALSE))</f>
        <v/>
      </c>
      <c r="D142" s="35" t="str">
        <f>IF(B142="","",VLOOKUP(B142,PROFESSORES!$F$6:$G$189,2,FALSE))</f>
        <v/>
      </c>
      <c r="E142" s="33"/>
      <c r="F142" s="31" t="str">
        <f>IF(E142="","",VLOOKUP(E142,PROFESSORES!$F$6:$J$189,5,FALSE))</f>
        <v/>
      </c>
      <c r="G142" s="35" t="str">
        <f>IF(E142="","",VLOOKUP(E142,PROFESSORES!$F$6:$G$189,2,FALSE))</f>
        <v/>
      </c>
      <c r="H142" s="33"/>
      <c r="I142" s="31" t="str">
        <f>IF(H142="","",VLOOKUP(H142,PROFESSORES!$F$6:$J$189,5,FALSE))</f>
        <v/>
      </c>
      <c r="J142" s="35" t="str">
        <f>IF(H142="","",VLOOKUP(H142,PROFESSORES!$F$6:$G$189,2,FALSE))</f>
        <v/>
      </c>
      <c r="K142" s="33"/>
      <c r="L142" s="31" t="str">
        <f>IF(K142="","",VLOOKUP(K142,PROFESSORES!$F$6:$J$189,5,FALSE))</f>
        <v/>
      </c>
      <c r="M142" s="35" t="str">
        <f>IF(K142="","",VLOOKUP(K142,PROFESSORES!$F$6:$G$189,2,FALSE))</f>
        <v/>
      </c>
      <c r="N142" s="36"/>
      <c r="O142" s="31" t="str">
        <f>IF(N142="","",VLOOKUP(N142,PROFESSORES!$F$6:$J$189,5,FALSE))</f>
        <v/>
      </c>
      <c r="P142" s="35" t="str">
        <f>IF(N142="","",VLOOKUP(N142,PROFESSORES!$F$6:$G$189,2,FALSE))</f>
        <v/>
      </c>
      <c r="Q142" s="50"/>
      <c r="R142" s="48" t="str">
        <f>IF(Q142="","",VLOOKUP(Q142,PROFESSORES!$A$2:$B$20,2,FALSE))</f>
        <v/>
      </c>
      <c r="S142" s="56" t="str">
        <f t="array" ref="S142">IF(ISERROR(INDEX(PROFESSORES!$G$6:$G$189,MATCH(R142&amp;"x",PROFESSORES!$H$6:$H$189&amp;PROFESSORES!$V$6:$V$189,0))),"",INDEX(PROFESSORES!$G$6:$G$189,MATCH(R142&amp;"x",PROFESSORES!$H$6:$H$189&amp;PROFESSORES!$V$6:$V$189,0)))</f>
        <v/>
      </c>
      <c r="T142" s="47" t="str">
        <f t="array" ref="T142">IF(ISERROR(INDEX(PROFESSORES!$F$6:$F$189,MATCH(R142&amp;"x",PROFESSORES!$H$6:$H$189&amp;PROFESSORES!$V$6:$V$189,0))),"",INDEX(PROFESSORES!$F$6:$F$189,MATCH(R142&amp;"x",PROFESSORES!$H$6:$H$189&amp;PROFESSORES!$V$6:$V$189,0)))</f>
        <v/>
      </c>
    </row>
    <row r="143" spans="1:20" ht="23.1" customHeight="1" x14ac:dyDescent="0.25">
      <c r="A143" s="41" t="str">
        <f>$A$11</f>
        <v>6ª</v>
      </c>
      <c r="B143" s="33"/>
      <c r="C143" s="31" t="str">
        <f>IF(B143="","",VLOOKUP(B143,PROFESSORES!$F$6:$J$189,5,FALSE))</f>
        <v/>
      </c>
      <c r="D143" s="35" t="str">
        <f>IF(B143="","",VLOOKUP(B143,PROFESSORES!$F$6:$G$189,2,FALSE))</f>
        <v/>
      </c>
      <c r="E143" s="33"/>
      <c r="F143" s="31" t="str">
        <f>IF(E143="","",VLOOKUP(E143,PROFESSORES!$F$6:$J$189,5,FALSE))</f>
        <v/>
      </c>
      <c r="G143" s="35" t="str">
        <f>IF(E143="","",VLOOKUP(E143,PROFESSORES!$F$6:$G$189,2,FALSE))</f>
        <v/>
      </c>
      <c r="H143" s="33"/>
      <c r="I143" s="31" t="str">
        <f>IF(H143="","",VLOOKUP(H143,PROFESSORES!$F$6:$J$189,5,FALSE))</f>
        <v/>
      </c>
      <c r="J143" s="35" t="str">
        <f>IF(H143="","",VLOOKUP(H143,PROFESSORES!$F$6:$G$189,2,FALSE))</f>
        <v/>
      </c>
      <c r="K143" s="33"/>
      <c r="L143" s="31" t="str">
        <f>IF(K143="","",VLOOKUP(K143,PROFESSORES!$F$6:$J$189,5,FALSE))</f>
        <v/>
      </c>
      <c r="M143" s="35" t="str">
        <f>IF(K143="","",VLOOKUP(K143,PROFESSORES!$F$6:$G$189,2,FALSE))</f>
        <v/>
      </c>
      <c r="N143" s="36"/>
      <c r="O143" s="31" t="str">
        <f>IF(N143="","",VLOOKUP(N143,PROFESSORES!$F$6:$J$189,5,FALSE))</f>
        <v/>
      </c>
      <c r="P143" s="35" t="str">
        <f>IF(N143="","",VLOOKUP(N143,PROFESSORES!$F$6:$G$189,2,FALSE))</f>
        <v/>
      </c>
      <c r="Q143" s="50"/>
      <c r="R143" s="48" t="str">
        <f>IF(Q143="","",VLOOKUP(Q143,PROFESSORES!$A$2:$B$20,2,FALSE))</f>
        <v/>
      </c>
      <c r="S143" s="56" t="str">
        <f t="array" ref="S143">IF(ISERROR(INDEX(PROFESSORES!$G$6:$G$189,MATCH(R143&amp;"x",PROFESSORES!$H$6:$H$189&amp;PROFESSORES!$V$6:$V$189,0))),"",INDEX(PROFESSORES!$G$6:$G$189,MATCH(R143&amp;"x",PROFESSORES!$H$6:$H$189&amp;PROFESSORES!$V$6:$V$189,0)))</f>
        <v/>
      </c>
      <c r="T143" s="47" t="str">
        <f t="array" ref="T143">IF(ISERROR(INDEX(PROFESSORES!$F$6:$F$189,MATCH(R143&amp;"x",PROFESSORES!$H$6:$H$189&amp;PROFESSORES!$V$6:$V$189,0))),"",INDEX(PROFESSORES!$F$6:$F$189,MATCH(R143&amp;"x",PROFESSORES!$H$6:$H$189&amp;PROFESSORES!$V$6:$V$189,0)))</f>
        <v/>
      </c>
    </row>
    <row r="144" spans="1:20" ht="23.1" customHeight="1" x14ac:dyDescent="0.25">
      <c r="I144" s="17"/>
      <c r="J144" s="17"/>
      <c r="K144" s="17"/>
    </row>
    <row r="145" spans="1:20" ht="23.1" customHeight="1" x14ac:dyDescent="0.25">
      <c r="B145" s="31">
        <v>13</v>
      </c>
      <c r="C145" s="63" t="s">
        <v>17</v>
      </c>
      <c r="D145" s="63"/>
      <c r="E145" s="63"/>
      <c r="F145" s="64">
        <f>PROFESSORES!D14</f>
        <v>0</v>
      </c>
      <c r="G145" s="64"/>
      <c r="H145" s="18"/>
      <c r="I145" s="19"/>
      <c r="J145" s="19"/>
      <c r="K145" s="19"/>
      <c r="L145" s="20"/>
      <c r="M145" s="20"/>
      <c r="N145" s="20"/>
      <c r="O145" s="20"/>
      <c r="P145" s="20"/>
      <c r="Q145" s="48" t="str">
        <f>$Q$1</f>
        <v>CD</v>
      </c>
      <c r="R145" s="48" t="str">
        <f>$R$1</f>
        <v>DISC</v>
      </c>
      <c r="S145" s="58" t="str">
        <f>$S$1</f>
        <v>PROFESSORES</v>
      </c>
      <c r="T145" s="46" t="str">
        <f>$T$1</f>
        <v>C. PROF</v>
      </c>
    </row>
    <row r="146" spans="1:20" ht="23.1" customHeight="1" x14ac:dyDescent="0.25">
      <c r="C146" s="15"/>
      <c r="D146" s="15"/>
      <c r="E146" s="15"/>
      <c r="F146" s="15"/>
      <c r="G146" s="15"/>
      <c r="H146" s="15"/>
      <c r="I146" s="15"/>
      <c r="J146" s="15"/>
      <c r="K146" s="15"/>
      <c r="L146" s="20"/>
      <c r="M146" s="20"/>
      <c r="N146" s="20"/>
      <c r="O146" s="20"/>
      <c r="P146" s="20"/>
      <c r="Q146" s="50"/>
      <c r="R146" s="48" t="str">
        <f>IF(Q146="","",VLOOKUP(Q146,PROFESSORES!$A$2:$B$20,2,FALSE))</f>
        <v/>
      </c>
      <c r="S146" s="56" t="str">
        <f t="array" ref="S146">IF(ISERROR(INDEX(PROFESSORES!$G$6:$G$189,MATCH(R146&amp;"x",PROFESSORES!$H$6:$H$189&amp;PROFESSORES!$W$6:$W$189,0))),"",INDEX(PROFESSORES!$G$6:$G$189,MATCH(R146&amp;"x",PROFESSORES!$H$6:$H$189&amp;PROFESSORES!$W$6:$W$189,0)))</f>
        <v/>
      </c>
      <c r="T146" s="47" t="str">
        <f t="array" ref="T146">IF(ISERROR(INDEX(PROFESSORES!$F$6:$F$189,MATCH(R146&amp;"x",PROFESSORES!$H$6:$H$189&amp;PROFESSORES!$W$6:$W$189,0))),"",INDEX(PROFESSORES!$F$6:$F$189,MATCH(R146&amp;"x",PROFESSORES!$H$6:$H$189&amp;PROFESSORES!$W$6:$W$189,0)))</f>
        <v/>
      </c>
    </row>
    <row r="147" spans="1:20" ht="23.1" customHeight="1" x14ac:dyDescent="0.25">
      <c r="Q147" s="50"/>
      <c r="R147" s="48" t="str">
        <f>IF(Q147="","",VLOOKUP(Q147,PROFESSORES!$A$2:$B$20,2,FALSE))</f>
        <v/>
      </c>
      <c r="S147" s="56" t="str">
        <f t="array" ref="S147">IF(ISERROR(INDEX(PROFESSORES!$G$6:$G$189,MATCH(R147&amp;"x",PROFESSORES!$H$6:$H$189&amp;PROFESSORES!$W$6:$W$189,0))),"",INDEX(PROFESSORES!$G$6:$G$189,MATCH(R147&amp;"x",PROFESSORES!$H$6:$H$189&amp;PROFESSORES!$W$6:$W$189,0)))</f>
        <v/>
      </c>
      <c r="T147" s="47" t="str">
        <f t="array" ref="T147">IF(ISERROR(INDEX(PROFESSORES!$F$6:$F$189,MATCH(R147&amp;"x",PROFESSORES!$H$6:$H$189&amp;PROFESSORES!$W$6:$W$189,0))),"",INDEX(PROFESSORES!$F$6:$F$189,MATCH(R147&amp;"x",PROFESSORES!$H$6:$H$189&amp;PROFESSORES!$W$6:$W$189,0)))</f>
        <v/>
      </c>
    </row>
    <row r="148" spans="1:20" ht="23.1" customHeight="1" x14ac:dyDescent="0.25">
      <c r="F148" s="21"/>
      <c r="G148" s="21"/>
      <c r="H148" s="21"/>
      <c r="I148" s="21"/>
      <c r="J148" s="21"/>
      <c r="K148" s="21"/>
      <c r="Q148" s="50"/>
      <c r="R148" s="48" t="str">
        <f>IF(Q148="","",VLOOKUP(Q148,PROFESSORES!$A$2:$B$20,2,FALSE))</f>
        <v/>
      </c>
      <c r="S148" s="56" t="str">
        <f t="array" ref="S148">IF(ISERROR(INDEX(PROFESSORES!$G$6:$G$189,MATCH(R148&amp;"x",PROFESSORES!$H$6:$H$189&amp;PROFESSORES!$W$6:$W$189,0))),"",INDEX(PROFESSORES!$G$6:$G$189,MATCH(R148&amp;"x",PROFESSORES!$H$6:$H$189&amp;PROFESSORES!$W$6:$W$189,0)))</f>
        <v/>
      </c>
      <c r="T148" s="47" t="str">
        <f t="array" ref="T148">IF(ISERROR(INDEX(PROFESSORES!$F$6:$F$189,MATCH(R148&amp;"x",PROFESSORES!$H$6:$H$189&amp;PROFESSORES!$W$6:$W$189,0))),"",INDEX(PROFESSORES!$F$6:$F$189,MATCH(R148&amp;"x",PROFESSORES!$H$6:$H$189&amp;PROFESSORES!$W$6:$W$189,0)))</f>
        <v/>
      </c>
    </row>
    <row r="149" spans="1:20" ht="23.1" customHeight="1" x14ac:dyDescent="0.25">
      <c r="A149" s="42" t="s">
        <v>16</v>
      </c>
      <c r="B149" s="60" t="s">
        <v>0</v>
      </c>
      <c r="C149" s="61"/>
      <c r="D149" s="62"/>
      <c r="E149" s="60" t="s">
        <v>1</v>
      </c>
      <c r="F149" s="61"/>
      <c r="G149" s="62"/>
      <c r="H149" s="60" t="s">
        <v>2</v>
      </c>
      <c r="I149" s="61"/>
      <c r="J149" s="62"/>
      <c r="K149" s="60" t="s">
        <v>3</v>
      </c>
      <c r="L149" s="61"/>
      <c r="M149" s="62"/>
      <c r="N149" s="60" t="s">
        <v>4</v>
      </c>
      <c r="O149" s="61"/>
      <c r="P149" s="62"/>
      <c r="Q149" s="50"/>
      <c r="R149" s="48" t="str">
        <f>IF(Q149="","",VLOOKUP(Q149,PROFESSORES!$A$2:$B$20,2,FALSE))</f>
        <v/>
      </c>
      <c r="S149" s="56" t="str">
        <f t="array" ref="S149">IF(ISERROR(INDEX(PROFESSORES!$G$6:$G$189,MATCH(R149&amp;"x",PROFESSORES!$H$6:$H$189&amp;PROFESSORES!$W$6:$W$189,0))),"",INDEX(PROFESSORES!$G$6:$G$189,MATCH(R149&amp;"x",PROFESSORES!$H$6:$H$189&amp;PROFESSORES!$W$6:$W$189,0)))</f>
        <v/>
      </c>
      <c r="T149" s="47" t="str">
        <f t="array" ref="T149">IF(ISERROR(INDEX(PROFESSORES!$F$6:$F$189,MATCH(R149&amp;"x",PROFESSORES!$H$6:$H$189&amp;PROFESSORES!$W$6:$W$189,0))),"",INDEX(PROFESSORES!$F$6:$F$189,MATCH(R149&amp;"x",PROFESSORES!$H$6:$H$189&amp;PROFESSORES!$W$6:$W$189,0)))</f>
        <v/>
      </c>
    </row>
    <row r="150" spans="1:20" ht="23.1" customHeight="1" x14ac:dyDescent="0.25">
      <c r="A150" s="41" t="str">
        <f>$A$6</f>
        <v>1ª</v>
      </c>
      <c r="B150" s="33"/>
      <c r="C150" s="31" t="str">
        <f>IF(B150="","",VLOOKUP(B150,PROFESSORES!$F$6:$J$189,5,FALSE))</f>
        <v/>
      </c>
      <c r="D150" s="35" t="str">
        <f>IF(B150="","",VLOOKUP(B150,PROFESSORES!$F$6:$G$189,2,FALSE))</f>
        <v/>
      </c>
      <c r="E150" s="33"/>
      <c r="F150" s="31" t="str">
        <f>IF(E150="","",VLOOKUP(E150,PROFESSORES!$F$6:$J$189,5,FALSE))</f>
        <v/>
      </c>
      <c r="G150" s="35" t="str">
        <f>IF(E150="","",VLOOKUP(E150,PROFESSORES!$F$6:$G$189,2,FALSE))</f>
        <v/>
      </c>
      <c r="H150" s="33"/>
      <c r="I150" s="31" t="str">
        <f>IF(H150="","",VLOOKUP(H150,PROFESSORES!$F$6:$J$189,5,FALSE))</f>
        <v/>
      </c>
      <c r="J150" s="35" t="str">
        <f>IF(H150="","",VLOOKUP(H150,PROFESSORES!$F$6:$G$189,2,FALSE))</f>
        <v/>
      </c>
      <c r="K150" s="33"/>
      <c r="L150" s="31" t="str">
        <f>IF(K150="","",VLOOKUP(K150,PROFESSORES!$F$6:$J$189,5,FALSE))</f>
        <v/>
      </c>
      <c r="M150" s="35" t="str">
        <f>IF(K150="","",VLOOKUP(K150,PROFESSORES!$F$6:$G$189,2,FALSE))</f>
        <v/>
      </c>
      <c r="N150" s="36"/>
      <c r="O150" s="31" t="str">
        <f>IF(N150="","",VLOOKUP(N150,PROFESSORES!$F$6:$J$189,5,FALSE))</f>
        <v/>
      </c>
      <c r="P150" s="35" t="str">
        <f>IF(N150="","",VLOOKUP(N150,PROFESSORES!$F$6:$G$189,2,FALSE))</f>
        <v/>
      </c>
      <c r="Q150" s="50"/>
      <c r="R150" s="48" t="str">
        <f>IF(Q150="","",VLOOKUP(Q150,PROFESSORES!$A$2:$B$20,2,FALSE))</f>
        <v/>
      </c>
      <c r="S150" s="56" t="str">
        <f t="array" ref="S150">IF(ISERROR(INDEX(PROFESSORES!$G$6:$G$189,MATCH(R150&amp;"x",PROFESSORES!$H$6:$H$189&amp;PROFESSORES!$W$6:$W$189,0))),"",INDEX(PROFESSORES!$G$6:$G$189,MATCH(R150&amp;"x",PROFESSORES!$H$6:$H$189&amp;PROFESSORES!$W$6:$W$189,0)))</f>
        <v/>
      </c>
      <c r="T150" s="47" t="str">
        <f t="array" ref="T150">IF(ISERROR(INDEX(PROFESSORES!$F$6:$F$189,MATCH(R150&amp;"x",PROFESSORES!$H$6:$H$189&amp;PROFESSORES!$W$6:$W$189,0))),"",INDEX(PROFESSORES!$F$6:$F$189,MATCH(R150&amp;"x",PROFESSORES!$H$6:$H$189&amp;PROFESSORES!$W$6:$W$189,0)))</f>
        <v/>
      </c>
    </row>
    <row r="151" spans="1:20" ht="23.1" customHeight="1" x14ac:dyDescent="0.25">
      <c r="A151" s="41" t="str">
        <f>$A$7</f>
        <v>2ª</v>
      </c>
      <c r="B151" s="33"/>
      <c r="C151" s="31" t="str">
        <f>IF(B151="","",VLOOKUP(B151,PROFESSORES!$F$6:$J$189,5,FALSE))</f>
        <v/>
      </c>
      <c r="D151" s="35" t="str">
        <f>IF(B151="","",VLOOKUP(B151,PROFESSORES!$F$6:$G$189,2,FALSE))</f>
        <v/>
      </c>
      <c r="E151" s="33"/>
      <c r="F151" s="31" t="str">
        <f>IF(E151="","",VLOOKUP(E151,PROFESSORES!$F$6:$J$189,5,FALSE))</f>
        <v/>
      </c>
      <c r="G151" s="35" t="str">
        <f>IF(E151="","",VLOOKUP(E151,PROFESSORES!$F$6:$G$189,2,FALSE))</f>
        <v/>
      </c>
      <c r="H151" s="33"/>
      <c r="I151" s="31" t="str">
        <f>IF(H151="","",VLOOKUP(H151,PROFESSORES!$F$6:$J$189,5,FALSE))</f>
        <v/>
      </c>
      <c r="J151" s="35" t="str">
        <f>IF(H151="","",VLOOKUP(H151,PROFESSORES!$F$6:$G$189,2,FALSE))</f>
        <v/>
      </c>
      <c r="K151" s="33"/>
      <c r="L151" s="31" t="str">
        <f>IF(K151="","",VLOOKUP(K151,PROFESSORES!$F$6:$J$189,5,FALSE))</f>
        <v/>
      </c>
      <c r="M151" s="35" t="str">
        <f>IF(K151="","",VLOOKUP(K151,PROFESSORES!$F$6:$G$189,2,FALSE))</f>
        <v/>
      </c>
      <c r="N151" s="36"/>
      <c r="O151" s="31" t="str">
        <f>IF(N151="","",VLOOKUP(N151,PROFESSORES!$F$6:$J$189,5,FALSE))</f>
        <v/>
      </c>
      <c r="P151" s="35" t="str">
        <f>IF(N151="","",VLOOKUP(N151,PROFESSORES!$F$6:$G$189,2,FALSE))</f>
        <v/>
      </c>
      <c r="Q151" s="50"/>
      <c r="R151" s="48" t="str">
        <f>IF(Q151="","",VLOOKUP(Q151,PROFESSORES!$A$2:$B$20,2,FALSE))</f>
        <v/>
      </c>
      <c r="S151" s="56" t="str">
        <f t="array" ref="S151">IF(ISERROR(INDEX(PROFESSORES!$G$6:$G$189,MATCH(R151&amp;"x",PROFESSORES!$H$6:$H$189&amp;PROFESSORES!$W$6:$W$189,0))),"",INDEX(PROFESSORES!$G$6:$G$189,MATCH(R151&amp;"x",PROFESSORES!$H$6:$H$189&amp;PROFESSORES!$W$6:$W$189,0)))</f>
        <v/>
      </c>
      <c r="T151" s="47" t="str">
        <f t="array" ref="T151">IF(ISERROR(INDEX(PROFESSORES!$F$6:$F$189,MATCH(R151&amp;"x",PROFESSORES!$H$6:$H$189&amp;PROFESSORES!$W$6:$W$189,0))),"",INDEX(PROFESSORES!$F$6:$F$189,MATCH(R151&amp;"x",PROFESSORES!$H$6:$H$189&amp;PROFESSORES!$W$6:$W$189,0)))</f>
        <v/>
      </c>
    </row>
    <row r="152" spans="1:20" ht="23.1" customHeight="1" x14ac:dyDescent="0.25">
      <c r="A152" s="41" t="str">
        <f>$A$8</f>
        <v>3ª</v>
      </c>
      <c r="B152" s="33"/>
      <c r="C152" s="31" t="str">
        <f>IF(B152="","",VLOOKUP(B152,PROFESSORES!$F$6:$J$189,5,FALSE))</f>
        <v/>
      </c>
      <c r="D152" s="35" t="str">
        <f>IF(B152="","",VLOOKUP(B152,PROFESSORES!$F$6:$G$189,2,FALSE))</f>
        <v/>
      </c>
      <c r="E152" s="33"/>
      <c r="F152" s="31" t="str">
        <f>IF(E152="","",VLOOKUP(E152,PROFESSORES!$F$6:$J$189,5,FALSE))</f>
        <v/>
      </c>
      <c r="G152" s="35" t="str">
        <f>IF(E152="","",VLOOKUP(E152,PROFESSORES!$F$6:$G$189,2,FALSE))</f>
        <v/>
      </c>
      <c r="H152" s="33"/>
      <c r="I152" s="31" t="str">
        <f>IF(H152="","",VLOOKUP(H152,PROFESSORES!$F$6:$J$189,5,FALSE))</f>
        <v/>
      </c>
      <c r="J152" s="35" t="str">
        <f>IF(H152="","",VLOOKUP(H152,PROFESSORES!$F$6:$G$189,2,FALSE))</f>
        <v/>
      </c>
      <c r="K152" s="33"/>
      <c r="L152" s="31" t="str">
        <f>IF(K152="","",VLOOKUP(K152,PROFESSORES!$F$6:$J$189,5,FALSE))</f>
        <v/>
      </c>
      <c r="M152" s="35" t="str">
        <f>IF(K152="","",VLOOKUP(K152,PROFESSORES!$F$6:$G$189,2,FALSE))</f>
        <v/>
      </c>
      <c r="N152" s="36"/>
      <c r="O152" s="31" t="str">
        <f>IF(N152="","",VLOOKUP(N152,PROFESSORES!$F$6:$J$189,5,FALSE))</f>
        <v/>
      </c>
      <c r="P152" s="35" t="str">
        <f>IF(N152="","",VLOOKUP(N152,PROFESSORES!$F$6:$G$189,2,FALSE))</f>
        <v/>
      </c>
      <c r="Q152" s="50"/>
      <c r="R152" s="48" t="str">
        <f>IF(Q152="","",VLOOKUP(Q152,PROFESSORES!$A$2:$B$20,2,FALSE))</f>
        <v/>
      </c>
      <c r="S152" s="56" t="str">
        <f t="array" ref="S152">IF(ISERROR(INDEX(PROFESSORES!$G$6:$G$189,MATCH(R152&amp;"x",PROFESSORES!$H$6:$H$189&amp;PROFESSORES!$W$6:$W$189,0))),"",INDEX(PROFESSORES!$G$6:$G$189,MATCH(R152&amp;"x",PROFESSORES!$H$6:$H$189&amp;PROFESSORES!$W$6:$W$189,0)))</f>
        <v/>
      </c>
      <c r="T152" s="47" t="str">
        <f t="array" ref="T152">IF(ISERROR(INDEX(PROFESSORES!$F$6:$F$189,MATCH(R152&amp;"x",PROFESSORES!$H$6:$H$189&amp;PROFESSORES!$W$6:$W$189,0))),"",INDEX(PROFESSORES!$F$6:$F$189,MATCH(R152&amp;"x",PROFESSORES!$H$6:$H$189&amp;PROFESSORES!$W$6:$W$189,0)))</f>
        <v/>
      </c>
    </row>
    <row r="153" spans="1:20" ht="23.1" customHeight="1" x14ac:dyDescent="0.25">
      <c r="A153" s="41" t="str">
        <f>$A$9</f>
        <v>4ª</v>
      </c>
      <c r="B153" s="33"/>
      <c r="C153" s="31" t="str">
        <f>IF(B153="","",VLOOKUP(B153,PROFESSORES!$F$6:$J$189,5,FALSE))</f>
        <v/>
      </c>
      <c r="D153" s="35" t="str">
        <f>IF(B153="","",VLOOKUP(B153,PROFESSORES!$F$6:$G$189,2,FALSE))</f>
        <v/>
      </c>
      <c r="E153" s="33"/>
      <c r="F153" s="31" t="str">
        <f>IF(E153="","",VLOOKUP(E153,PROFESSORES!$F$6:$J$189,5,FALSE))</f>
        <v/>
      </c>
      <c r="G153" s="35" t="str">
        <f>IF(E153="","",VLOOKUP(E153,PROFESSORES!$F$6:$G$189,2,FALSE))</f>
        <v/>
      </c>
      <c r="H153" s="33"/>
      <c r="I153" s="31" t="str">
        <f>IF(H153="","",VLOOKUP(H153,PROFESSORES!$F$6:$J$189,5,FALSE))</f>
        <v/>
      </c>
      <c r="J153" s="35" t="str">
        <f>IF(H153="","",VLOOKUP(H153,PROFESSORES!$F$6:$G$189,2,FALSE))</f>
        <v/>
      </c>
      <c r="K153" s="33"/>
      <c r="L153" s="31" t="str">
        <f>IF(K153="","",VLOOKUP(K153,PROFESSORES!$F$6:$J$189,5,FALSE))</f>
        <v/>
      </c>
      <c r="M153" s="35" t="str">
        <f>IF(K153="","",VLOOKUP(K153,PROFESSORES!$F$6:$G$189,2,FALSE))</f>
        <v/>
      </c>
      <c r="N153" s="36"/>
      <c r="O153" s="31" t="str">
        <f>IF(N153="","",VLOOKUP(N153,PROFESSORES!$F$6:$J$189,5,FALSE))</f>
        <v/>
      </c>
      <c r="P153" s="35" t="str">
        <f>IF(N153="","",VLOOKUP(N153,PROFESSORES!$F$6:$G$189,2,FALSE))</f>
        <v/>
      </c>
      <c r="Q153" s="50"/>
      <c r="R153" s="48" t="str">
        <f>IF(Q153="","",VLOOKUP(Q153,PROFESSORES!$A$2:$B$20,2,FALSE))</f>
        <v/>
      </c>
      <c r="S153" s="56" t="str">
        <f t="array" ref="S153">IF(ISERROR(INDEX(PROFESSORES!$G$6:$G$189,MATCH(R153&amp;"x",PROFESSORES!$H$6:$H$189&amp;PROFESSORES!$W$6:$W$189,0))),"",INDEX(PROFESSORES!$G$6:$G$189,MATCH(R153&amp;"x",PROFESSORES!$H$6:$H$189&amp;PROFESSORES!$W$6:$W$189,0)))</f>
        <v/>
      </c>
      <c r="T153" s="47" t="str">
        <f t="array" ref="T153">IF(ISERROR(INDEX(PROFESSORES!$F$6:$F$189,MATCH(R153&amp;"x",PROFESSORES!$H$6:$H$189&amp;PROFESSORES!$W$6:$W$189,0))),"",INDEX(PROFESSORES!$F$6:$F$189,MATCH(R153&amp;"x",PROFESSORES!$H$6:$H$189&amp;PROFESSORES!$W$6:$W$189,0)))</f>
        <v/>
      </c>
    </row>
    <row r="154" spans="1:20" ht="23.1" customHeight="1" x14ac:dyDescent="0.25">
      <c r="A154" s="41" t="str">
        <f>$A$10</f>
        <v>5ª</v>
      </c>
      <c r="B154" s="33"/>
      <c r="C154" s="31" t="str">
        <f>IF(B154="","",VLOOKUP(B154,PROFESSORES!$F$6:$J$189,5,FALSE))</f>
        <v/>
      </c>
      <c r="D154" s="35" t="str">
        <f>IF(B154="","",VLOOKUP(B154,PROFESSORES!$F$6:$G$189,2,FALSE))</f>
        <v/>
      </c>
      <c r="E154" s="33"/>
      <c r="F154" s="31" t="str">
        <f>IF(E154="","",VLOOKUP(E154,PROFESSORES!$F$6:$J$189,5,FALSE))</f>
        <v/>
      </c>
      <c r="G154" s="35" t="str">
        <f>IF(E154="","",VLOOKUP(E154,PROFESSORES!$F$6:$G$189,2,FALSE))</f>
        <v/>
      </c>
      <c r="H154" s="33"/>
      <c r="I154" s="31" t="str">
        <f>IF(H154="","",VLOOKUP(H154,PROFESSORES!$F$6:$J$189,5,FALSE))</f>
        <v/>
      </c>
      <c r="J154" s="35" t="str">
        <f>IF(H154="","",VLOOKUP(H154,PROFESSORES!$F$6:$G$189,2,FALSE))</f>
        <v/>
      </c>
      <c r="K154" s="33"/>
      <c r="L154" s="31" t="str">
        <f>IF(K154="","",VLOOKUP(K154,PROFESSORES!$F$6:$J$189,5,FALSE))</f>
        <v/>
      </c>
      <c r="M154" s="35" t="str">
        <f>IF(K154="","",VLOOKUP(K154,PROFESSORES!$F$6:$G$189,2,FALSE))</f>
        <v/>
      </c>
      <c r="N154" s="36"/>
      <c r="O154" s="31" t="str">
        <f>IF(N154="","",VLOOKUP(N154,PROFESSORES!$F$6:$J$189,5,FALSE))</f>
        <v/>
      </c>
      <c r="P154" s="35" t="str">
        <f>IF(N154="","",VLOOKUP(N154,PROFESSORES!$F$6:$G$189,2,FALSE))</f>
        <v/>
      </c>
      <c r="Q154" s="50"/>
      <c r="R154" s="48" t="str">
        <f>IF(Q154="","",VLOOKUP(Q154,PROFESSORES!$A$2:$B$20,2,FALSE))</f>
        <v/>
      </c>
      <c r="S154" s="56" t="str">
        <f t="array" ref="S154">IF(ISERROR(INDEX(PROFESSORES!$G$6:$G$189,MATCH(R154&amp;"x",PROFESSORES!$H$6:$H$189&amp;PROFESSORES!$W$6:$W$189,0))),"",INDEX(PROFESSORES!$G$6:$G$189,MATCH(R154&amp;"x",PROFESSORES!$H$6:$H$189&amp;PROFESSORES!$W$6:$W$189,0)))</f>
        <v/>
      </c>
      <c r="T154" s="47" t="str">
        <f t="array" ref="T154">IF(ISERROR(INDEX(PROFESSORES!$F$6:$F$189,MATCH(R154&amp;"x",PROFESSORES!$H$6:$H$189&amp;PROFESSORES!$W$6:$W$189,0))),"",INDEX(PROFESSORES!$F$6:$F$189,MATCH(R154&amp;"x",PROFESSORES!$H$6:$H$189&amp;PROFESSORES!$W$6:$W$189,0)))</f>
        <v/>
      </c>
    </row>
    <row r="155" spans="1:20" ht="23.1" customHeight="1" x14ac:dyDescent="0.25">
      <c r="A155" s="41" t="str">
        <f>$A$11</f>
        <v>6ª</v>
      </c>
      <c r="B155" s="33"/>
      <c r="C155" s="31" t="str">
        <f>IF(B155="","",VLOOKUP(B155,PROFESSORES!$F$6:$J$189,5,FALSE))</f>
        <v/>
      </c>
      <c r="D155" s="35" t="str">
        <f>IF(B155="","",VLOOKUP(B155,PROFESSORES!$F$6:$G$189,2,FALSE))</f>
        <v/>
      </c>
      <c r="E155" s="33"/>
      <c r="F155" s="31" t="str">
        <f>IF(E155="","",VLOOKUP(E155,PROFESSORES!$F$6:$J$189,5,FALSE))</f>
        <v/>
      </c>
      <c r="G155" s="35" t="str">
        <f>IF(E155="","",VLOOKUP(E155,PROFESSORES!$F$6:$G$189,2,FALSE))</f>
        <v/>
      </c>
      <c r="H155" s="33"/>
      <c r="I155" s="31" t="str">
        <f>IF(H155="","",VLOOKUP(H155,PROFESSORES!$F$6:$J$189,5,FALSE))</f>
        <v/>
      </c>
      <c r="J155" s="35" t="str">
        <f>IF(H155="","",VLOOKUP(H155,PROFESSORES!$F$6:$G$189,2,FALSE))</f>
        <v/>
      </c>
      <c r="K155" s="33"/>
      <c r="L155" s="31" t="str">
        <f>IF(K155="","",VLOOKUP(K155,PROFESSORES!$F$6:$J$189,5,FALSE))</f>
        <v/>
      </c>
      <c r="M155" s="35" t="str">
        <f>IF(K155="","",VLOOKUP(K155,PROFESSORES!$F$6:$G$189,2,FALSE))</f>
        <v/>
      </c>
      <c r="N155" s="36"/>
      <c r="O155" s="31" t="str">
        <f>IF(N155="","",VLOOKUP(N155,PROFESSORES!$F$6:$J$189,5,FALSE))</f>
        <v/>
      </c>
      <c r="P155" s="35" t="str">
        <f>IF(N155="","",VLOOKUP(N155,PROFESSORES!$F$6:$G$189,2,FALSE))</f>
        <v/>
      </c>
      <c r="Q155" s="50"/>
      <c r="R155" s="48" t="str">
        <f>IF(Q155="","",VLOOKUP(Q155,PROFESSORES!$A$2:$B$20,2,FALSE))</f>
        <v/>
      </c>
      <c r="S155" s="56" t="str">
        <f t="array" ref="S155">IF(ISERROR(INDEX(PROFESSORES!$G$6:$G$189,MATCH(R155&amp;"x",PROFESSORES!$H$6:$H$189&amp;PROFESSORES!$W$6:$W$189,0))),"",INDEX(PROFESSORES!$G$6:$G$189,MATCH(R155&amp;"x",PROFESSORES!$H$6:$H$189&amp;PROFESSORES!$W$6:$W$189,0)))</f>
        <v/>
      </c>
      <c r="T155" s="47" t="str">
        <f t="array" ref="T155">IF(ISERROR(INDEX(PROFESSORES!$F$6:$F$189,MATCH(R155&amp;"x",PROFESSORES!$H$6:$H$189&amp;PROFESSORES!$W$6:$W$189,0))),"",INDEX(PROFESSORES!$F$6:$F$189,MATCH(R155&amp;"x",PROFESSORES!$H$6:$H$189&amp;PROFESSORES!$W$6:$W$189,0)))</f>
        <v/>
      </c>
    </row>
    <row r="156" spans="1:20" ht="23.1" customHeight="1" x14ac:dyDescent="0.25">
      <c r="I156" s="17"/>
      <c r="J156" s="17"/>
      <c r="K156" s="17"/>
    </row>
    <row r="157" spans="1:20" ht="23.1" customHeight="1" x14ac:dyDescent="0.25">
      <c r="B157" s="31">
        <v>14</v>
      </c>
      <c r="C157" s="63" t="s">
        <v>17</v>
      </c>
      <c r="D157" s="63"/>
      <c r="E157" s="63"/>
      <c r="F157" s="64">
        <f>PROFESSORES!D15</f>
        <v>0</v>
      </c>
      <c r="G157" s="64"/>
      <c r="H157" s="18"/>
      <c r="I157" s="19"/>
      <c r="J157" s="19"/>
      <c r="K157" s="19"/>
      <c r="L157" s="20"/>
      <c r="M157" s="20"/>
      <c r="N157" s="20"/>
      <c r="O157" s="20"/>
      <c r="P157" s="20"/>
      <c r="Q157" s="48" t="str">
        <f>$Q$1</f>
        <v>CD</v>
      </c>
      <c r="R157" s="48" t="str">
        <f>$R$1</f>
        <v>DISC</v>
      </c>
      <c r="S157" s="58" t="str">
        <f>$S$1</f>
        <v>PROFESSORES</v>
      </c>
      <c r="T157" s="46" t="str">
        <f>$T$1</f>
        <v>C. PROF</v>
      </c>
    </row>
    <row r="158" spans="1:20" ht="23.1" customHeight="1" x14ac:dyDescent="0.25">
      <c r="C158" s="15"/>
      <c r="D158" s="15"/>
      <c r="E158" s="15"/>
      <c r="F158" s="15"/>
      <c r="G158" s="15"/>
      <c r="H158" s="15"/>
      <c r="I158" s="15"/>
      <c r="J158" s="15"/>
      <c r="K158" s="15"/>
      <c r="L158" s="20"/>
      <c r="M158" s="20"/>
      <c r="N158" s="20"/>
      <c r="O158" s="20"/>
      <c r="P158" s="20"/>
      <c r="Q158" s="50"/>
      <c r="R158" s="48" t="str">
        <f>IF(Q158="","",VLOOKUP(Q158,PROFESSORES!$A$2:$B$20,2,FALSE))</f>
        <v/>
      </c>
      <c r="S158" s="56" t="str">
        <f t="array" ref="S158">IF(ISERROR(INDEX(PROFESSORES!$G$6:$G$189,MATCH(R158&amp;"x",PROFESSORES!$H$6:$H$189&amp;PROFESSORES!$X$6:$X$189,0))),"",INDEX(PROFESSORES!$G$6:$G$189,MATCH(R158&amp;"x",PROFESSORES!$H$6:$H$189&amp;PROFESSORES!$X$6:$X$189,0)))</f>
        <v/>
      </c>
      <c r="T158" s="47" t="str">
        <f t="array" ref="T158">IF(ISERROR(INDEX(PROFESSORES!$F$6:$F$189,MATCH(R158&amp;"x",PROFESSORES!$H$6:$H$189&amp;PROFESSORES!$X$6:$X$189,0))),"",INDEX(PROFESSORES!$F$6:$F$189,MATCH(R158&amp;"x",PROFESSORES!$H$6:$H$189&amp;PROFESSORES!$X$6:$X$189,0)))</f>
        <v/>
      </c>
    </row>
    <row r="159" spans="1:20" ht="23.1" customHeight="1" x14ac:dyDescent="0.25">
      <c r="Q159" s="50"/>
      <c r="R159" s="48" t="str">
        <f>IF(Q159="","",VLOOKUP(Q159,PROFESSORES!$A$2:$B$20,2,FALSE))</f>
        <v/>
      </c>
      <c r="S159" s="56" t="str">
        <f t="array" ref="S159">IF(ISERROR(INDEX(PROFESSORES!$G$6:$G$189,MATCH(R159&amp;"x",PROFESSORES!$H$6:$H$189&amp;PROFESSORES!$X$6:$X$189,0))),"",INDEX(PROFESSORES!$G$6:$G$189,MATCH(R159&amp;"x",PROFESSORES!$H$6:$H$189&amp;PROFESSORES!$X$6:$X$189,0)))</f>
        <v/>
      </c>
      <c r="T159" s="47" t="str">
        <f t="array" ref="T159">IF(ISERROR(INDEX(PROFESSORES!$F$6:$F$189,MATCH(R159&amp;"x",PROFESSORES!$H$6:$H$189&amp;PROFESSORES!$X$6:$X$189,0))),"",INDEX(PROFESSORES!$F$6:$F$189,MATCH(R159&amp;"x",PROFESSORES!$H$6:$H$189&amp;PROFESSORES!$X$6:$X$189,0)))</f>
        <v/>
      </c>
    </row>
    <row r="160" spans="1:20" ht="23.1" customHeight="1" x14ac:dyDescent="0.25">
      <c r="F160" s="21"/>
      <c r="G160" s="21"/>
      <c r="H160" s="21"/>
      <c r="I160" s="21"/>
      <c r="J160" s="21"/>
      <c r="K160" s="21"/>
      <c r="Q160" s="50"/>
      <c r="R160" s="48" t="str">
        <f>IF(Q160="","",VLOOKUP(Q160,PROFESSORES!$A$2:$B$20,2,FALSE))</f>
        <v/>
      </c>
      <c r="S160" s="56" t="str">
        <f t="array" ref="S160">IF(ISERROR(INDEX(PROFESSORES!$G$6:$G$189,MATCH(R160&amp;"x",PROFESSORES!$H$6:$H$189&amp;PROFESSORES!$X$6:$X$189,0))),"",INDEX(PROFESSORES!$G$6:$G$189,MATCH(R160&amp;"x",PROFESSORES!$H$6:$H$189&amp;PROFESSORES!$X$6:$X$189,0)))</f>
        <v/>
      </c>
      <c r="T160" s="47" t="str">
        <f t="array" ref="T160">IF(ISERROR(INDEX(PROFESSORES!$F$6:$F$189,MATCH(R160&amp;"x",PROFESSORES!$H$6:$H$189&amp;PROFESSORES!$X$6:$X$189,0))),"",INDEX(PROFESSORES!$F$6:$F$189,MATCH(R160&amp;"x",PROFESSORES!$H$6:$H$189&amp;PROFESSORES!$X$6:$X$189,0)))</f>
        <v/>
      </c>
    </row>
    <row r="161" spans="1:20" ht="23.1" customHeight="1" x14ac:dyDescent="0.25">
      <c r="A161" s="42" t="s">
        <v>16</v>
      </c>
      <c r="B161" s="60" t="s">
        <v>0</v>
      </c>
      <c r="C161" s="61"/>
      <c r="D161" s="62"/>
      <c r="E161" s="60" t="s">
        <v>1</v>
      </c>
      <c r="F161" s="61"/>
      <c r="G161" s="62"/>
      <c r="H161" s="60" t="s">
        <v>2</v>
      </c>
      <c r="I161" s="61"/>
      <c r="J161" s="62"/>
      <c r="K161" s="60" t="s">
        <v>3</v>
      </c>
      <c r="L161" s="61"/>
      <c r="M161" s="62"/>
      <c r="N161" s="60" t="s">
        <v>4</v>
      </c>
      <c r="O161" s="61"/>
      <c r="P161" s="62"/>
      <c r="Q161" s="50"/>
      <c r="R161" s="48" t="str">
        <f>IF(Q161="","",VLOOKUP(Q161,PROFESSORES!$A$2:$B$20,2,FALSE))</f>
        <v/>
      </c>
      <c r="S161" s="56" t="str">
        <f t="array" ref="S161">IF(ISERROR(INDEX(PROFESSORES!$G$6:$G$189,MATCH(R161&amp;"x",PROFESSORES!$H$6:$H$189&amp;PROFESSORES!$X$6:$X$189,0))),"",INDEX(PROFESSORES!$G$6:$G$189,MATCH(R161&amp;"x",PROFESSORES!$H$6:$H$189&amp;PROFESSORES!$X$6:$X$189,0)))</f>
        <v/>
      </c>
      <c r="T161" s="47" t="str">
        <f t="array" ref="T161">IF(ISERROR(INDEX(PROFESSORES!$F$6:$F$189,MATCH(R161&amp;"x",PROFESSORES!$H$6:$H$189&amp;PROFESSORES!$X$6:$X$189,0))),"",INDEX(PROFESSORES!$F$6:$F$189,MATCH(R161&amp;"x",PROFESSORES!$H$6:$H$189&amp;PROFESSORES!$X$6:$X$189,0)))</f>
        <v/>
      </c>
    </row>
    <row r="162" spans="1:20" ht="23.1" customHeight="1" x14ac:dyDescent="0.25">
      <c r="A162" s="41" t="str">
        <f>$A$6</f>
        <v>1ª</v>
      </c>
      <c r="B162" s="33"/>
      <c r="C162" s="31" t="str">
        <f>IF(B162="","",VLOOKUP(B162,PROFESSORES!$F$6:$J$189,5,FALSE))</f>
        <v/>
      </c>
      <c r="D162" s="35" t="str">
        <f>IF(B162="","",VLOOKUP(B162,PROFESSORES!$F$6:$G$189,2,FALSE))</f>
        <v/>
      </c>
      <c r="E162" s="33"/>
      <c r="F162" s="31" t="str">
        <f>IF(E162="","",VLOOKUP(E162,PROFESSORES!$F$6:$J$189,5,FALSE))</f>
        <v/>
      </c>
      <c r="G162" s="35" t="str">
        <f>IF(E162="","",VLOOKUP(E162,PROFESSORES!$F$6:$G$189,2,FALSE))</f>
        <v/>
      </c>
      <c r="H162" s="33"/>
      <c r="I162" s="31" t="str">
        <f>IF(H162="","",VLOOKUP(H162,PROFESSORES!$F$6:$J$189,5,FALSE))</f>
        <v/>
      </c>
      <c r="J162" s="35" t="str">
        <f>IF(H162="","",VLOOKUP(H162,PROFESSORES!$F$6:$G$189,2,FALSE))</f>
        <v/>
      </c>
      <c r="K162" s="33"/>
      <c r="L162" s="31" t="str">
        <f>IF(K162="","",VLOOKUP(K162,PROFESSORES!$F$6:$J$189,5,FALSE))</f>
        <v/>
      </c>
      <c r="M162" s="35" t="str">
        <f>IF(K162="","",VLOOKUP(K162,PROFESSORES!$F$6:$G$189,2,FALSE))</f>
        <v/>
      </c>
      <c r="N162" s="36"/>
      <c r="O162" s="31" t="str">
        <f>IF(N162="","",VLOOKUP(N162,PROFESSORES!$F$6:$J$189,5,FALSE))</f>
        <v/>
      </c>
      <c r="P162" s="35" t="str">
        <f>IF(N162="","",VLOOKUP(N162,PROFESSORES!$F$6:$G$189,2,FALSE))</f>
        <v/>
      </c>
      <c r="Q162" s="50"/>
      <c r="R162" s="48" t="str">
        <f>IF(Q162="","",VLOOKUP(Q162,PROFESSORES!$A$2:$B$20,2,FALSE))</f>
        <v/>
      </c>
      <c r="S162" s="56" t="str">
        <f t="array" ref="S162">IF(ISERROR(INDEX(PROFESSORES!$G$6:$G$189,MATCH(R162&amp;"x",PROFESSORES!$H$6:$H$189&amp;PROFESSORES!$X$6:$X$189,0))),"",INDEX(PROFESSORES!$G$6:$G$189,MATCH(R162&amp;"x",PROFESSORES!$H$6:$H$189&amp;PROFESSORES!$X$6:$X$189,0)))</f>
        <v/>
      </c>
      <c r="T162" s="47" t="str">
        <f t="array" ref="T162">IF(ISERROR(INDEX(PROFESSORES!$F$6:$F$189,MATCH(R162&amp;"x",PROFESSORES!$H$6:$H$189&amp;PROFESSORES!$X$6:$X$189,0))),"",INDEX(PROFESSORES!$F$6:$F$189,MATCH(R162&amp;"x",PROFESSORES!$H$6:$H$189&amp;PROFESSORES!$X$6:$X$189,0)))</f>
        <v/>
      </c>
    </row>
    <row r="163" spans="1:20" ht="23.1" customHeight="1" x14ac:dyDescent="0.25">
      <c r="A163" s="41" t="str">
        <f>$A$7</f>
        <v>2ª</v>
      </c>
      <c r="B163" s="33"/>
      <c r="C163" s="31" t="str">
        <f>IF(B163="","",VLOOKUP(B163,PROFESSORES!$F$6:$J$189,5,FALSE))</f>
        <v/>
      </c>
      <c r="D163" s="35" t="str">
        <f>IF(B163="","",VLOOKUP(B163,PROFESSORES!$F$6:$G$189,2,FALSE))</f>
        <v/>
      </c>
      <c r="E163" s="33"/>
      <c r="F163" s="31" t="str">
        <f>IF(E163="","",VLOOKUP(E163,PROFESSORES!$F$6:$J$189,5,FALSE))</f>
        <v/>
      </c>
      <c r="G163" s="35" t="str">
        <f>IF(E163="","",VLOOKUP(E163,PROFESSORES!$F$6:$G$189,2,FALSE))</f>
        <v/>
      </c>
      <c r="H163" s="33"/>
      <c r="I163" s="31" t="str">
        <f>IF(H163="","",VLOOKUP(H163,PROFESSORES!$F$6:$J$189,5,FALSE))</f>
        <v/>
      </c>
      <c r="J163" s="35" t="str">
        <f>IF(H163="","",VLOOKUP(H163,PROFESSORES!$F$6:$G$189,2,FALSE))</f>
        <v/>
      </c>
      <c r="K163" s="33"/>
      <c r="L163" s="31" t="str">
        <f>IF(K163="","",VLOOKUP(K163,PROFESSORES!$F$6:$J$189,5,FALSE))</f>
        <v/>
      </c>
      <c r="M163" s="35" t="str">
        <f>IF(K163="","",VLOOKUP(K163,PROFESSORES!$F$6:$G$189,2,FALSE))</f>
        <v/>
      </c>
      <c r="N163" s="36"/>
      <c r="O163" s="31" t="str">
        <f>IF(N163="","",VLOOKUP(N163,PROFESSORES!$F$6:$J$189,5,FALSE))</f>
        <v/>
      </c>
      <c r="P163" s="35" t="str">
        <f>IF(N163="","",VLOOKUP(N163,PROFESSORES!$F$6:$G$189,2,FALSE))</f>
        <v/>
      </c>
      <c r="Q163" s="50"/>
      <c r="R163" s="48" t="str">
        <f>IF(Q163="","",VLOOKUP(Q163,PROFESSORES!$A$2:$B$20,2,FALSE))</f>
        <v/>
      </c>
      <c r="S163" s="56" t="str">
        <f t="array" ref="S163">IF(ISERROR(INDEX(PROFESSORES!$G$6:$G$189,MATCH(R163&amp;"x",PROFESSORES!$H$6:$H$189&amp;PROFESSORES!$X$6:$X$189,0))),"",INDEX(PROFESSORES!$G$6:$G$189,MATCH(R163&amp;"x",PROFESSORES!$H$6:$H$189&amp;PROFESSORES!$X$6:$X$189,0)))</f>
        <v/>
      </c>
      <c r="T163" s="47" t="str">
        <f t="array" ref="T163">IF(ISERROR(INDEX(PROFESSORES!$F$6:$F$189,MATCH(R163&amp;"x",PROFESSORES!$H$6:$H$189&amp;PROFESSORES!$X$6:$X$189,0))),"",INDEX(PROFESSORES!$F$6:$F$189,MATCH(R163&amp;"x",PROFESSORES!$H$6:$H$189&amp;PROFESSORES!$X$6:$X$189,0)))</f>
        <v/>
      </c>
    </row>
    <row r="164" spans="1:20" ht="23.1" customHeight="1" x14ac:dyDescent="0.25">
      <c r="A164" s="41" t="str">
        <f>$A$8</f>
        <v>3ª</v>
      </c>
      <c r="B164" s="33"/>
      <c r="C164" s="31" t="str">
        <f>IF(B164="","",VLOOKUP(B164,PROFESSORES!$F$6:$J$189,5,FALSE))</f>
        <v/>
      </c>
      <c r="D164" s="35" t="str">
        <f>IF(B164="","",VLOOKUP(B164,PROFESSORES!$F$6:$G$189,2,FALSE))</f>
        <v/>
      </c>
      <c r="E164" s="33"/>
      <c r="F164" s="31" t="str">
        <f>IF(E164="","",VLOOKUP(E164,PROFESSORES!$F$6:$J$189,5,FALSE))</f>
        <v/>
      </c>
      <c r="G164" s="35" t="str">
        <f>IF(E164="","",VLOOKUP(E164,PROFESSORES!$F$6:$G$189,2,FALSE))</f>
        <v/>
      </c>
      <c r="H164" s="33"/>
      <c r="I164" s="31" t="str">
        <f>IF(H164="","",VLOOKUP(H164,PROFESSORES!$F$6:$J$189,5,FALSE))</f>
        <v/>
      </c>
      <c r="J164" s="35" t="str">
        <f>IF(H164="","",VLOOKUP(H164,PROFESSORES!$F$6:$G$189,2,FALSE))</f>
        <v/>
      </c>
      <c r="K164" s="33"/>
      <c r="L164" s="31" t="str">
        <f>IF(K164="","",VLOOKUP(K164,PROFESSORES!$F$6:$J$189,5,FALSE))</f>
        <v/>
      </c>
      <c r="M164" s="35" t="str">
        <f>IF(K164="","",VLOOKUP(K164,PROFESSORES!$F$6:$G$189,2,FALSE))</f>
        <v/>
      </c>
      <c r="N164" s="36"/>
      <c r="O164" s="31" t="str">
        <f>IF(N164="","",VLOOKUP(N164,PROFESSORES!$F$6:$J$189,5,FALSE))</f>
        <v/>
      </c>
      <c r="P164" s="35" t="str">
        <f>IF(N164="","",VLOOKUP(N164,PROFESSORES!$F$6:$G$189,2,FALSE))</f>
        <v/>
      </c>
      <c r="Q164" s="50"/>
      <c r="R164" s="48" t="str">
        <f>IF(Q164="","",VLOOKUP(Q164,PROFESSORES!$A$2:$B$20,2,FALSE))</f>
        <v/>
      </c>
      <c r="S164" s="56" t="str">
        <f t="array" ref="S164">IF(ISERROR(INDEX(PROFESSORES!$G$6:$G$189,MATCH(R164&amp;"x",PROFESSORES!$H$6:$H$189&amp;PROFESSORES!$X$6:$X$189,0))),"",INDEX(PROFESSORES!$G$6:$G$189,MATCH(R164&amp;"x",PROFESSORES!$H$6:$H$189&amp;PROFESSORES!$X$6:$X$189,0)))</f>
        <v/>
      </c>
      <c r="T164" s="47" t="str">
        <f t="array" ref="T164">IF(ISERROR(INDEX(PROFESSORES!$F$6:$F$189,MATCH(R164&amp;"x",PROFESSORES!$H$6:$H$189&amp;PROFESSORES!$X$6:$X$189,0))),"",INDEX(PROFESSORES!$F$6:$F$189,MATCH(R164&amp;"x",PROFESSORES!$H$6:$H$189&amp;PROFESSORES!$X$6:$X$189,0)))</f>
        <v/>
      </c>
    </row>
    <row r="165" spans="1:20" ht="23.1" customHeight="1" x14ac:dyDescent="0.25">
      <c r="A165" s="41" t="str">
        <f>$A$9</f>
        <v>4ª</v>
      </c>
      <c r="B165" s="33"/>
      <c r="C165" s="31" t="str">
        <f>IF(B165="","",VLOOKUP(B165,PROFESSORES!$F$6:$J$189,5,FALSE))</f>
        <v/>
      </c>
      <c r="D165" s="35" t="str">
        <f>IF(B165="","",VLOOKUP(B165,PROFESSORES!$F$6:$G$189,2,FALSE))</f>
        <v/>
      </c>
      <c r="E165" s="33"/>
      <c r="F165" s="31" t="str">
        <f>IF(E165="","",VLOOKUP(E165,PROFESSORES!$F$6:$J$189,5,FALSE))</f>
        <v/>
      </c>
      <c r="G165" s="35" t="str">
        <f>IF(E165="","",VLOOKUP(E165,PROFESSORES!$F$6:$G$189,2,FALSE))</f>
        <v/>
      </c>
      <c r="H165" s="33"/>
      <c r="I165" s="31" t="str">
        <f>IF(H165="","",VLOOKUP(H165,PROFESSORES!$F$6:$J$189,5,FALSE))</f>
        <v/>
      </c>
      <c r="J165" s="35" t="str">
        <f>IF(H165="","",VLOOKUP(H165,PROFESSORES!$F$6:$G$189,2,FALSE))</f>
        <v/>
      </c>
      <c r="K165" s="33"/>
      <c r="L165" s="31" t="str">
        <f>IF(K165="","",VLOOKUP(K165,PROFESSORES!$F$6:$J$189,5,FALSE))</f>
        <v/>
      </c>
      <c r="M165" s="35" t="str">
        <f>IF(K165="","",VLOOKUP(K165,PROFESSORES!$F$6:$G$189,2,FALSE))</f>
        <v/>
      </c>
      <c r="N165" s="36"/>
      <c r="O165" s="31" t="str">
        <f>IF(N165="","",VLOOKUP(N165,PROFESSORES!$F$6:$J$189,5,FALSE))</f>
        <v/>
      </c>
      <c r="P165" s="35" t="str">
        <f>IF(N165="","",VLOOKUP(N165,PROFESSORES!$F$6:$G$189,2,FALSE))</f>
        <v/>
      </c>
      <c r="Q165" s="50"/>
      <c r="R165" s="48" t="str">
        <f>IF(Q165="","",VLOOKUP(Q165,PROFESSORES!$A$2:$B$20,2,FALSE))</f>
        <v/>
      </c>
      <c r="S165" s="56" t="str">
        <f t="array" ref="S165">IF(ISERROR(INDEX(PROFESSORES!$G$6:$G$189,MATCH(R165&amp;"x",PROFESSORES!$H$6:$H$189&amp;PROFESSORES!$X$6:$X$189,0))),"",INDEX(PROFESSORES!$G$6:$G$189,MATCH(R165&amp;"x",PROFESSORES!$H$6:$H$189&amp;PROFESSORES!$X$6:$X$189,0)))</f>
        <v/>
      </c>
      <c r="T165" s="47" t="str">
        <f t="array" ref="T165">IF(ISERROR(INDEX(PROFESSORES!$F$6:$F$189,MATCH(R165&amp;"x",PROFESSORES!$H$6:$H$189&amp;PROFESSORES!$X$6:$X$189,0))),"",INDEX(PROFESSORES!$F$6:$F$189,MATCH(R165&amp;"x",PROFESSORES!$H$6:$H$189&amp;PROFESSORES!$X$6:$X$189,0)))</f>
        <v/>
      </c>
    </row>
    <row r="166" spans="1:20" ht="23.1" customHeight="1" x14ac:dyDescent="0.25">
      <c r="A166" s="41" t="str">
        <f>$A$10</f>
        <v>5ª</v>
      </c>
      <c r="B166" s="33"/>
      <c r="C166" s="31" t="str">
        <f>IF(B166="","",VLOOKUP(B166,PROFESSORES!$F$6:$J$189,5,FALSE))</f>
        <v/>
      </c>
      <c r="D166" s="35" t="str">
        <f>IF(B166="","",VLOOKUP(B166,PROFESSORES!$F$6:$G$189,2,FALSE))</f>
        <v/>
      </c>
      <c r="E166" s="33"/>
      <c r="F166" s="31" t="str">
        <f>IF(E166="","",VLOOKUP(E166,PROFESSORES!$F$6:$J$189,5,FALSE))</f>
        <v/>
      </c>
      <c r="G166" s="35" t="str">
        <f>IF(E166="","",VLOOKUP(E166,PROFESSORES!$F$6:$G$189,2,FALSE))</f>
        <v/>
      </c>
      <c r="H166" s="33"/>
      <c r="I166" s="31" t="str">
        <f>IF(H166="","",VLOOKUP(H166,PROFESSORES!$F$6:$J$189,5,FALSE))</f>
        <v/>
      </c>
      <c r="J166" s="35" t="str">
        <f>IF(H166="","",VLOOKUP(H166,PROFESSORES!$F$6:$G$189,2,FALSE))</f>
        <v/>
      </c>
      <c r="K166" s="33"/>
      <c r="L166" s="31" t="str">
        <f>IF(K166="","",VLOOKUP(K166,PROFESSORES!$F$6:$J$189,5,FALSE))</f>
        <v/>
      </c>
      <c r="M166" s="35" t="str">
        <f>IF(K166="","",VLOOKUP(K166,PROFESSORES!$F$6:$G$189,2,FALSE))</f>
        <v/>
      </c>
      <c r="N166" s="36"/>
      <c r="O166" s="31" t="str">
        <f>IF(N166="","",VLOOKUP(N166,PROFESSORES!$F$6:$J$189,5,FALSE))</f>
        <v/>
      </c>
      <c r="P166" s="35" t="str">
        <f>IF(N166="","",VLOOKUP(N166,PROFESSORES!$F$6:$G$189,2,FALSE))</f>
        <v/>
      </c>
      <c r="Q166" s="50"/>
      <c r="R166" s="48" t="str">
        <f>IF(Q166="","",VLOOKUP(Q166,PROFESSORES!$A$2:$B$20,2,FALSE))</f>
        <v/>
      </c>
      <c r="S166" s="56" t="str">
        <f t="array" ref="S166">IF(ISERROR(INDEX(PROFESSORES!$G$6:$G$189,MATCH(R166&amp;"x",PROFESSORES!$H$6:$H$189&amp;PROFESSORES!$X$6:$X$189,0))),"",INDEX(PROFESSORES!$G$6:$G$189,MATCH(R166&amp;"x",PROFESSORES!$H$6:$H$189&amp;PROFESSORES!$X$6:$X$189,0)))</f>
        <v/>
      </c>
      <c r="T166" s="47" t="str">
        <f t="array" ref="T166">IF(ISERROR(INDEX(PROFESSORES!$F$6:$F$189,MATCH(R166&amp;"x",PROFESSORES!$H$6:$H$189&amp;PROFESSORES!$X$6:$X$189,0))),"",INDEX(PROFESSORES!$F$6:$F$189,MATCH(R166&amp;"x",PROFESSORES!$H$6:$H$189&amp;PROFESSORES!$X$6:$X$189,0)))</f>
        <v/>
      </c>
    </row>
    <row r="167" spans="1:20" ht="23.1" customHeight="1" x14ac:dyDescent="0.25">
      <c r="A167" s="41" t="str">
        <f>$A$11</f>
        <v>6ª</v>
      </c>
      <c r="B167" s="33"/>
      <c r="C167" s="31" t="str">
        <f>IF(B167="","",VLOOKUP(B167,PROFESSORES!$F$6:$J$189,5,FALSE))</f>
        <v/>
      </c>
      <c r="D167" s="35" t="str">
        <f>IF(B167="","",VLOOKUP(B167,PROFESSORES!$F$6:$G$189,2,FALSE))</f>
        <v/>
      </c>
      <c r="E167" s="33"/>
      <c r="F167" s="31" t="str">
        <f>IF(E167="","",VLOOKUP(E167,PROFESSORES!$F$6:$J$189,5,FALSE))</f>
        <v/>
      </c>
      <c r="G167" s="35" t="str">
        <f>IF(E167="","",VLOOKUP(E167,PROFESSORES!$F$6:$G$189,2,FALSE))</f>
        <v/>
      </c>
      <c r="H167" s="33"/>
      <c r="I167" s="31" t="str">
        <f>IF(H167="","",VLOOKUP(H167,PROFESSORES!$F$6:$J$189,5,FALSE))</f>
        <v/>
      </c>
      <c r="J167" s="35" t="str">
        <f>IF(H167="","",VLOOKUP(H167,PROFESSORES!$F$6:$G$189,2,FALSE))</f>
        <v/>
      </c>
      <c r="K167" s="33"/>
      <c r="L167" s="31" t="str">
        <f>IF(K167="","",VLOOKUP(K167,PROFESSORES!$F$6:$J$189,5,FALSE))</f>
        <v/>
      </c>
      <c r="M167" s="35" t="str">
        <f>IF(K167="","",VLOOKUP(K167,PROFESSORES!$F$6:$G$189,2,FALSE))</f>
        <v/>
      </c>
      <c r="N167" s="36"/>
      <c r="O167" s="31" t="str">
        <f>IF(N167="","",VLOOKUP(N167,PROFESSORES!$F$6:$J$189,5,FALSE))</f>
        <v/>
      </c>
      <c r="P167" s="35" t="str">
        <f>IF(N167="","",VLOOKUP(N167,PROFESSORES!$F$6:$G$189,2,FALSE))</f>
        <v/>
      </c>
      <c r="Q167" s="50"/>
      <c r="R167" s="48" t="str">
        <f>IF(Q167="","",VLOOKUP(Q167,PROFESSORES!$A$2:$B$20,2,FALSE))</f>
        <v/>
      </c>
      <c r="S167" s="56" t="str">
        <f t="array" ref="S167">IF(ISERROR(INDEX(PROFESSORES!$G$6:$G$189,MATCH(R167&amp;"x",PROFESSORES!$H$6:$H$189&amp;PROFESSORES!$X$6:$X$189,0))),"",INDEX(PROFESSORES!$G$6:$G$189,MATCH(R167&amp;"x",PROFESSORES!$H$6:$H$189&amp;PROFESSORES!$X$6:$X$189,0)))</f>
        <v/>
      </c>
      <c r="T167" s="47" t="str">
        <f t="array" ref="T167">IF(ISERROR(INDEX(PROFESSORES!$F$6:$F$189,MATCH(R167&amp;"x",PROFESSORES!$H$6:$H$189&amp;PROFESSORES!$X$6:$X$189,0))),"",INDEX(PROFESSORES!$F$6:$F$189,MATCH(R167&amp;"x",PROFESSORES!$H$6:$H$189&amp;PROFESSORES!$X$6:$X$189,0)))</f>
        <v/>
      </c>
    </row>
    <row r="168" spans="1:20" ht="23.1" customHeight="1" x14ac:dyDescent="0.25">
      <c r="I168" s="17"/>
      <c r="J168" s="17"/>
      <c r="K168" s="17"/>
    </row>
    <row r="169" spans="1:20" ht="23.1" customHeight="1" x14ac:dyDescent="0.25">
      <c r="B169" s="31">
        <v>15</v>
      </c>
      <c r="C169" s="63" t="s">
        <v>17</v>
      </c>
      <c r="D169" s="63"/>
      <c r="E169" s="63"/>
      <c r="F169" s="64">
        <f>PROFESSORES!D16</f>
        <v>0</v>
      </c>
      <c r="G169" s="64"/>
      <c r="H169" s="18"/>
      <c r="I169" s="19"/>
      <c r="J169" s="19"/>
      <c r="K169" s="19"/>
      <c r="L169" s="20"/>
      <c r="M169" s="20"/>
      <c r="N169" s="20"/>
      <c r="O169" s="20"/>
      <c r="P169" s="20"/>
      <c r="Q169" s="48" t="str">
        <f>$Q$1</f>
        <v>CD</v>
      </c>
      <c r="R169" s="48" t="str">
        <f>$R$1</f>
        <v>DISC</v>
      </c>
      <c r="S169" s="58" t="str">
        <f>$S$1</f>
        <v>PROFESSORES</v>
      </c>
      <c r="T169" s="46" t="str">
        <f>$T$1</f>
        <v>C. PROF</v>
      </c>
    </row>
    <row r="170" spans="1:20" ht="23.1" customHeight="1" x14ac:dyDescent="0.25">
      <c r="C170" s="15"/>
      <c r="D170" s="15"/>
      <c r="E170" s="15"/>
      <c r="F170" s="15"/>
      <c r="G170" s="15"/>
      <c r="H170" s="15"/>
      <c r="I170" s="15"/>
      <c r="J170" s="15"/>
      <c r="K170" s="15"/>
      <c r="L170" s="20"/>
      <c r="M170" s="20"/>
      <c r="N170" s="20"/>
      <c r="O170" s="20"/>
      <c r="P170" s="20"/>
      <c r="Q170" s="50"/>
      <c r="R170" s="48" t="str">
        <f>IF(Q170="","",VLOOKUP(Q170,PROFESSORES!$A$2:$B$20,2,FALSE))</f>
        <v/>
      </c>
      <c r="S170" s="56" t="str">
        <f t="array" ref="S170">IF(ISERROR(INDEX(PROFESSORES!$G$6:$G$189,MATCH(R170&amp;"x",PROFESSORES!$H$6:$H$189&amp;PROFESSORES!$Y$6:$Y$189,0))),"",INDEX(PROFESSORES!$G$6:$G$189,MATCH(R170&amp;"x",PROFESSORES!$H$6:$H$189&amp;PROFESSORES!$Y$6:$Y$189,0)))</f>
        <v/>
      </c>
      <c r="T170" s="47" t="str">
        <f t="array" ref="T170">IF(ISERROR(INDEX(PROFESSORES!$F$6:$F$189,MATCH(R170&amp;"x",PROFESSORES!$H$6:$H$189&amp;PROFESSORES!$Y$6:$Y$189,0))),"",INDEX(PROFESSORES!$F$6:$F$189,MATCH(R170&amp;"x",PROFESSORES!$H$6:$H$189&amp;PROFESSORES!$Y$6:$Y$189,0)))</f>
        <v/>
      </c>
    </row>
    <row r="171" spans="1:20" ht="23.1" customHeight="1" x14ac:dyDescent="0.25">
      <c r="Q171" s="50"/>
      <c r="R171" s="48" t="str">
        <f>IF(Q171="","",VLOOKUP(Q171,PROFESSORES!$A$2:$B$20,2,FALSE))</f>
        <v/>
      </c>
      <c r="S171" s="56" t="str">
        <f t="array" ref="S171">IF(ISERROR(INDEX(PROFESSORES!$G$6:$G$189,MATCH(R171&amp;"x",PROFESSORES!$H$6:$H$189&amp;PROFESSORES!$Y$6:$Y$189,0))),"",INDEX(PROFESSORES!$G$6:$G$189,MATCH(R171&amp;"x",PROFESSORES!$H$6:$H$189&amp;PROFESSORES!$Y$6:$Y$189,0)))</f>
        <v/>
      </c>
      <c r="T171" s="47" t="str">
        <f t="array" ref="T171">IF(ISERROR(INDEX(PROFESSORES!$F$6:$F$189,MATCH(R171&amp;"x",PROFESSORES!$H$6:$H$189&amp;PROFESSORES!$Y$6:$Y$189,0))),"",INDEX(PROFESSORES!$F$6:$F$189,MATCH(R171&amp;"x",PROFESSORES!$H$6:$H$189&amp;PROFESSORES!$Y$6:$Y$189,0)))</f>
        <v/>
      </c>
    </row>
    <row r="172" spans="1:20" ht="23.1" customHeight="1" x14ac:dyDescent="0.25">
      <c r="F172" s="21"/>
      <c r="G172" s="21"/>
      <c r="H172" s="21"/>
      <c r="I172" s="21"/>
      <c r="J172" s="21"/>
      <c r="K172" s="21"/>
      <c r="Q172" s="50"/>
      <c r="R172" s="48" t="str">
        <f>IF(Q172="","",VLOOKUP(Q172,PROFESSORES!$A$2:$B$20,2,FALSE))</f>
        <v/>
      </c>
      <c r="S172" s="56" t="str">
        <f t="array" ref="S172">IF(ISERROR(INDEX(PROFESSORES!$G$6:$G$189,MATCH(R172&amp;"x",PROFESSORES!$H$6:$H$189&amp;PROFESSORES!$Y$6:$Y$189,0))),"",INDEX(PROFESSORES!$G$6:$G$189,MATCH(R172&amp;"x",PROFESSORES!$H$6:$H$189&amp;PROFESSORES!$Y$6:$Y$189,0)))</f>
        <v/>
      </c>
      <c r="T172" s="47" t="str">
        <f t="array" ref="T172">IF(ISERROR(INDEX(PROFESSORES!$F$6:$F$189,MATCH(R172&amp;"x",PROFESSORES!$H$6:$H$189&amp;PROFESSORES!$Y$6:$Y$189,0))),"",INDEX(PROFESSORES!$F$6:$F$189,MATCH(R172&amp;"x",PROFESSORES!$H$6:$H$189&amp;PROFESSORES!$Y$6:$Y$189,0)))</f>
        <v/>
      </c>
    </row>
    <row r="173" spans="1:20" ht="23.1" customHeight="1" x14ac:dyDescent="0.25">
      <c r="A173" s="42" t="s">
        <v>16</v>
      </c>
      <c r="B173" s="60" t="s">
        <v>0</v>
      </c>
      <c r="C173" s="61"/>
      <c r="D173" s="62"/>
      <c r="E173" s="60" t="s">
        <v>1</v>
      </c>
      <c r="F173" s="61"/>
      <c r="G173" s="62"/>
      <c r="H173" s="60" t="s">
        <v>2</v>
      </c>
      <c r="I173" s="61"/>
      <c r="J173" s="62"/>
      <c r="K173" s="60" t="s">
        <v>3</v>
      </c>
      <c r="L173" s="61"/>
      <c r="M173" s="62"/>
      <c r="N173" s="60" t="s">
        <v>4</v>
      </c>
      <c r="O173" s="61"/>
      <c r="P173" s="62"/>
      <c r="Q173" s="50"/>
      <c r="R173" s="48" t="str">
        <f>IF(Q173="","",VLOOKUP(Q173,PROFESSORES!$A$2:$B$20,2,FALSE))</f>
        <v/>
      </c>
      <c r="S173" s="56" t="str">
        <f t="array" ref="S173">IF(ISERROR(INDEX(PROFESSORES!$G$6:$G$189,MATCH(R173&amp;"x",PROFESSORES!$H$6:$H$189&amp;PROFESSORES!$Y$6:$Y$189,0))),"",INDEX(PROFESSORES!$G$6:$G$189,MATCH(R173&amp;"x",PROFESSORES!$H$6:$H$189&amp;PROFESSORES!$Y$6:$Y$189,0)))</f>
        <v/>
      </c>
      <c r="T173" s="47" t="str">
        <f t="array" ref="T173">IF(ISERROR(INDEX(PROFESSORES!$F$6:$F$189,MATCH(R173&amp;"x",PROFESSORES!$H$6:$H$189&amp;PROFESSORES!$Y$6:$Y$189,0))),"",INDEX(PROFESSORES!$F$6:$F$189,MATCH(R173&amp;"x",PROFESSORES!$H$6:$H$189&amp;PROFESSORES!$Y$6:$Y$189,0)))</f>
        <v/>
      </c>
    </row>
    <row r="174" spans="1:20" ht="23.1" customHeight="1" x14ac:dyDescent="0.25">
      <c r="A174" s="41" t="str">
        <f>$A$6</f>
        <v>1ª</v>
      </c>
      <c r="B174" s="33"/>
      <c r="C174" s="31" t="str">
        <f>IF(B174="","",VLOOKUP(B174,PROFESSORES!$F$6:$J$189,5,FALSE))</f>
        <v/>
      </c>
      <c r="D174" s="35" t="str">
        <f>IF(B174="","",VLOOKUP(B174,PROFESSORES!$F$6:$G$189,2,FALSE))</f>
        <v/>
      </c>
      <c r="E174" s="33"/>
      <c r="F174" s="31" t="str">
        <f>IF(E174="","",VLOOKUP(E174,PROFESSORES!$F$6:$J$189,5,FALSE))</f>
        <v/>
      </c>
      <c r="G174" s="35" t="str">
        <f>IF(E174="","",VLOOKUP(E174,PROFESSORES!$F$6:$G$189,2,FALSE))</f>
        <v/>
      </c>
      <c r="H174" s="33"/>
      <c r="I174" s="31" t="str">
        <f>IF(H174="","",VLOOKUP(H174,PROFESSORES!$F$6:$J$189,5,FALSE))</f>
        <v/>
      </c>
      <c r="J174" s="35" t="str">
        <f>IF(H174="","",VLOOKUP(H174,PROFESSORES!$F$6:$G$189,2,FALSE))</f>
        <v/>
      </c>
      <c r="K174" s="33"/>
      <c r="L174" s="31" t="str">
        <f>IF(K174="","",VLOOKUP(K174,PROFESSORES!$F$6:$J$189,5,FALSE))</f>
        <v/>
      </c>
      <c r="M174" s="35" t="str">
        <f>IF(K174="","",VLOOKUP(K174,PROFESSORES!$F$6:$G$189,2,FALSE))</f>
        <v/>
      </c>
      <c r="N174" s="36"/>
      <c r="O174" s="31" t="str">
        <f>IF(N174="","",VLOOKUP(N174,PROFESSORES!$F$6:$J$189,5,FALSE))</f>
        <v/>
      </c>
      <c r="P174" s="35" t="str">
        <f>IF(N174="","",VLOOKUP(N174,PROFESSORES!$F$6:$G$189,2,FALSE))</f>
        <v/>
      </c>
      <c r="Q174" s="50"/>
      <c r="R174" s="48" t="str">
        <f>IF(Q174="","",VLOOKUP(Q174,PROFESSORES!$A$2:$B$20,2,FALSE))</f>
        <v/>
      </c>
      <c r="S174" s="56" t="str">
        <f t="array" ref="S174">IF(ISERROR(INDEX(PROFESSORES!$G$6:$G$189,MATCH(R174&amp;"x",PROFESSORES!$H$6:$H$189&amp;PROFESSORES!$Y$6:$Y$189,0))),"",INDEX(PROFESSORES!$G$6:$G$189,MATCH(R174&amp;"x",PROFESSORES!$H$6:$H$189&amp;PROFESSORES!$Y$6:$Y$189,0)))</f>
        <v/>
      </c>
      <c r="T174" s="47" t="str">
        <f t="array" ref="T174">IF(ISERROR(INDEX(PROFESSORES!$F$6:$F$189,MATCH(R174&amp;"x",PROFESSORES!$H$6:$H$189&amp;PROFESSORES!$Y$6:$Y$189,0))),"",INDEX(PROFESSORES!$F$6:$F$189,MATCH(R174&amp;"x",PROFESSORES!$H$6:$H$189&amp;PROFESSORES!$Y$6:$Y$189,0)))</f>
        <v/>
      </c>
    </row>
    <row r="175" spans="1:20" ht="23.1" customHeight="1" x14ac:dyDescent="0.25">
      <c r="A175" s="41" t="str">
        <f>$A$7</f>
        <v>2ª</v>
      </c>
      <c r="B175" s="33"/>
      <c r="C175" s="31" t="str">
        <f>IF(B175="","",VLOOKUP(B175,PROFESSORES!$F$6:$J$189,5,FALSE))</f>
        <v/>
      </c>
      <c r="D175" s="35" t="str">
        <f>IF(B175="","",VLOOKUP(B175,PROFESSORES!$F$6:$G$189,2,FALSE))</f>
        <v/>
      </c>
      <c r="E175" s="33"/>
      <c r="F175" s="31" t="str">
        <f>IF(E175="","",VLOOKUP(E175,PROFESSORES!$F$6:$J$189,5,FALSE))</f>
        <v/>
      </c>
      <c r="G175" s="35" t="str">
        <f>IF(E175="","",VLOOKUP(E175,PROFESSORES!$F$6:$G$189,2,FALSE))</f>
        <v/>
      </c>
      <c r="H175" s="33"/>
      <c r="I175" s="31" t="str">
        <f>IF(H175="","",VLOOKUP(H175,PROFESSORES!$F$6:$J$189,5,FALSE))</f>
        <v/>
      </c>
      <c r="J175" s="35" t="str">
        <f>IF(H175="","",VLOOKUP(H175,PROFESSORES!$F$6:$G$189,2,FALSE))</f>
        <v/>
      </c>
      <c r="K175" s="33"/>
      <c r="L175" s="31" t="str">
        <f>IF(K175="","",VLOOKUP(K175,PROFESSORES!$F$6:$J$189,5,FALSE))</f>
        <v/>
      </c>
      <c r="M175" s="35" t="str">
        <f>IF(K175="","",VLOOKUP(K175,PROFESSORES!$F$6:$G$189,2,FALSE))</f>
        <v/>
      </c>
      <c r="N175" s="36"/>
      <c r="O175" s="31" t="str">
        <f>IF(N175="","",VLOOKUP(N175,PROFESSORES!$F$6:$J$189,5,FALSE))</f>
        <v/>
      </c>
      <c r="P175" s="35" t="str">
        <f>IF(N175="","",VLOOKUP(N175,PROFESSORES!$F$6:$G$189,2,FALSE))</f>
        <v/>
      </c>
      <c r="Q175" s="50"/>
      <c r="R175" s="48" t="str">
        <f>IF(Q175="","",VLOOKUP(Q175,PROFESSORES!$A$2:$B$20,2,FALSE))</f>
        <v/>
      </c>
      <c r="S175" s="56" t="str">
        <f t="array" ref="S175">IF(ISERROR(INDEX(PROFESSORES!$G$6:$G$189,MATCH(R175&amp;"x",PROFESSORES!$H$6:$H$189&amp;PROFESSORES!$Y$6:$Y$189,0))),"",INDEX(PROFESSORES!$G$6:$G$189,MATCH(R175&amp;"x",PROFESSORES!$H$6:$H$189&amp;PROFESSORES!$Y$6:$Y$189,0)))</f>
        <v/>
      </c>
      <c r="T175" s="47" t="str">
        <f t="array" ref="T175">IF(ISERROR(INDEX(PROFESSORES!$F$6:$F$189,MATCH(R175&amp;"x",PROFESSORES!$H$6:$H$189&amp;PROFESSORES!$Y$6:$Y$189,0))),"",INDEX(PROFESSORES!$F$6:$F$189,MATCH(R175&amp;"x",PROFESSORES!$H$6:$H$189&amp;PROFESSORES!$Y$6:$Y$189,0)))</f>
        <v/>
      </c>
    </row>
    <row r="176" spans="1:20" ht="23.1" customHeight="1" x14ac:dyDescent="0.25">
      <c r="A176" s="41" t="str">
        <f>$A$8</f>
        <v>3ª</v>
      </c>
      <c r="B176" s="33"/>
      <c r="C176" s="31" t="str">
        <f>IF(B176="","",VLOOKUP(B176,PROFESSORES!$F$6:$J$189,5,FALSE))</f>
        <v/>
      </c>
      <c r="D176" s="35" t="str">
        <f>IF(B176="","",VLOOKUP(B176,PROFESSORES!$F$6:$G$189,2,FALSE))</f>
        <v/>
      </c>
      <c r="E176" s="33"/>
      <c r="F176" s="31" t="str">
        <f>IF(E176="","",VLOOKUP(E176,PROFESSORES!$F$6:$J$189,5,FALSE))</f>
        <v/>
      </c>
      <c r="G176" s="35" t="str">
        <f>IF(E176="","",VLOOKUP(E176,PROFESSORES!$F$6:$G$189,2,FALSE))</f>
        <v/>
      </c>
      <c r="H176" s="33"/>
      <c r="I176" s="31" t="str">
        <f>IF(H176="","",VLOOKUP(H176,PROFESSORES!$F$6:$J$189,5,FALSE))</f>
        <v/>
      </c>
      <c r="J176" s="35" t="str">
        <f>IF(H176="","",VLOOKUP(H176,PROFESSORES!$F$6:$G$189,2,FALSE))</f>
        <v/>
      </c>
      <c r="K176" s="33"/>
      <c r="L176" s="31" t="str">
        <f>IF(K176="","",VLOOKUP(K176,PROFESSORES!$F$6:$J$189,5,FALSE))</f>
        <v/>
      </c>
      <c r="M176" s="35" t="str">
        <f>IF(K176="","",VLOOKUP(K176,PROFESSORES!$F$6:$G$189,2,FALSE))</f>
        <v/>
      </c>
      <c r="N176" s="36"/>
      <c r="O176" s="31" t="str">
        <f>IF(N176="","",VLOOKUP(N176,PROFESSORES!$F$6:$J$189,5,FALSE))</f>
        <v/>
      </c>
      <c r="P176" s="35" t="str">
        <f>IF(N176="","",VLOOKUP(N176,PROFESSORES!$F$6:$G$189,2,FALSE))</f>
        <v/>
      </c>
      <c r="Q176" s="50"/>
      <c r="R176" s="48" t="str">
        <f>IF(Q176="","",VLOOKUP(Q176,PROFESSORES!$A$2:$B$20,2,FALSE))</f>
        <v/>
      </c>
      <c r="S176" s="56" t="str">
        <f t="array" ref="S176">IF(ISERROR(INDEX(PROFESSORES!$G$6:$G$189,MATCH(R176&amp;"x",PROFESSORES!$H$6:$H$189&amp;PROFESSORES!$Y$6:$Y$189,0))),"",INDEX(PROFESSORES!$G$6:$G$189,MATCH(R176&amp;"x",PROFESSORES!$H$6:$H$189&amp;PROFESSORES!$Y$6:$Y$189,0)))</f>
        <v/>
      </c>
      <c r="T176" s="47" t="str">
        <f t="array" ref="T176">IF(ISERROR(INDEX(PROFESSORES!$F$6:$F$189,MATCH(R176&amp;"x",PROFESSORES!$H$6:$H$189&amp;PROFESSORES!$Y$6:$Y$189,0))),"",INDEX(PROFESSORES!$F$6:$F$189,MATCH(R176&amp;"x",PROFESSORES!$H$6:$H$189&amp;PROFESSORES!$Y$6:$Y$189,0)))</f>
        <v/>
      </c>
    </row>
    <row r="177" spans="1:20" ht="23.1" customHeight="1" x14ac:dyDescent="0.25">
      <c r="A177" s="41" t="str">
        <f>$A$9</f>
        <v>4ª</v>
      </c>
      <c r="B177" s="33"/>
      <c r="C177" s="31" t="str">
        <f>IF(B177="","",VLOOKUP(B177,PROFESSORES!$F$6:$J$189,5,FALSE))</f>
        <v/>
      </c>
      <c r="D177" s="35" t="str">
        <f>IF(B177="","",VLOOKUP(B177,PROFESSORES!$F$6:$G$189,2,FALSE))</f>
        <v/>
      </c>
      <c r="E177" s="33"/>
      <c r="F177" s="31" t="str">
        <f>IF(E177="","",VLOOKUP(E177,PROFESSORES!$F$6:$J$189,5,FALSE))</f>
        <v/>
      </c>
      <c r="G177" s="35" t="str">
        <f>IF(E177="","",VLOOKUP(E177,PROFESSORES!$F$6:$G$189,2,FALSE))</f>
        <v/>
      </c>
      <c r="H177" s="33"/>
      <c r="I177" s="31" t="str">
        <f>IF(H177="","",VLOOKUP(H177,PROFESSORES!$F$6:$J$189,5,FALSE))</f>
        <v/>
      </c>
      <c r="J177" s="35" t="str">
        <f>IF(H177="","",VLOOKUP(H177,PROFESSORES!$F$6:$G$189,2,FALSE))</f>
        <v/>
      </c>
      <c r="K177" s="33"/>
      <c r="L177" s="31" t="str">
        <f>IF(K177="","",VLOOKUP(K177,PROFESSORES!$F$6:$J$189,5,FALSE))</f>
        <v/>
      </c>
      <c r="M177" s="35" t="str">
        <f>IF(K177="","",VLOOKUP(K177,PROFESSORES!$F$6:$G$189,2,FALSE))</f>
        <v/>
      </c>
      <c r="N177" s="36"/>
      <c r="O177" s="31" t="str">
        <f>IF(N177="","",VLOOKUP(N177,PROFESSORES!$F$6:$J$189,5,FALSE))</f>
        <v/>
      </c>
      <c r="P177" s="35" t="str">
        <f>IF(N177="","",VLOOKUP(N177,PROFESSORES!$F$6:$G$189,2,FALSE))</f>
        <v/>
      </c>
      <c r="Q177" s="50"/>
      <c r="R177" s="48" t="str">
        <f>IF(Q177="","",VLOOKUP(Q177,PROFESSORES!$A$2:$B$20,2,FALSE))</f>
        <v/>
      </c>
      <c r="S177" s="56" t="str">
        <f t="array" ref="S177">IF(ISERROR(INDEX(PROFESSORES!$G$6:$G$189,MATCH(R177&amp;"x",PROFESSORES!$H$6:$H$189&amp;PROFESSORES!$Y$6:$Y$189,0))),"",INDEX(PROFESSORES!$G$6:$G$189,MATCH(R177&amp;"x",PROFESSORES!$H$6:$H$189&amp;PROFESSORES!$Y$6:$Y$189,0)))</f>
        <v/>
      </c>
      <c r="T177" s="47" t="str">
        <f t="array" ref="T177">IF(ISERROR(INDEX(PROFESSORES!$F$6:$F$189,MATCH(R177&amp;"x",PROFESSORES!$H$6:$H$189&amp;PROFESSORES!$Y$6:$Y$189,0))),"",INDEX(PROFESSORES!$F$6:$F$189,MATCH(R177&amp;"x",PROFESSORES!$H$6:$H$189&amp;PROFESSORES!$Y$6:$Y$189,0)))</f>
        <v/>
      </c>
    </row>
    <row r="178" spans="1:20" ht="23.1" customHeight="1" x14ac:dyDescent="0.25">
      <c r="A178" s="41" t="str">
        <f>$A$10</f>
        <v>5ª</v>
      </c>
      <c r="B178" s="33"/>
      <c r="C178" s="31" t="str">
        <f>IF(B178="","",VLOOKUP(B178,PROFESSORES!$F$6:$J$189,5,FALSE))</f>
        <v/>
      </c>
      <c r="D178" s="35" t="str">
        <f>IF(B178="","",VLOOKUP(B178,PROFESSORES!$F$6:$G$189,2,FALSE))</f>
        <v/>
      </c>
      <c r="E178" s="33"/>
      <c r="F178" s="31" t="str">
        <f>IF(E178="","",VLOOKUP(E178,PROFESSORES!$F$6:$J$189,5,FALSE))</f>
        <v/>
      </c>
      <c r="G178" s="35" t="str">
        <f>IF(E178="","",VLOOKUP(E178,PROFESSORES!$F$6:$G$189,2,FALSE))</f>
        <v/>
      </c>
      <c r="H178" s="33"/>
      <c r="I178" s="31" t="str">
        <f>IF(H178="","",VLOOKUP(H178,PROFESSORES!$F$6:$J$189,5,FALSE))</f>
        <v/>
      </c>
      <c r="J178" s="35" t="str">
        <f>IF(H178="","",VLOOKUP(H178,PROFESSORES!$F$6:$G$189,2,FALSE))</f>
        <v/>
      </c>
      <c r="K178" s="33"/>
      <c r="L178" s="31" t="str">
        <f>IF(K178="","",VLOOKUP(K178,PROFESSORES!$F$6:$J$189,5,FALSE))</f>
        <v/>
      </c>
      <c r="M178" s="35" t="str">
        <f>IF(K178="","",VLOOKUP(K178,PROFESSORES!$F$6:$G$189,2,FALSE))</f>
        <v/>
      </c>
      <c r="N178" s="36"/>
      <c r="O178" s="31" t="str">
        <f>IF(N178="","",VLOOKUP(N178,PROFESSORES!$F$6:$J$189,5,FALSE))</f>
        <v/>
      </c>
      <c r="P178" s="35" t="str">
        <f>IF(N178="","",VLOOKUP(N178,PROFESSORES!$F$6:$G$189,2,FALSE))</f>
        <v/>
      </c>
      <c r="Q178" s="50"/>
      <c r="R178" s="48" t="str">
        <f>IF(Q178="","",VLOOKUP(Q178,PROFESSORES!$A$2:$B$20,2,FALSE))</f>
        <v/>
      </c>
      <c r="S178" s="56" t="str">
        <f t="array" ref="S178">IF(ISERROR(INDEX(PROFESSORES!$G$6:$G$189,MATCH(R178&amp;"x",PROFESSORES!$H$6:$H$189&amp;PROFESSORES!$Y$6:$Y$189,0))),"",INDEX(PROFESSORES!$G$6:$G$189,MATCH(R178&amp;"x",PROFESSORES!$H$6:$H$189&amp;PROFESSORES!$Y$6:$Y$189,0)))</f>
        <v/>
      </c>
      <c r="T178" s="47" t="str">
        <f t="array" ref="T178">IF(ISERROR(INDEX(PROFESSORES!$F$6:$F$189,MATCH(R178&amp;"x",PROFESSORES!$H$6:$H$189&amp;PROFESSORES!$Y$6:$Y$189,0))),"",INDEX(PROFESSORES!$F$6:$F$189,MATCH(R178&amp;"x",PROFESSORES!$H$6:$H$189&amp;PROFESSORES!$Y$6:$Y$189,0)))</f>
        <v/>
      </c>
    </row>
    <row r="179" spans="1:20" ht="23.1" customHeight="1" x14ac:dyDescent="0.25">
      <c r="A179" s="41" t="str">
        <f>$A$11</f>
        <v>6ª</v>
      </c>
      <c r="B179" s="33"/>
      <c r="C179" s="31" t="str">
        <f>IF(B179="","",VLOOKUP(B179,PROFESSORES!$F$6:$J$189,5,FALSE))</f>
        <v/>
      </c>
      <c r="D179" s="35" t="str">
        <f>IF(B179="","",VLOOKUP(B179,PROFESSORES!$F$6:$G$189,2,FALSE))</f>
        <v/>
      </c>
      <c r="E179" s="33"/>
      <c r="F179" s="31" t="str">
        <f>IF(E179="","",VLOOKUP(E179,PROFESSORES!$F$6:$J$189,5,FALSE))</f>
        <v/>
      </c>
      <c r="G179" s="35" t="str">
        <f>IF(E179="","",VLOOKUP(E179,PROFESSORES!$F$6:$G$189,2,FALSE))</f>
        <v/>
      </c>
      <c r="H179" s="33"/>
      <c r="I179" s="31" t="str">
        <f>IF(H179="","",VLOOKUP(H179,PROFESSORES!$F$6:$J$189,5,FALSE))</f>
        <v/>
      </c>
      <c r="J179" s="35" t="str">
        <f>IF(H179="","",VLOOKUP(H179,PROFESSORES!$F$6:$G$189,2,FALSE))</f>
        <v/>
      </c>
      <c r="K179" s="33"/>
      <c r="L179" s="31" t="str">
        <f>IF(K179="","",VLOOKUP(K179,PROFESSORES!$F$6:$J$189,5,FALSE))</f>
        <v/>
      </c>
      <c r="M179" s="35" t="str">
        <f>IF(K179="","",VLOOKUP(K179,PROFESSORES!$F$6:$G$189,2,FALSE))</f>
        <v/>
      </c>
      <c r="N179" s="36"/>
      <c r="O179" s="31" t="str">
        <f>IF(N179="","",VLOOKUP(N179,PROFESSORES!$F$6:$J$189,5,FALSE))</f>
        <v/>
      </c>
      <c r="P179" s="35" t="str">
        <f>IF(N179="","",VLOOKUP(N179,PROFESSORES!$F$6:$G$189,2,FALSE))</f>
        <v/>
      </c>
      <c r="Q179" s="50"/>
      <c r="R179" s="48" t="str">
        <f>IF(Q179="","",VLOOKUP(Q179,PROFESSORES!$A$2:$B$20,2,FALSE))</f>
        <v/>
      </c>
      <c r="S179" s="56" t="str">
        <f t="array" ref="S179">IF(ISERROR(INDEX(PROFESSORES!$G$6:$G$189,MATCH(R179&amp;"x",PROFESSORES!$H$6:$H$189&amp;PROFESSORES!$Y$6:$Y$189,0))),"",INDEX(PROFESSORES!$G$6:$G$189,MATCH(R179&amp;"x",PROFESSORES!$H$6:$H$189&amp;PROFESSORES!$Y$6:$Y$189,0)))</f>
        <v/>
      </c>
      <c r="T179" s="47" t="str">
        <f t="array" ref="T179">IF(ISERROR(INDEX(PROFESSORES!$F$6:$F$189,MATCH(R179&amp;"x",PROFESSORES!$H$6:$H$189&amp;PROFESSORES!$Y$6:$Y$189,0))),"",INDEX(PROFESSORES!$F$6:$F$189,MATCH(R179&amp;"x",PROFESSORES!$H$6:$H$189&amp;PROFESSORES!$Y$6:$Y$189,0)))</f>
        <v/>
      </c>
    </row>
    <row r="180" spans="1:20" ht="23.1" customHeight="1" x14ac:dyDescent="0.25">
      <c r="I180" s="17"/>
      <c r="J180" s="17"/>
      <c r="K180" s="17"/>
    </row>
    <row r="181" spans="1:20" ht="23.1" customHeight="1" x14ac:dyDescent="0.25">
      <c r="B181" s="31">
        <v>16</v>
      </c>
      <c r="C181" s="63" t="s">
        <v>17</v>
      </c>
      <c r="D181" s="63"/>
      <c r="E181" s="63"/>
      <c r="F181" s="64">
        <f>PROFESSORES!D17</f>
        <v>0</v>
      </c>
      <c r="G181" s="64"/>
      <c r="H181" s="18"/>
      <c r="I181" s="19"/>
      <c r="J181" s="19"/>
      <c r="K181" s="19"/>
      <c r="L181" s="20"/>
      <c r="M181" s="20"/>
      <c r="N181" s="20"/>
      <c r="O181" s="20"/>
      <c r="P181" s="20"/>
      <c r="Q181" s="48" t="str">
        <f>$Q$1</f>
        <v>CD</v>
      </c>
      <c r="R181" s="48" t="str">
        <f>$R$1</f>
        <v>DISC</v>
      </c>
      <c r="S181" s="58" t="str">
        <f>$S$1</f>
        <v>PROFESSORES</v>
      </c>
      <c r="T181" s="46" t="str">
        <f>$T$1</f>
        <v>C. PROF</v>
      </c>
    </row>
    <row r="182" spans="1:20" ht="23.1" customHeight="1" x14ac:dyDescent="0.25">
      <c r="C182" s="15"/>
      <c r="D182" s="15"/>
      <c r="E182" s="15"/>
      <c r="F182" s="15"/>
      <c r="G182" s="15"/>
      <c r="H182" s="15"/>
      <c r="I182" s="15"/>
      <c r="J182" s="15"/>
      <c r="K182" s="15"/>
      <c r="L182" s="20"/>
      <c r="M182" s="20"/>
      <c r="N182" s="20"/>
      <c r="O182" s="20"/>
      <c r="P182" s="20"/>
      <c r="Q182" s="50"/>
      <c r="R182" s="48" t="str">
        <f>IF(Q182="","",VLOOKUP(Q182,PROFESSORES!$A$2:$B$20,2,FALSE))</f>
        <v/>
      </c>
      <c r="S182" s="56" t="str">
        <f t="array" ref="S182">IF(ISERROR(INDEX(PROFESSORES!$G$6:$G$189,MATCH(R182&amp;"x",PROFESSORES!$H$6:$H$189&amp;PROFESSORES!$Z$6:$Z$189,0))),"",INDEX(PROFESSORES!$G$6:$G$189,MATCH(R182&amp;"x",PROFESSORES!$H$6:$H$189&amp;PROFESSORES!$Z$6:$Z$189,0)))</f>
        <v/>
      </c>
      <c r="T182" s="47" t="str">
        <f t="array" ref="T182">IF(ISERROR(INDEX(PROFESSORES!$F$6:$F$189,MATCH(R182&amp;"x",PROFESSORES!$H$6:$H$189&amp;PROFESSORES!$Z$6:$Z$189,0))),"",INDEX(PROFESSORES!$F$6:$F$189,MATCH(R182&amp;"x",PROFESSORES!$H$6:$H$189&amp;PROFESSORES!$Z$6:$Z$189,0)))</f>
        <v/>
      </c>
    </row>
    <row r="183" spans="1:20" ht="23.1" customHeight="1" x14ac:dyDescent="0.25">
      <c r="Q183" s="50"/>
      <c r="R183" s="48" t="str">
        <f>IF(Q183="","",VLOOKUP(Q183,PROFESSORES!$A$2:$B$20,2,FALSE))</f>
        <v/>
      </c>
      <c r="S183" s="56" t="str">
        <f t="array" ref="S183">IF(ISERROR(INDEX(PROFESSORES!$G$6:$G$189,MATCH(R183&amp;"x",PROFESSORES!$H$6:$H$189&amp;PROFESSORES!$Z$6:$Z$189,0))),"",INDEX(PROFESSORES!$G$6:$G$189,MATCH(R183&amp;"x",PROFESSORES!$H$6:$H$189&amp;PROFESSORES!$Z$6:$Z$189,0)))</f>
        <v/>
      </c>
      <c r="T183" s="47" t="str">
        <f t="array" ref="T183">IF(ISERROR(INDEX(PROFESSORES!$F$6:$F$189,MATCH(R183&amp;"x",PROFESSORES!$H$6:$H$189&amp;PROFESSORES!$Z$6:$Z$189,0))),"",INDEX(PROFESSORES!$F$6:$F$189,MATCH(R183&amp;"x",PROFESSORES!$H$6:$H$189&amp;PROFESSORES!$Z$6:$Z$189,0)))</f>
        <v/>
      </c>
    </row>
    <row r="184" spans="1:20" ht="23.1" customHeight="1" x14ac:dyDescent="0.25">
      <c r="F184" s="21"/>
      <c r="G184" s="21"/>
      <c r="H184" s="21"/>
      <c r="I184" s="21"/>
      <c r="J184" s="21"/>
      <c r="K184" s="21"/>
      <c r="Q184" s="50"/>
      <c r="R184" s="48" t="str">
        <f>IF(Q184="","",VLOOKUP(Q184,PROFESSORES!$A$2:$B$20,2,FALSE))</f>
        <v/>
      </c>
      <c r="S184" s="56" t="str">
        <f t="array" ref="S184">IF(ISERROR(INDEX(PROFESSORES!$G$6:$G$189,MATCH(R184&amp;"x",PROFESSORES!$H$6:$H$189&amp;PROFESSORES!$Z$6:$Z$189,0))),"",INDEX(PROFESSORES!$G$6:$G$189,MATCH(R184&amp;"x",PROFESSORES!$H$6:$H$189&amp;PROFESSORES!$Z$6:$Z$189,0)))</f>
        <v/>
      </c>
      <c r="T184" s="47" t="str">
        <f t="array" ref="T184">IF(ISERROR(INDEX(PROFESSORES!$F$6:$F$189,MATCH(R184&amp;"x",PROFESSORES!$H$6:$H$189&amp;PROFESSORES!$Z$6:$Z$189,0))),"",INDEX(PROFESSORES!$F$6:$F$189,MATCH(R184&amp;"x",PROFESSORES!$H$6:$H$189&amp;PROFESSORES!$Z$6:$Z$189,0)))</f>
        <v/>
      </c>
    </row>
    <row r="185" spans="1:20" ht="23.1" customHeight="1" x14ac:dyDescent="0.25">
      <c r="A185" s="42" t="s">
        <v>16</v>
      </c>
      <c r="B185" s="60" t="s">
        <v>0</v>
      </c>
      <c r="C185" s="61"/>
      <c r="D185" s="62"/>
      <c r="E185" s="60" t="s">
        <v>1</v>
      </c>
      <c r="F185" s="61"/>
      <c r="G185" s="62"/>
      <c r="H185" s="60" t="s">
        <v>2</v>
      </c>
      <c r="I185" s="61"/>
      <c r="J185" s="62"/>
      <c r="K185" s="60" t="s">
        <v>3</v>
      </c>
      <c r="L185" s="61"/>
      <c r="M185" s="62"/>
      <c r="N185" s="60" t="s">
        <v>4</v>
      </c>
      <c r="O185" s="61"/>
      <c r="P185" s="62"/>
      <c r="Q185" s="50"/>
      <c r="R185" s="48" t="str">
        <f>IF(Q185="","",VLOOKUP(Q185,PROFESSORES!$A$2:$B$20,2,FALSE))</f>
        <v/>
      </c>
      <c r="S185" s="56" t="str">
        <f t="array" ref="S185">IF(ISERROR(INDEX(PROFESSORES!$G$6:$G$189,MATCH(R185&amp;"x",PROFESSORES!$H$6:$H$189&amp;PROFESSORES!$Z$6:$Z$189,0))),"",INDEX(PROFESSORES!$G$6:$G$189,MATCH(R185&amp;"x",PROFESSORES!$H$6:$H$189&amp;PROFESSORES!$Z$6:$Z$189,0)))</f>
        <v/>
      </c>
      <c r="T185" s="47" t="str">
        <f t="array" ref="T185">IF(ISERROR(INDEX(PROFESSORES!$F$6:$F$189,MATCH(R185&amp;"x",PROFESSORES!$H$6:$H$189&amp;PROFESSORES!$Z$6:$Z$189,0))),"",INDEX(PROFESSORES!$F$6:$F$189,MATCH(R185&amp;"x",PROFESSORES!$H$6:$H$189&amp;PROFESSORES!$Z$6:$Z$189,0)))</f>
        <v/>
      </c>
    </row>
    <row r="186" spans="1:20" ht="23.1" customHeight="1" x14ac:dyDescent="0.25">
      <c r="A186" s="41" t="str">
        <f>$A$6</f>
        <v>1ª</v>
      </c>
      <c r="B186" s="33"/>
      <c r="C186" s="31" t="str">
        <f>IF(B186="","",VLOOKUP(B186,PROFESSORES!$F$6:$J$189,5,FALSE))</f>
        <v/>
      </c>
      <c r="D186" s="35" t="str">
        <f>IF(B186="","",VLOOKUP(B186,PROFESSORES!$F$6:$G$189,2,FALSE))</f>
        <v/>
      </c>
      <c r="E186" s="33"/>
      <c r="F186" s="31" t="str">
        <f>IF(E186="","",VLOOKUP(E186,PROFESSORES!$F$6:$J$189,5,FALSE))</f>
        <v/>
      </c>
      <c r="G186" s="35" t="str">
        <f>IF(E186="","",VLOOKUP(E186,PROFESSORES!$F$6:$G$189,2,FALSE))</f>
        <v/>
      </c>
      <c r="H186" s="33"/>
      <c r="I186" s="31" t="str">
        <f>IF(H186="","",VLOOKUP(H186,PROFESSORES!$F$6:$J$189,5,FALSE))</f>
        <v/>
      </c>
      <c r="J186" s="35" t="str">
        <f>IF(H186="","",VLOOKUP(H186,PROFESSORES!$F$6:$G$189,2,FALSE))</f>
        <v/>
      </c>
      <c r="K186" s="33"/>
      <c r="L186" s="31" t="str">
        <f>IF(K186="","",VLOOKUP(K186,PROFESSORES!$F$6:$J$189,5,FALSE))</f>
        <v/>
      </c>
      <c r="M186" s="35" t="str">
        <f>IF(K186="","",VLOOKUP(K186,PROFESSORES!$F$6:$G$189,2,FALSE))</f>
        <v/>
      </c>
      <c r="N186" s="36"/>
      <c r="O186" s="31" t="str">
        <f>IF(N186="","",VLOOKUP(N186,PROFESSORES!$F$6:$J$189,5,FALSE))</f>
        <v/>
      </c>
      <c r="P186" s="35" t="str">
        <f>IF(N186="","",VLOOKUP(N186,PROFESSORES!$F$6:$G$189,2,FALSE))</f>
        <v/>
      </c>
      <c r="Q186" s="50"/>
      <c r="R186" s="48" t="str">
        <f>IF(Q186="","",VLOOKUP(Q186,PROFESSORES!$A$2:$B$20,2,FALSE))</f>
        <v/>
      </c>
      <c r="S186" s="56" t="str">
        <f t="array" ref="S186">IF(ISERROR(INDEX(PROFESSORES!$G$6:$G$189,MATCH(R186&amp;"x",PROFESSORES!$H$6:$H$189&amp;PROFESSORES!$Z$6:$Z$189,0))),"",INDEX(PROFESSORES!$G$6:$G$189,MATCH(R186&amp;"x",PROFESSORES!$H$6:$H$189&amp;PROFESSORES!$Z$6:$Z$189,0)))</f>
        <v/>
      </c>
      <c r="T186" s="47" t="str">
        <f t="array" ref="T186">IF(ISERROR(INDEX(PROFESSORES!$F$6:$F$189,MATCH(R186&amp;"x",PROFESSORES!$H$6:$H$189&amp;PROFESSORES!$Z$6:$Z$189,0))),"",INDEX(PROFESSORES!$F$6:$F$189,MATCH(R186&amp;"x",PROFESSORES!$H$6:$H$189&amp;PROFESSORES!$Z$6:$Z$189,0)))</f>
        <v/>
      </c>
    </row>
    <row r="187" spans="1:20" ht="23.1" customHeight="1" x14ac:dyDescent="0.25">
      <c r="A187" s="41" t="str">
        <f>$A$7</f>
        <v>2ª</v>
      </c>
      <c r="B187" s="33"/>
      <c r="C187" s="31" t="str">
        <f>IF(B187="","",VLOOKUP(B187,PROFESSORES!$F$6:$J$189,5,FALSE))</f>
        <v/>
      </c>
      <c r="D187" s="35" t="str">
        <f>IF(B187="","",VLOOKUP(B187,PROFESSORES!$F$6:$G$189,2,FALSE))</f>
        <v/>
      </c>
      <c r="E187" s="33"/>
      <c r="F187" s="31" t="str">
        <f>IF(E187="","",VLOOKUP(E187,PROFESSORES!$F$6:$J$189,5,FALSE))</f>
        <v/>
      </c>
      <c r="G187" s="35" t="str">
        <f>IF(E187="","",VLOOKUP(E187,PROFESSORES!$F$6:$G$189,2,FALSE))</f>
        <v/>
      </c>
      <c r="H187" s="33"/>
      <c r="I187" s="31" t="str">
        <f>IF(H187="","",VLOOKUP(H187,PROFESSORES!$F$6:$J$189,5,FALSE))</f>
        <v/>
      </c>
      <c r="J187" s="35" t="str">
        <f>IF(H187="","",VLOOKUP(H187,PROFESSORES!$F$6:$G$189,2,FALSE))</f>
        <v/>
      </c>
      <c r="K187" s="33"/>
      <c r="L187" s="31" t="str">
        <f>IF(K187="","",VLOOKUP(K187,PROFESSORES!$F$6:$J$189,5,FALSE))</f>
        <v/>
      </c>
      <c r="M187" s="35" t="str">
        <f>IF(K187="","",VLOOKUP(K187,PROFESSORES!$F$6:$G$189,2,FALSE))</f>
        <v/>
      </c>
      <c r="N187" s="36"/>
      <c r="O187" s="31" t="str">
        <f>IF(N187="","",VLOOKUP(N187,PROFESSORES!$F$6:$J$189,5,FALSE))</f>
        <v/>
      </c>
      <c r="P187" s="35" t="str">
        <f>IF(N187="","",VLOOKUP(N187,PROFESSORES!$F$6:$G$189,2,FALSE))</f>
        <v/>
      </c>
      <c r="Q187" s="50"/>
      <c r="R187" s="48" t="str">
        <f>IF(Q187="","",VLOOKUP(Q187,PROFESSORES!$A$2:$B$20,2,FALSE))</f>
        <v/>
      </c>
      <c r="S187" s="56" t="str">
        <f t="array" ref="S187">IF(ISERROR(INDEX(PROFESSORES!$G$6:$G$189,MATCH(R187&amp;"x",PROFESSORES!$H$6:$H$189&amp;PROFESSORES!$Z$6:$Z$189,0))),"",INDEX(PROFESSORES!$G$6:$G$189,MATCH(R187&amp;"x",PROFESSORES!$H$6:$H$189&amp;PROFESSORES!$Z$6:$Z$189,0)))</f>
        <v/>
      </c>
      <c r="T187" s="47" t="str">
        <f t="array" ref="T187">IF(ISERROR(INDEX(PROFESSORES!$F$6:$F$189,MATCH(R187&amp;"x",PROFESSORES!$H$6:$H$189&amp;PROFESSORES!$Z$6:$Z$189,0))),"",INDEX(PROFESSORES!$F$6:$F$189,MATCH(R187&amp;"x",PROFESSORES!$H$6:$H$189&amp;PROFESSORES!$Z$6:$Z$189,0)))</f>
        <v/>
      </c>
    </row>
    <row r="188" spans="1:20" ht="23.1" customHeight="1" x14ac:dyDescent="0.25">
      <c r="A188" s="41" t="str">
        <f>$A$8</f>
        <v>3ª</v>
      </c>
      <c r="B188" s="33"/>
      <c r="C188" s="31" t="str">
        <f>IF(B188="","",VLOOKUP(B188,PROFESSORES!$F$6:$J$189,5,FALSE))</f>
        <v/>
      </c>
      <c r="D188" s="35" t="str">
        <f>IF(B188="","",VLOOKUP(B188,PROFESSORES!$F$6:$G$189,2,FALSE))</f>
        <v/>
      </c>
      <c r="E188" s="33"/>
      <c r="F188" s="31" t="str">
        <f>IF(E188="","",VLOOKUP(E188,PROFESSORES!$F$6:$J$189,5,FALSE))</f>
        <v/>
      </c>
      <c r="G188" s="35" t="str">
        <f>IF(E188="","",VLOOKUP(E188,PROFESSORES!$F$6:$G$189,2,FALSE))</f>
        <v/>
      </c>
      <c r="H188" s="33"/>
      <c r="I188" s="31" t="str">
        <f>IF(H188="","",VLOOKUP(H188,PROFESSORES!$F$6:$J$189,5,FALSE))</f>
        <v/>
      </c>
      <c r="J188" s="35" t="str">
        <f>IF(H188="","",VLOOKUP(H188,PROFESSORES!$F$6:$G$189,2,FALSE))</f>
        <v/>
      </c>
      <c r="K188" s="33"/>
      <c r="L188" s="31" t="str">
        <f>IF(K188="","",VLOOKUP(K188,PROFESSORES!$F$6:$J$189,5,FALSE))</f>
        <v/>
      </c>
      <c r="M188" s="35" t="str">
        <f>IF(K188="","",VLOOKUP(K188,PROFESSORES!$F$6:$G$189,2,FALSE))</f>
        <v/>
      </c>
      <c r="N188" s="36"/>
      <c r="O188" s="31" t="str">
        <f>IF(N188="","",VLOOKUP(N188,PROFESSORES!$F$6:$J$189,5,FALSE))</f>
        <v/>
      </c>
      <c r="P188" s="35" t="str">
        <f>IF(N188="","",VLOOKUP(N188,PROFESSORES!$F$6:$G$189,2,FALSE))</f>
        <v/>
      </c>
      <c r="Q188" s="50"/>
      <c r="R188" s="48" t="str">
        <f>IF(Q188="","",VLOOKUP(Q188,PROFESSORES!$A$2:$B$20,2,FALSE))</f>
        <v/>
      </c>
      <c r="S188" s="56" t="str">
        <f t="array" ref="S188">IF(ISERROR(INDEX(PROFESSORES!$G$6:$G$189,MATCH(R188&amp;"x",PROFESSORES!$H$6:$H$189&amp;PROFESSORES!$Z$6:$Z$189,0))),"",INDEX(PROFESSORES!$G$6:$G$189,MATCH(R188&amp;"x",PROFESSORES!$H$6:$H$189&amp;PROFESSORES!$Z$6:$Z$189,0)))</f>
        <v/>
      </c>
      <c r="T188" s="47" t="str">
        <f t="array" ref="T188">IF(ISERROR(INDEX(PROFESSORES!$F$6:$F$189,MATCH(R188&amp;"x",PROFESSORES!$H$6:$H$189&amp;PROFESSORES!$Z$6:$Z$189,0))),"",INDEX(PROFESSORES!$F$6:$F$189,MATCH(R188&amp;"x",PROFESSORES!$H$6:$H$189&amp;PROFESSORES!$Z$6:$Z$189,0)))</f>
        <v/>
      </c>
    </row>
    <row r="189" spans="1:20" ht="23.1" customHeight="1" x14ac:dyDescent="0.25">
      <c r="A189" s="41" t="str">
        <f>$A$9</f>
        <v>4ª</v>
      </c>
      <c r="B189" s="33"/>
      <c r="C189" s="31" t="str">
        <f>IF(B189="","",VLOOKUP(B189,PROFESSORES!$F$6:$J$189,5,FALSE))</f>
        <v/>
      </c>
      <c r="D189" s="35" t="str">
        <f>IF(B189="","",VLOOKUP(B189,PROFESSORES!$F$6:$G$189,2,FALSE))</f>
        <v/>
      </c>
      <c r="E189" s="33"/>
      <c r="F189" s="31" t="str">
        <f>IF(E189="","",VLOOKUP(E189,PROFESSORES!$F$6:$J$189,5,FALSE))</f>
        <v/>
      </c>
      <c r="G189" s="35" t="str">
        <f>IF(E189="","",VLOOKUP(E189,PROFESSORES!$F$6:$G$189,2,FALSE))</f>
        <v/>
      </c>
      <c r="H189" s="33"/>
      <c r="I189" s="31" t="str">
        <f>IF(H189="","",VLOOKUP(H189,PROFESSORES!$F$6:$J$189,5,FALSE))</f>
        <v/>
      </c>
      <c r="J189" s="35" t="str">
        <f>IF(H189="","",VLOOKUP(H189,PROFESSORES!$F$6:$G$189,2,FALSE))</f>
        <v/>
      </c>
      <c r="K189" s="33"/>
      <c r="L189" s="31" t="str">
        <f>IF(K189="","",VLOOKUP(K189,PROFESSORES!$F$6:$J$189,5,FALSE))</f>
        <v/>
      </c>
      <c r="M189" s="35" t="str">
        <f>IF(K189="","",VLOOKUP(K189,PROFESSORES!$F$6:$G$189,2,FALSE))</f>
        <v/>
      </c>
      <c r="N189" s="36"/>
      <c r="O189" s="31" t="str">
        <f>IF(N189="","",VLOOKUP(N189,PROFESSORES!$F$6:$J$189,5,FALSE))</f>
        <v/>
      </c>
      <c r="P189" s="35" t="str">
        <f>IF(N189="","",VLOOKUP(N189,PROFESSORES!$F$6:$G$189,2,FALSE))</f>
        <v/>
      </c>
      <c r="Q189" s="50"/>
      <c r="R189" s="48" t="str">
        <f>IF(Q189="","",VLOOKUP(Q189,PROFESSORES!$A$2:$B$20,2,FALSE))</f>
        <v/>
      </c>
      <c r="S189" s="56" t="str">
        <f t="array" ref="S189">IF(ISERROR(INDEX(PROFESSORES!$G$6:$G$189,MATCH(R189&amp;"x",PROFESSORES!$H$6:$H$189&amp;PROFESSORES!$Z$6:$Z$189,0))),"",INDEX(PROFESSORES!$G$6:$G$189,MATCH(R189&amp;"x",PROFESSORES!$H$6:$H$189&amp;PROFESSORES!$Z$6:$Z$189,0)))</f>
        <v/>
      </c>
      <c r="T189" s="47" t="str">
        <f t="array" ref="T189">IF(ISERROR(INDEX(PROFESSORES!$F$6:$F$189,MATCH(R189&amp;"x",PROFESSORES!$H$6:$H$189&amp;PROFESSORES!$Z$6:$Z$189,0))),"",INDEX(PROFESSORES!$F$6:$F$189,MATCH(R189&amp;"x",PROFESSORES!$H$6:$H$189&amp;PROFESSORES!$Z$6:$Z$189,0)))</f>
        <v/>
      </c>
    </row>
    <row r="190" spans="1:20" ht="23.1" customHeight="1" x14ac:dyDescent="0.25">
      <c r="A190" s="41" t="str">
        <f>$A$10</f>
        <v>5ª</v>
      </c>
      <c r="B190" s="33"/>
      <c r="C190" s="31" t="str">
        <f>IF(B190="","",VLOOKUP(B190,PROFESSORES!$F$6:$J$189,5,FALSE))</f>
        <v/>
      </c>
      <c r="D190" s="35" t="str">
        <f>IF(B190="","",VLOOKUP(B190,PROFESSORES!$F$6:$G$189,2,FALSE))</f>
        <v/>
      </c>
      <c r="E190" s="33"/>
      <c r="F190" s="31" t="str">
        <f>IF(E190="","",VLOOKUP(E190,PROFESSORES!$F$6:$J$189,5,FALSE))</f>
        <v/>
      </c>
      <c r="G190" s="35" t="str">
        <f>IF(E190="","",VLOOKUP(E190,PROFESSORES!$F$6:$G$189,2,FALSE))</f>
        <v/>
      </c>
      <c r="H190" s="33"/>
      <c r="I190" s="31" t="str">
        <f>IF(H190="","",VLOOKUP(H190,PROFESSORES!$F$6:$J$189,5,FALSE))</f>
        <v/>
      </c>
      <c r="J190" s="35" t="str">
        <f>IF(H190="","",VLOOKUP(H190,PROFESSORES!$F$6:$G$189,2,FALSE))</f>
        <v/>
      </c>
      <c r="K190" s="33"/>
      <c r="L190" s="31" t="str">
        <f>IF(K190="","",VLOOKUP(K190,PROFESSORES!$F$6:$J$189,5,FALSE))</f>
        <v/>
      </c>
      <c r="M190" s="35" t="str">
        <f>IF(K190="","",VLOOKUP(K190,PROFESSORES!$F$6:$G$189,2,FALSE))</f>
        <v/>
      </c>
      <c r="N190" s="36"/>
      <c r="O190" s="31" t="str">
        <f>IF(N190="","",VLOOKUP(N190,PROFESSORES!$F$6:$J$189,5,FALSE))</f>
        <v/>
      </c>
      <c r="P190" s="35" t="str">
        <f>IF(N190="","",VLOOKUP(N190,PROFESSORES!$F$6:$G$189,2,FALSE))</f>
        <v/>
      </c>
      <c r="Q190" s="50"/>
      <c r="R190" s="48" t="str">
        <f>IF(Q190="","",VLOOKUP(Q190,PROFESSORES!$A$2:$B$20,2,FALSE))</f>
        <v/>
      </c>
      <c r="S190" s="56" t="str">
        <f t="array" ref="S190">IF(ISERROR(INDEX(PROFESSORES!$G$6:$G$189,MATCH(R190&amp;"x",PROFESSORES!$H$6:$H$189&amp;PROFESSORES!$Z$6:$Z$189,0))),"",INDEX(PROFESSORES!$G$6:$G$189,MATCH(R190&amp;"x",PROFESSORES!$H$6:$H$189&amp;PROFESSORES!$Z$6:$Z$189,0)))</f>
        <v/>
      </c>
      <c r="T190" s="47" t="str">
        <f t="array" ref="T190">IF(ISERROR(INDEX(PROFESSORES!$F$6:$F$189,MATCH(R190&amp;"x",PROFESSORES!$H$6:$H$189&amp;PROFESSORES!$Z$6:$Z$189,0))),"",INDEX(PROFESSORES!$F$6:$F$189,MATCH(R190&amp;"x",PROFESSORES!$H$6:$H$189&amp;PROFESSORES!$Z$6:$Z$189,0)))</f>
        <v/>
      </c>
    </row>
    <row r="191" spans="1:20" ht="23.1" customHeight="1" x14ac:dyDescent="0.25">
      <c r="A191" s="41" t="str">
        <f>$A$11</f>
        <v>6ª</v>
      </c>
      <c r="B191" s="33"/>
      <c r="C191" s="31" t="str">
        <f>IF(B191="","",VLOOKUP(B191,PROFESSORES!$F$6:$J$189,5,FALSE))</f>
        <v/>
      </c>
      <c r="D191" s="35" t="str">
        <f>IF(B191="","",VLOOKUP(B191,PROFESSORES!$F$6:$G$189,2,FALSE))</f>
        <v/>
      </c>
      <c r="E191" s="33"/>
      <c r="F191" s="31" t="str">
        <f>IF(E191="","",VLOOKUP(E191,PROFESSORES!$F$6:$J$189,5,FALSE))</f>
        <v/>
      </c>
      <c r="G191" s="35" t="str">
        <f>IF(E191="","",VLOOKUP(E191,PROFESSORES!$F$6:$G$189,2,FALSE))</f>
        <v/>
      </c>
      <c r="H191" s="33"/>
      <c r="I191" s="31" t="str">
        <f>IF(H191="","",VLOOKUP(H191,PROFESSORES!$F$6:$J$189,5,FALSE))</f>
        <v/>
      </c>
      <c r="J191" s="35" t="str">
        <f>IF(H191="","",VLOOKUP(H191,PROFESSORES!$F$6:$G$189,2,FALSE))</f>
        <v/>
      </c>
      <c r="K191" s="33"/>
      <c r="L191" s="31" t="str">
        <f>IF(K191="","",VLOOKUP(K191,PROFESSORES!$F$6:$J$189,5,FALSE))</f>
        <v/>
      </c>
      <c r="M191" s="35" t="str">
        <f>IF(K191="","",VLOOKUP(K191,PROFESSORES!$F$6:$G$189,2,FALSE))</f>
        <v/>
      </c>
      <c r="N191" s="36"/>
      <c r="O191" s="31" t="str">
        <f>IF(N191="","",VLOOKUP(N191,PROFESSORES!$F$6:$J$189,5,FALSE))</f>
        <v/>
      </c>
      <c r="P191" s="35" t="str">
        <f>IF(N191="","",VLOOKUP(N191,PROFESSORES!$F$6:$G$189,2,FALSE))</f>
        <v/>
      </c>
      <c r="Q191" s="50"/>
      <c r="R191" s="48" t="str">
        <f>IF(Q191="","",VLOOKUP(Q191,PROFESSORES!$A$2:$B$20,2,FALSE))</f>
        <v/>
      </c>
      <c r="S191" s="56" t="str">
        <f t="array" ref="S191">IF(ISERROR(INDEX(PROFESSORES!$G$6:$G$189,MATCH(R191&amp;"x",PROFESSORES!$H$6:$H$189&amp;PROFESSORES!$Z$6:$Z$189,0))),"",INDEX(PROFESSORES!$G$6:$G$189,MATCH(R191&amp;"x",PROFESSORES!$H$6:$H$189&amp;PROFESSORES!$Z$6:$Z$189,0)))</f>
        <v/>
      </c>
      <c r="T191" s="47" t="str">
        <f t="array" ref="T191">IF(ISERROR(INDEX(PROFESSORES!$F$6:$F$189,MATCH(R191&amp;"x",PROFESSORES!$H$6:$H$189&amp;PROFESSORES!$Z$6:$Z$189,0))),"",INDEX(PROFESSORES!$F$6:$F$189,MATCH(R191&amp;"x",PROFESSORES!$H$6:$H$189&amp;PROFESSORES!$Z$6:$Z$189,0)))</f>
        <v/>
      </c>
    </row>
    <row r="192" spans="1:20" ht="23.1" customHeight="1" x14ac:dyDescent="0.25">
      <c r="I192" s="17"/>
      <c r="J192" s="17"/>
      <c r="K192" s="17"/>
    </row>
    <row r="193" spans="1:20" ht="23.1" customHeight="1" x14ac:dyDescent="0.25">
      <c r="B193" s="31">
        <v>17</v>
      </c>
      <c r="C193" s="63" t="s">
        <v>17</v>
      </c>
      <c r="D193" s="63"/>
      <c r="E193" s="63"/>
      <c r="F193" s="64">
        <f>PROFESSORES!D18</f>
        <v>0</v>
      </c>
      <c r="G193" s="64"/>
      <c r="H193" s="18"/>
      <c r="I193" s="19"/>
      <c r="J193" s="19"/>
      <c r="K193" s="19"/>
      <c r="L193" s="20"/>
      <c r="M193" s="20"/>
      <c r="N193" s="20"/>
      <c r="O193" s="20"/>
      <c r="P193" s="20"/>
      <c r="Q193" s="48" t="str">
        <f>$Q$1</f>
        <v>CD</v>
      </c>
      <c r="R193" s="48" t="str">
        <f>$R$1</f>
        <v>DISC</v>
      </c>
      <c r="S193" s="58" t="str">
        <f>$S$1</f>
        <v>PROFESSORES</v>
      </c>
      <c r="T193" s="46" t="str">
        <f>$T$1</f>
        <v>C. PROF</v>
      </c>
    </row>
    <row r="194" spans="1:20" ht="23.1" customHeight="1" x14ac:dyDescent="0.25">
      <c r="C194" s="15"/>
      <c r="D194" s="15"/>
      <c r="E194" s="15"/>
      <c r="F194" s="15"/>
      <c r="G194" s="15"/>
      <c r="H194" s="15"/>
      <c r="I194" s="15"/>
      <c r="J194" s="15"/>
      <c r="K194" s="15"/>
      <c r="L194" s="20"/>
      <c r="M194" s="20"/>
      <c r="N194" s="20"/>
      <c r="O194" s="20"/>
      <c r="P194" s="20"/>
      <c r="Q194" s="50"/>
      <c r="R194" s="48" t="str">
        <f>IF(Q194="","",VLOOKUP(Q194,PROFESSORES!$A$2:$B$20,2,FALSE))</f>
        <v/>
      </c>
      <c r="S194" s="56" t="str">
        <f t="array" ref="S194">IF(ISERROR(INDEX(PROFESSORES!$G$6:$G$189,MATCH(R194&amp;"x",PROFESSORES!$H$6:$H$189&amp;PROFESSORES!$AA$6:$AA$189,0))),"",INDEX(PROFESSORES!$G$6:$G$189,MATCH(R194&amp;"x",PROFESSORES!$H$6:$H$189&amp;PROFESSORES!$AA$6:$AA$189,0)))</f>
        <v/>
      </c>
      <c r="T194" s="47" t="str">
        <f t="array" ref="T194">IF(ISERROR(INDEX(PROFESSORES!$F$6:$F$189,MATCH(R194&amp;"x",PROFESSORES!$H$6:$H$189&amp;PROFESSORES!$AA$6:$AA$189,0))),"",INDEX(PROFESSORES!$F$6:$F$189,MATCH(R194&amp;"x",PROFESSORES!$H$6:$H$189&amp;PROFESSORES!$AA$6:$AA$189,0)))</f>
        <v/>
      </c>
    </row>
    <row r="195" spans="1:20" ht="23.1" customHeight="1" x14ac:dyDescent="0.25">
      <c r="Q195" s="50"/>
      <c r="R195" s="48" t="str">
        <f>IF(Q195="","",VLOOKUP(Q195,PROFESSORES!$A$2:$B$20,2,FALSE))</f>
        <v/>
      </c>
      <c r="S195" s="56" t="str">
        <f t="array" ref="S195">IF(ISERROR(INDEX(PROFESSORES!$G$6:$G$189,MATCH(R195&amp;"x",PROFESSORES!$H$6:$H$189&amp;PROFESSORES!$AA$6:$AA$189,0))),"",INDEX(PROFESSORES!$G$6:$G$189,MATCH(R195&amp;"x",PROFESSORES!$H$6:$H$189&amp;PROFESSORES!$AA$6:$AA$189,0)))</f>
        <v/>
      </c>
      <c r="T195" s="47" t="str">
        <f t="array" ref="T195">IF(ISERROR(INDEX(PROFESSORES!$F$6:$F$189,MATCH(R195&amp;"x",PROFESSORES!$H$6:$H$189&amp;PROFESSORES!$AA$6:$AA$189,0))),"",INDEX(PROFESSORES!$F$6:$F$189,MATCH(R195&amp;"x",PROFESSORES!$H$6:$H$189&amp;PROFESSORES!$AA$6:$AA$189,0)))</f>
        <v/>
      </c>
    </row>
    <row r="196" spans="1:20" ht="23.1" customHeight="1" x14ac:dyDescent="0.25">
      <c r="F196" s="21"/>
      <c r="G196" s="21"/>
      <c r="H196" s="21"/>
      <c r="I196" s="21"/>
      <c r="J196" s="21"/>
      <c r="K196" s="21"/>
      <c r="Q196" s="50"/>
      <c r="R196" s="48" t="str">
        <f>IF(Q196="","",VLOOKUP(Q196,PROFESSORES!$A$2:$B$20,2,FALSE))</f>
        <v/>
      </c>
      <c r="S196" s="56" t="str">
        <f t="array" ref="S196">IF(ISERROR(INDEX(PROFESSORES!$G$6:$G$189,MATCH(R196&amp;"x",PROFESSORES!$H$6:$H$189&amp;PROFESSORES!$AA$6:$AA$189,0))),"",INDEX(PROFESSORES!$G$6:$G$189,MATCH(R196&amp;"x",PROFESSORES!$H$6:$H$189&amp;PROFESSORES!$AA$6:$AA$189,0)))</f>
        <v/>
      </c>
      <c r="T196" s="47" t="str">
        <f t="array" ref="T196">IF(ISERROR(INDEX(PROFESSORES!$F$6:$F$189,MATCH(R196&amp;"x",PROFESSORES!$H$6:$H$189&amp;PROFESSORES!$AA$6:$AA$189,0))),"",INDEX(PROFESSORES!$F$6:$F$189,MATCH(R196&amp;"x",PROFESSORES!$H$6:$H$189&amp;PROFESSORES!$AA$6:$AA$189,0)))</f>
        <v/>
      </c>
    </row>
    <row r="197" spans="1:20" ht="23.1" customHeight="1" x14ac:dyDescent="0.25">
      <c r="A197" s="42" t="s">
        <v>16</v>
      </c>
      <c r="B197" s="60" t="s">
        <v>0</v>
      </c>
      <c r="C197" s="61"/>
      <c r="D197" s="62"/>
      <c r="E197" s="60" t="s">
        <v>1</v>
      </c>
      <c r="F197" s="61"/>
      <c r="G197" s="62"/>
      <c r="H197" s="60" t="s">
        <v>2</v>
      </c>
      <c r="I197" s="61"/>
      <c r="J197" s="62"/>
      <c r="K197" s="60" t="s">
        <v>3</v>
      </c>
      <c r="L197" s="61"/>
      <c r="M197" s="62"/>
      <c r="N197" s="60" t="s">
        <v>4</v>
      </c>
      <c r="O197" s="61"/>
      <c r="P197" s="62"/>
      <c r="Q197" s="50"/>
      <c r="R197" s="48" t="str">
        <f>IF(Q197="","",VLOOKUP(Q197,PROFESSORES!$A$2:$B$20,2,FALSE))</f>
        <v/>
      </c>
      <c r="S197" s="56" t="str">
        <f t="array" ref="S197">IF(ISERROR(INDEX(PROFESSORES!$G$6:$G$189,MATCH(R197&amp;"x",PROFESSORES!$H$6:$H$189&amp;PROFESSORES!$AA$6:$AA$189,0))),"",INDEX(PROFESSORES!$G$6:$G$189,MATCH(R197&amp;"x",PROFESSORES!$H$6:$H$189&amp;PROFESSORES!$AA$6:$AA$189,0)))</f>
        <v/>
      </c>
      <c r="T197" s="47" t="str">
        <f t="array" ref="T197">IF(ISERROR(INDEX(PROFESSORES!$F$6:$F$189,MATCH(R197&amp;"x",PROFESSORES!$H$6:$H$189&amp;PROFESSORES!$AA$6:$AA$189,0))),"",INDEX(PROFESSORES!$F$6:$F$189,MATCH(R197&amp;"x",PROFESSORES!$H$6:$H$189&amp;PROFESSORES!$AA$6:$AA$189,0)))</f>
        <v/>
      </c>
    </row>
    <row r="198" spans="1:20" ht="23.1" customHeight="1" x14ac:dyDescent="0.25">
      <c r="A198" s="41" t="str">
        <f>$A$6</f>
        <v>1ª</v>
      </c>
      <c r="B198" s="33"/>
      <c r="C198" s="31" t="str">
        <f>IF(B198="","",VLOOKUP(B198,PROFESSORES!$F$6:$J$189,5,FALSE))</f>
        <v/>
      </c>
      <c r="D198" s="35" t="str">
        <f>IF(B198="","",VLOOKUP(B198,PROFESSORES!$F$6:$G$189,2,FALSE))</f>
        <v/>
      </c>
      <c r="E198" s="33"/>
      <c r="F198" s="31" t="str">
        <f>IF(E198="","",VLOOKUP(E198,PROFESSORES!$F$6:$J$189,5,FALSE))</f>
        <v/>
      </c>
      <c r="G198" s="35" t="str">
        <f>IF(E198="","",VLOOKUP(E198,PROFESSORES!$F$6:$G$189,2,FALSE))</f>
        <v/>
      </c>
      <c r="H198" s="33"/>
      <c r="I198" s="31" t="str">
        <f>IF(H198="","",VLOOKUP(H198,PROFESSORES!$F$6:$J$189,5,FALSE))</f>
        <v/>
      </c>
      <c r="J198" s="35" t="str">
        <f>IF(H198="","",VLOOKUP(H198,PROFESSORES!$F$6:$G$189,2,FALSE))</f>
        <v/>
      </c>
      <c r="K198" s="33"/>
      <c r="L198" s="31" t="str">
        <f>IF(K198="","",VLOOKUP(K198,PROFESSORES!$F$6:$J$189,5,FALSE))</f>
        <v/>
      </c>
      <c r="M198" s="35" t="str">
        <f>IF(K198="","",VLOOKUP(K198,PROFESSORES!$F$6:$G$189,2,FALSE))</f>
        <v/>
      </c>
      <c r="N198" s="36"/>
      <c r="O198" s="31" t="str">
        <f>IF(N198="","",VLOOKUP(N198,PROFESSORES!$F$6:$J$189,5,FALSE))</f>
        <v/>
      </c>
      <c r="P198" s="35" t="str">
        <f>IF(N198="","",VLOOKUP(N198,PROFESSORES!$F$6:$G$189,2,FALSE))</f>
        <v/>
      </c>
      <c r="Q198" s="50"/>
      <c r="R198" s="48" t="str">
        <f>IF(Q198="","",VLOOKUP(Q198,PROFESSORES!$A$2:$B$20,2,FALSE))</f>
        <v/>
      </c>
      <c r="S198" s="56" t="str">
        <f t="array" ref="S198">IF(ISERROR(INDEX(PROFESSORES!$G$6:$G$189,MATCH(R198&amp;"x",PROFESSORES!$H$6:$H$189&amp;PROFESSORES!$AA$6:$AA$189,0))),"",INDEX(PROFESSORES!$G$6:$G$189,MATCH(R198&amp;"x",PROFESSORES!$H$6:$H$189&amp;PROFESSORES!$AA$6:$AA$189,0)))</f>
        <v/>
      </c>
      <c r="T198" s="47" t="str">
        <f t="array" ref="T198">IF(ISERROR(INDEX(PROFESSORES!$F$6:$F$189,MATCH(R198&amp;"x",PROFESSORES!$H$6:$H$189&amp;PROFESSORES!$AA$6:$AA$189,0))),"",INDEX(PROFESSORES!$F$6:$F$189,MATCH(R198&amp;"x",PROFESSORES!$H$6:$H$189&amp;PROFESSORES!$AA$6:$AA$189,0)))</f>
        <v/>
      </c>
    </row>
    <row r="199" spans="1:20" ht="23.1" customHeight="1" x14ac:dyDescent="0.25">
      <c r="A199" s="41" t="str">
        <f>$A$7</f>
        <v>2ª</v>
      </c>
      <c r="B199" s="33"/>
      <c r="C199" s="31" t="str">
        <f>IF(B199="","",VLOOKUP(B199,PROFESSORES!$F$6:$J$189,5,FALSE))</f>
        <v/>
      </c>
      <c r="D199" s="35" t="str">
        <f>IF(B199="","",VLOOKUP(B199,PROFESSORES!$F$6:$G$189,2,FALSE))</f>
        <v/>
      </c>
      <c r="E199" s="33"/>
      <c r="F199" s="31" t="str">
        <f>IF(E199="","",VLOOKUP(E199,PROFESSORES!$F$6:$J$189,5,FALSE))</f>
        <v/>
      </c>
      <c r="G199" s="35" t="str">
        <f>IF(E199="","",VLOOKUP(E199,PROFESSORES!$F$6:$G$189,2,FALSE))</f>
        <v/>
      </c>
      <c r="H199" s="33"/>
      <c r="I199" s="31" t="str">
        <f>IF(H199="","",VLOOKUP(H199,PROFESSORES!$F$6:$J$189,5,FALSE))</f>
        <v/>
      </c>
      <c r="J199" s="35" t="str">
        <f>IF(H199="","",VLOOKUP(H199,PROFESSORES!$F$6:$G$189,2,FALSE))</f>
        <v/>
      </c>
      <c r="K199" s="33"/>
      <c r="L199" s="31" t="str">
        <f>IF(K199="","",VLOOKUP(K199,PROFESSORES!$F$6:$J$189,5,FALSE))</f>
        <v/>
      </c>
      <c r="M199" s="35" t="str">
        <f>IF(K199="","",VLOOKUP(K199,PROFESSORES!$F$6:$G$189,2,FALSE))</f>
        <v/>
      </c>
      <c r="N199" s="36"/>
      <c r="O199" s="31" t="str">
        <f>IF(N199="","",VLOOKUP(N199,PROFESSORES!$F$6:$J$189,5,FALSE))</f>
        <v/>
      </c>
      <c r="P199" s="35" t="str">
        <f>IF(N199="","",VLOOKUP(N199,PROFESSORES!$F$6:$G$189,2,FALSE))</f>
        <v/>
      </c>
      <c r="Q199" s="50"/>
      <c r="R199" s="48" t="str">
        <f>IF(Q199="","",VLOOKUP(Q199,PROFESSORES!$A$2:$B$20,2,FALSE))</f>
        <v/>
      </c>
      <c r="S199" s="56" t="str">
        <f t="array" ref="S199">IF(ISERROR(INDEX(PROFESSORES!$G$6:$G$189,MATCH(R199&amp;"x",PROFESSORES!$H$6:$H$189&amp;PROFESSORES!$AA$6:$AA$189,0))),"",INDEX(PROFESSORES!$G$6:$G$189,MATCH(R199&amp;"x",PROFESSORES!$H$6:$H$189&amp;PROFESSORES!$AA$6:$AA$189,0)))</f>
        <v/>
      </c>
      <c r="T199" s="47" t="str">
        <f t="array" ref="T199">IF(ISERROR(INDEX(PROFESSORES!$F$6:$F$189,MATCH(R199&amp;"x",PROFESSORES!$H$6:$H$189&amp;PROFESSORES!$AA$6:$AA$189,0))),"",INDEX(PROFESSORES!$F$6:$F$189,MATCH(R199&amp;"x",PROFESSORES!$H$6:$H$189&amp;PROFESSORES!$AA$6:$AA$189,0)))</f>
        <v/>
      </c>
    </row>
    <row r="200" spans="1:20" ht="23.1" customHeight="1" x14ac:dyDescent="0.25">
      <c r="A200" s="41" t="str">
        <f>$A$8</f>
        <v>3ª</v>
      </c>
      <c r="B200" s="33"/>
      <c r="C200" s="31" t="str">
        <f>IF(B200="","",VLOOKUP(B200,PROFESSORES!$F$6:$J$189,5,FALSE))</f>
        <v/>
      </c>
      <c r="D200" s="35" t="str">
        <f>IF(B200="","",VLOOKUP(B200,PROFESSORES!$F$6:$G$189,2,FALSE))</f>
        <v/>
      </c>
      <c r="E200" s="33"/>
      <c r="F200" s="31" t="str">
        <f>IF(E200="","",VLOOKUP(E200,PROFESSORES!$F$6:$J$189,5,FALSE))</f>
        <v/>
      </c>
      <c r="G200" s="35" t="str">
        <f>IF(E200="","",VLOOKUP(E200,PROFESSORES!$F$6:$G$189,2,FALSE))</f>
        <v/>
      </c>
      <c r="H200" s="33"/>
      <c r="I200" s="31" t="str">
        <f>IF(H200="","",VLOOKUP(H200,PROFESSORES!$F$6:$J$189,5,FALSE))</f>
        <v/>
      </c>
      <c r="J200" s="35" t="str">
        <f>IF(H200="","",VLOOKUP(H200,PROFESSORES!$F$6:$G$189,2,FALSE))</f>
        <v/>
      </c>
      <c r="K200" s="33"/>
      <c r="L200" s="31" t="str">
        <f>IF(K200="","",VLOOKUP(K200,PROFESSORES!$F$6:$J$189,5,FALSE))</f>
        <v/>
      </c>
      <c r="M200" s="35" t="str">
        <f>IF(K200="","",VLOOKUP(K200,PROFESSORES!$F$6:$G$189,2,FALSE))</f>
        <v/>
      </c>
      <c r="N200" s="36"/>
      <c r="O200" s="31" t="str">
        <f>IF(N200="","",VLOOKUP(N200,PROFESSORES!$F$6:$J$189,5,FALSE))</f>
        <v/>
      </c>
      <c r="P200" s="35" t="str">
        <f>IF(N200="","",VLOOKUP(N200,PROFESSORES!$F$6:$G$189,2,FALSE))</f>
        <v/>
      </c>
      <c r="Q200" s="50"/>
      <c r="R200" s="48" t="str">
        <f>IF(Q200="","",VLOOKUP(Q200,PROFESSORES!$A$2:$B$20,2,FALSE))</f>
        <v/>
      </c>
      <c r="S200" s="56" t="str">
        <f t="array" ref="S200">IF(ISERROR(INDEX(PROFESSORES!$G$6:$G$189,MATCH(R200&amp;"x",PROFESSORES!$H$6:$H$189&amp;PROFESSORES!$AA$6:$AA$189,0))),"",INDEX(PROFESSORES!$G$6:$G$189,MATCH(R200&amp;"x",PROFESSORES!$H$6:$H$189&amp;PROFESSORES!$AA$6:$AA$189,0)))</f>
        <v/>
      </c>
      <c r="T200" s="47" t="str">
        <f t="array" ref="T200">IF(ISERROR(INDEX(PROFESSORES!$F$6:$F$189,MATCH(R200&amp;"x",PROFESSORES!$H$6:$H$189&amp;PROFESSORES!$AA$6:$AA$189,0))),"",INDEX(PROFESSORES!$F$6:$F$189,MATCH(R200&amp;"x",PROFESSORES!$H$6:$H$189&amp;PROFESSORES!$AA$6:$AA$189,0)))</f>
        <v/>
      </c>
    </row>
    <row r="201" spans="1:20" ht="23.1" customHeight="1" x14ac:dyDescent="0.25">
      <c r="A201" s="41" t="str">
        <f>$A$9</f>
        <v>4ª</v>
      </c>
      <c r="B201" s="33"/>
      <c r="C201" s="31" t="str">
        <f>IF(B201="","",VLOOKUP(B201,PROFESSORES!$F$6:$J$189,5,FALSE))</f>
        <v/>
      </c>
      <c r="D201" s="35" t="str">
        <f>IF(B201="","",VLOOKUP(B201,PROFESSORES!$F$6:$G$189,2,FALSE))</f>
        <v/>
      </c>
      <c r="E201" s="33"/>
      <c r="F201" s="31" t="str">
        <f>IF(E201="","",VLOOKUP(E201,PROFESSORES!$F$6:$J$189,5,FALSE))</f>
        <v/>
      </c>
      <c r="G201" s="35" t="str">
        <f>IF(E201="","",VLOOKUP(E201,PROFESSORES!$F$6:$G$189,2,FALSE))</f>
        <v/>
      </c>
      <c r="H201" s="33"/>
      <c r="I201" s="31" t="str">
        <f>IF(H201="","",VLOOKUP(H201,PROFESSORES!$F$6:$J$189,5,FALSE))</f>
        <v/>
      </c>
      <c r="J201" s="35" t="str">
        <f>IF(H201="","",VLOOKUP(H201,PROFESSORES!$F$6:$G$189,2,FALSE))</f>
        <v/>
      </c>
      <c r="K201" s="33"/>
      <c r="L201" s="31" t="str">
        <f>IF(K201="","",VLOOKUP(K201,PROFESSORES!$F$6:$J$189,5,FALSE))</f>
        <v/>
      </c>
      <c r="M201" s="35" t="str">
        <f>IF(K201="","",VLOOKUP(K201,PROFESSORES!$F$6:$G$189,2,FALSE))</f>
        <v/>
      </c>
      <c r="N201" s="36"/>
      <c r="O201" s="31" t="str">
        <f>IF(N201="","",VLOOKUP(N201,PROFESSORES!$F$6:$J$189,5,FALSE))</f>
        <v/>
      </c>
      <c r="P201" s="35" t="str">
        <f>IF(N201="","",VLOOKUP(N201,PROFESSORES!$F$6:$G$189,2,FALSE))</f>
        <v/>
      </c>
      <c r="Q201" s="50"/>
      <c r="R201" s="48" t="str">
        <f>IF(Q201="","",VLOOKUP(Q201,PROFESSORES!$A$2:$B$20,2,FALSE))</f>
        <v/>
      </c>
      <c r="S201" s="56" t="str">
        <f t="array" ref="S201">IF(ISERROR(INDEX(PROFESSORES!$G$6:$G$189,MATCH(R201&amp;"x",PROFESSORES!$H$6:$H$189&amp;PROFESSORES!$AA$6:$AA$189,0))),"",INDEX(PROFESSORES!$G$6:$G$189,MATCH(R201&amp;"x",PROFESSORES!$H$6:$H$189&amp;PROFESSORES!$AA$6:$AA$189,0)))</f>
        <v/>
      </c>
      <c r="T201" s="47" t="str">
        <f t="array" ref="T201">IF(ISERROR(INDEX(PROFESSORES!$F$6:$F$189,MATCH(R201&amp;"x",PROFESSORES!$H$6:$H$189&amp;PROFESSORES!$AA$6:$AA$189,0))),"",INDEX(PROFESSORES!$F$6:$F$189,MATCH(R201&amp;"x",PROFESSORES!$H$6:$H$189&amp;PROFESSORES!$AA$6:$AA$189,0)))</f>
        <v/>
      </c>
    </row>
    <row r="202" spans="1:20" ht="23.1" customHeight="1" x14ac:dyDescent="0.25">
      <c r="A202" s="41" t="str">
        <f>$A$10</f>
        <v>5ª</v>
      </c>
      <c r="B202" s="33"/>
      <c r="C202" s="31" t="str">
        <f>IF(B202="","",VLOOKUP(B202,PROFESSORES!$F$6:$J$189,5,FALSE))</f>
        <v/>
      </c>
      <c r="D202" s="35" t="str">
        <f>IF(B202="","",VLOOKUP(B202,PROFESSORES!$F$6:$G$189,2,FALSE))</f>
        <v/>
      </c>
      <c r="E202" s="33"/>
      <c r="F202" s="31" t="str">
        <f>IF(E202="","",VLOOKUP(E202,PROFESSORES!$F$6:$J$189,5,FALSE))</f>
        <v/>
      </c>
      <c r="G202" s="35" t="str">
        <f>IF(E202="","",VLOOKUP(E202,PROFESSORES!$F$6:$G$189,2,FALSE))</f>
        <v/>
      </c>
      <c r="H202" s="33"/>
      <c r="I202" s="31" t="str">
        <f>IF(H202="","",VLOOKUP(H202,PROFESSORES!$F$6:$J$189,5,FALSE))</f>
        <v/>
      </c>
      <c r="J202" s="35" t="str">
        <f>IF(H202="","",VLOOKUP(H202,PROFESSORES!$F$6:$G$189,2,FALSE))</f>
        <v/>
      </c>
      <c r="K202" s="33"/>
      <c r="L202" s="31" t="str">
        <f>IF(K202="","",VLOOKUP(K202,PROFESSORES!$F$6:$J$189,5,FALSE))</f>
        <v/>
      </c>
      <c r="M202" s="35" t="str">
        <f>IF(K202="","",VLOOKUP(K202,PROFESSORES!$F$6:$G$189,2,FALSE))</f>
        <v/>
      </c>
      <c r="N202" s="36"/>
      <c r="O202" s="31" t="str">
        <f>IF(N202="","",VLOOKUP(N202,PROFESSORES!$F$6:$J$189,5,FALSE))</f>
        <v/>
      </c>
      <c r="P202" s="35" t="str">
        <f>IF(N202="","",VLOOKUP(N202,PROFESSORES!$F$6:$G$189,2,FALSE))</f>
        <v/>
      </c>
      <c r="Q202" s="50"/>
      <c r="R202" s="48" t="str">
        <f>IF(Q202="","",VLOOKUP(Q202,PROFESSORES!$A$2:$B$20,2,FALSE))</f>
        <v/>
      </c>
      <c r="S202" s="56" t="str">
        <f t="array" ref="S202">IF(ISERROR(INDEX(PROFESSORES!$G$6:$G$189,MATCH(R202&amp;"x",PROFESSORES!$H$6:$H$189&amp;PROFESSORES!$AA$6:$AA$189,0))),"",INDEX(PROFESSORES!$G$6:$G$189,MATCH(R202&amp;"x",PROFESSORES!$H$6:$H$189&amp;PROFESSORES!$AA$6:$AA$189,0)))</f>
        <v/>
      </c>
      <c r="T202" s="47" t="str">
        <f t="array" ref="T202">IF(ISERROR(INDEX(PROFESSORES!$F$6:$F$189,MATCH(R202&amp;"x",PROFESSORES!$H$6:$H$189&amp;PROFESSORES!$AA$6:$AA$189,0))),"",INDEX(PROFESSORES!$F$6:$F$189,MATCH(R202&amp;"x",PROFESSORES!$H$6:$H$189&amp;PROFESSORES!$AA$6:$AA$189,0)))</f>
        <v/>
      </c>
    </row>
    <row r="203" spans="1:20" ht="23.1" customHeight="1" x14ac:dyDescent="0.25">
      <c r="A203" s="41" t="str">
        <f>$A$11</f>
        <v>6ª</v>
      </c>
      <c r="B203" s="33"/>
      <c r="C203" s="31" t="str">
        <f>IF(B203="","",VLOOKUP(B203,PROFESSORES!$F$6:$J$189,5,FALSE))</f>
        <v/>
      </c>
      <c r="D203" s="35" t="str">
        <f>IF(B203="","",VLOOKUP(B203,PROFESSORES!$F$6:$G$189,2,FALSE))</f>
        <v/>
      </c>
      <c r="E203" s="33"/>
      <c r="F203" s="31" t="str">
        <f>IF(E203="","",VLOOKUP(E203,PROFESSORES!$F$6:$J$189,5,FALSE))</f>
        <v/>
      </c>
      <c r="G203" s="35" t="str">
        <f>IF(E203="","",VLOOKUP(E203,PROFESSORES!$F$6:$G$189,2,FALSE))</f>
        <v/>
      </c>
      <c r="H203" s="33"/>
      <c r="I203" s="31" t="str">
        <f>IF(H203="","",VLOOKUP(H203,PROFESSORES!$F$6:$J$189,5,FALSE))</f>
        <v/>
      </c>
      <c r="J203" s="35" t="str">
        <f>IF(H203="","",VLOOKUP(H203,PROFESSORES!$F$6:$G$189,2,FALSE))</f>
        <v/>
      </c>
      <c r="K203" s="33"/>
      <c r="L203" s="31" t="str">
        <f>IF(K203="","",VLOOKUP(K203,PROFESSORES!$F$6:$J$189,5,FALSE))</f>
        <v/>
      </c>
      <c r="M203" s="35" t="str">
        <f>IF(K203="","",VLOOKUP(K203,PROFESSORES!$F$6:$G$189,2,FALSE))</f>
        <v/>
      </c>
      <c r="N203" s="36"/>
      <c r="O203" s="31" t="str">
        <f>IF(N203="","",VLOOKUP(N203,PROFESSORES!$F$6:$J$189,5,FALSE))</f>
        <v/>
      </c>
      <c r="P203" s="35" t="str">
        <f>IF(N203="","",VLOOKUP(N203,PROFESSORES!$F$6:$G$189,2,FALSE))</f>
        <v/>
      </c>
      <c r="Q203" s="50"/>
      <c r="R203" s="48" t="str">
        <f>IF(Q203="","",VLOOKUP(Q203,PROFESSORES!$A$2:$B$20,2,FALSE))</f>
        <v/>
      </c>
      <c r="S203" s="56" t="str">
        <f t="array" ref="S203">IF(ISERROR(INDEX(PROFESSORES!$G$6:$G$189,MATCH(R203&amp;"x",PROFESSORES!$H$6:$H$189&amp;PROFESSORES!$AA$6:$AA$189,0))),"",INDEX(PROFESSORES!$G$6:$G$189,MATCH(R203&amp;"x",PROFESSORES!$H$6:$H$189&amp;PROFESSORES!$AA$6:$AA$189,0)))</f>
        <v/>
      </c>
      <c r="T203" s="47" t="str">
        <f t="array" ref="T203">IF(ISERROR(INDEX(PROFESSORES!$F$6:$F$189,MATCH(R203&amp;"x",PROFESSORES!$H$6:$H$189&amp;PROFESSORES!$AA$6:$AA$189,0))),"",INDEX(PROFESSORES!$F$6:$F$189,MATCH(R203&amp;"x",PROFESSORES!$H$6:$H$189&amp;PROFESSORES!$AA$6:$AA$189,0)))</f>
        <v/>
      </c>
    </row>
    <row r="204" spans="1:20" ht="23.1" customHeight="1" x14ac:dyDescent="0.25">
      <c r="I204" s="17"/>
      <c r="J204" s="17"/>
      <c r="K204" s="17"/>
    </row>
    <row r="205" spans="1:20" ht="23.1" customHeight="1" x14ac:dyDescent="0.25">
      <c r="B205" s="31">
        <v>18</v>
      </c>
      <c r="C205" s="63" t="s">
        <v>17</v>
      </c>
      <c r="D205" s="63"/>
      <c r="E205" s="63"/>
      <c r="F205" s="64">
        <f>PROFESSORES!D19</f>
        <v>0</v>
      </c>
      <c r="G205" s="64"/>
      <c r="H205" s="18"/>
      <c r="I205" s="19"/>
      <c r="J205" s="19"/>
      <c r="K205" s="19"/>
      <c r="L205" s="20"/>
      <c r="M205" s="20"/>
      <c r="N205" s="20"/>
      <c r="O205" s="20"/>
      <c r="P205" s="20"/>
      <c r="Q205" s="48" t="str">
        <f>$Q$1</f>
        <v>CD</v>
      </c>
      <c r="R205" s="48" t="str">
        <f>$R$1</f>
        <v>DISC</v>
      </c>
      <c r="S205" s="58" t="str">
        <f>$S$1</f>
        <v>PROFESSORES</v>
      </c>
      <c r="T205" s="46" t="str">
        <f>$T$1</f>
        <v>C. PROF</v>
      </c>
    </row>
    <row r="206" spans="1:20" ht="23.1" customHeight="1" x14ac:dyDescent="0.25">
      <c r="C206" s="15"/>
      <c r="D206" s="15"/>
      <c r="E206" s="15"/>
      <c r="F206" s="15"/>
      <c r="G206" s="15"/>
      <c r="H206" s="15"/>
      <c r="I206" s="15"/>
      <c r="J206" s="15"/>
      <c r="K206" s="15"/>
      <c r="L206" s="20"/>
      <c r="M206" s="20"/>
      <c r="N206" s="20"/>
      <c r="O206" s="20"/>
      <c r="P206" s="20"/>
      <c r="Q206" s="50"/>
      <c r="R206" s="48" t="str">
        <f>IF(Q206="","",VLOOKUP(Q206,PROFESSORES!$A$2:$B$20,2,FALSE))</f>
        <v/>
      </c>
      <c r="S206" s="56" t="str">
        <f t="array" ref="S206">IF(ISERROR(INDEX(PROFESSORES!$G$6:$G$189,MATCH(R206&amp;"x",PROFESSORES!$H$6:$H$189&amp;PROFESSORES!$AB$6:$AB$189,0))),"",INDEX(PROFESSORES!$G$6:$G$189,MATCH(R206&amp;"x",PROFESSORES!$H$6:$H$189&amp;PROFESSORES!$AB$6:$AB$189,0)))</f>
        <v/>
      </c>
      <c r="T206" s="47" t="str">
        <f t="array" ref="T206">IF(ISERROR(INDEX(PROFESSORES!$F$6:$F$189,MATCH(R206&amp;"x",PROFESSORES!$H$6:$H$189&amp;PROFESSORES!$AB$6:$AB$189,0))),"",INDEX(PROFESSORES!$F$6:$F$189,MATCH(R206&amp;"x",PROFESSORES!$H$6:$H$189&amp;PROFESSORES!$AB$6:$AB$189,0)))</f>
        <v/>
      </c>
    </row>
    <row r="207" spans="1:20" ht="23.1" customHeight="1" x14ac:dyDescent="0.25">
      <c r="Q207" s="50"/>
      <c r="R207" s="48" t="str">
        <f>IF(Q207="","",VLOOKUP(Q207,PROFESSORES!$A$2:$B$20,2,FALSE))</f>
        <v/>
      </c>
      <c r="S207" s="56" t="str">
        <f t="array" ref="S207">IF(ISERROR(INDEX(PROFESSORES!$G$6:$G$189,MATCH(R207&amp;"x",PROFESSORES!$H$6:$H$189&amp;PROFESSORES!$AB$6:$AB$189,0))),"",INDEX(PROFESSORES!$G$6:$G$189,MATCH(R207&amp;"x",PROFESSORES!$H$6:$H$189&amp;PROFESSORES!$AB$6:$AB$189,0)))</f>
        <v/>
      </c>
      <c r="T207" s="47" t="str">
        <f t="array" ref="T207">IF(ISERROR(INDEX(PROFESSORES!$F$6:$F$189,MATCH(R207&amp;"x",PROFESSORES!$H$6:$H$189&amp;PROFESSORES!$AB$6:$AB$189,0))),"",INDEX(PROFESSORES!$F$6:$F$189,MATCH(R207&amp;"x",PROFESSORES!$H$6:$H$189&amp;PROFESSORES!$AB$6:$AB$189,0)))</f>
        <v/>
      </c>
    </row>
    <row r="208" spans="1:20" ht="23.1" customHeight="1" x14ac:dyDescent="0.25">
      <c r="F208" s="21"/>
      <c r="G208" s="21"/>
      <c r="H208" s="21"/>
      <c r="I208" s="21"/>
      <c r="J208" s="21"/>
      <c r="K208" s="21"/>
      <c r="Q208" s="50"/>
      <c r="R208" s="48" t="str">
        <f>IF(Q208="","",VLOOKUP(Q208,PROFESSORES!$A$2:$B$20,2,FALSE))</f>
        <v/>
      </c>
      <c r="S208" s="56" t="str">
        <f t="array" ref="S208">IF(ISERROR(INDEX(PROFESSORES!$G$6:$G$189,MATCH(R208&amp;"x",PROFESSORES!$H$6:$H$189&amp;PROFESSORES!$AB$6:$AB$189,0))),"",INDEX(PROFESSORES!$G$6:$G$189,MATCH(R208&amp;"x",PROFESSORES!$H$6:$H$189&amp;PROFESSORES!$AB$6:$AB$189,0)))</f>
        <v/>
      </c>
      <c r="T208" s="47" t="str">
        <f t="array" ref="T208">IF(ISERROR(INDEX(PROFESSORES!$F$6:$F$189,MATCH(R208&amp;"x",PROFESSORES!$H$6:$H$189&amp;PROFESSORES!$AB$6:$AB$189,0))),"",INDEX(PROFESSORES!$F$6:$F$189,MATCH(R208&amp;"x",PROFESSORES!$H$6:$H$189&amp;PROFESSORES!$AB$6:$AB$189,0)))</f>
        <v/>
      </c>
    </row>
    <row r="209" spans="1:20" ht="23.1" customHeight="1" x14ac:dyDescent="0.25">
      <c r="A209" s="42" t="s">
        <v>16</v>
      </c>
      <c r="B209" s="60" t="s">
        <v>0</v>
      </c>
      <c r="C209" s="61"/>
      <c r="D209" s="62"/>
      <c r="E209" s="60" t="s">
        <v>1</v>
      </c>
      <c r="F209" s="61"/>
      <c r="G209" s="62"/>
      <c r="H209" s="60" t="s">
        <v>2</v>
      </c>
      <c r="I209" s="61"/>
      <c r="J209" s="62"/>
      <c r="K209" s="60" t="s">
        <v>3</v>
      </c>
      <c r="L209" s="61"/>
      <c r="M209" s="62"/>
      <c r="N209" s="60" t="s">
        <v>4</v>
      </c>
      <c r="O209" s="61"/>
      <c r="P209" s="62"/>
      <c r="Q209" s="50"/>
      <c r="R209" s="48" t="str">
        <f>IF(Q209="","",VLOOKUP(Q209,PROFESSORES!$A$2:$B$20,2,FALSE))</f>
        <v/>
      </c>
      <c r="S209" s="56" t="str">
        <f t="array" ref="S209">IF(ISERROR(INDEX(PROFESSORES!$G$6:$G$189,MATCH(R209&amp;"x",PROFESSORES!$H$6:$H$189&amp;PROFESSORES!$AB$6:$AB$189,0))),"",INDEX(PROFESSORES!$G$6:$G$189,MATCH(R209&amp;"x",PROFESSORES!$H$6:$H$189&amp;PROFESSORES!$AB$6:$AB$189,0)))</f>
        <v/>
      </c>
      <c r="T209" s="47" t="str">
        <f t="array" ref="T209">IF(ISERROR(INDEX(PROFESSORES!$F$6:$F$189,MATCH(R209&amp;"x",PROFESSORES!$H$6:$H$189&amp;PROFESSORES!$AB$6:$AB$189,0))),"",INDEX(PROFESSORES!$F$6:$F$189,MATCH(R209&amp;"x",PROFESSORES!$H$6:$H$189&amp;PROFESSORES!$AB$6:$AB$189,0)))</f>
        <v/>
      </c>
    </row>
    <row r="210" spans="1:20" ht="23.1" customHeight="1" x14ac:dyDescent="0.25">
      <c r="A210" s="41" t="str">
        <f>$A$6</f>
        <v>1ª</v>
      </c>
      <c r="B210" s="33"/>
      <c r="C210" s="31" t="str">
        <f>IF(B210="","",VLOOKUP(B210,PROFESSORES!$F$6:$J$189,5,FALSE))</f>
        <v/>
      </c>
      <c r="D210" s="35" t="str">
        <f>IF(B210="","",VLOOKUP(B210,PROFESSORES!$F$6:$G$189,2,FALSE))</f>
        <v/>
      </c>
      <c r="E210" s="33"/>
      <c r="F210" s="31" t="str">
        <f>IF(E210="","",VLOOKUP(E210,PROFESSORES!$F$6:$J$189,5,FALSE))</f>
        <v/>
      </c>
      <c r="G210" s="35" t="str">
        <f>IF(E210="","",VLOOKUP(E210,PROFESSORES!$F$6:$G$189,2,FALSE))</f>
        <v/>
      </c>
      <c r="H210" s="33"/>
      <c r="I210" s="31" t="str">
        <f>IF(H210="","",VLOOKUP(H210,PROFESSORES!$F$6:$J$189,5,FALSE))</f>
        <v/>
      </c>
      <c r="J210" s="35" t="str">
        <f>IF(H210="","",VLOOKUP(H210,PROFESSORES!$F$6:$G$189,2,FALSE))</f>
        <v/>
      </c>
      <c r="K210" s="33"/>
      <c r="L210" s="31" t="str">
        <f>IF(K210="","",VLOOKUP(K210,PROFESSORES!$F$6:$J$189,5,FALSE))</f>
        <v/>
      </c>
      <c r="M210" s="35" t="str">
        <f>IF(K210="","",VLOOKUP(K210,PROFESSORES!$F$6:$G$189,2,FALSE))</f>
        <v/>
      </c>
      <c r="N210" s="36"/>
      <c r="O210" s="31" t="str">
        <f>IF(N210="","",VLOOKUP(N210,PROFESSORES!$F$6:$J$189,5,FALSE))</f>
        <v/>
      </c>
      <c r="P210" s="35" t="str">
        <f>IF(N210="","",VLOOKUP(N210,PROFESSORES!$F$6:$G$189,2,FALSE))</f>
        <v/>
      </c>
      <c r="Q210" s="50"/>
      <c r="R210" s="48" t="str">
        <f>IF(Q210="","",VLOOKUP(Q210,PROFESSORES!$A$2:$B$20,2,FALSE))</f>
        <v/>
      </c>
      <c r="S210" s="56" t="str">
        <f t="array" ref="S210">IF(ISERROR(INDEX(PROFESSORES!$G$6:$G$189,MATCH(R210&amp;"x",PROFESSORES!$H$6:$H$189&amp;PROFESSORES!$AB$6:$AB$189,0))),"",INDEX(PROFESSORES!$G$6:$G$189,MATCH(R210&amp;"x",PROFESSORES!$H$6:$H$189&amp;PROFESSORES!$AB$6:$AB$189,0)))</f>
        <v/>
      </c>
      <c r="T210" s="47" t="str">
        <f t="array" ref="T210">IF(ISERROR(INDEX(PROFESSORES!$F$6:$F$189,MATCH(R210&amp;"x",PROFESSORES!$H$6:$H$189&amp;PROFESSORES!$AB$6:$AB$189,0))),"",INDEX(PROFESSORES!$F$6:$F$189,MATCH(R210&amp;"x",PROFESSORES!$H$6:$H$189&amp;PROFESSORES!$AB$6:$AB$189,0)))</f>
        <v/>
      </c>
    </row>
    <row r="211" spans="1:20" ht="23.1" customHeight="1" x14ac:dyDescent="0.25">
      <c r="A211" s="41" t="str">
        <f>$A$7</f>
        <v>2ª</v>
      </c>
      <c r="B211" s="33"/>
      <c r="C211" s="31" t="str">
        <f>IF(B211="","",VLOOKUP(B211,PROFESSORES!$F$6:$J$189,5,FALSE))</f>
        <v/>
      </c>
      <c r="D211" s="35" t="str">
        <f>IF(B211="","",VLOOKUP(B211,PROFESSORES!$F$6:$G$189,2,FALSE))</f>
        <v/>
      </c>
      <c r="E211" s="33"/>
      <c r="F211" s="31" t="str">
        <f>IF(E211="","",VLOOKUP(E211,PROFESSORES!$F$6:$J$189,5,FALSE))</f>
        <v/>
      </c>
      <c r="G211" s="35" t="str">
        <f>IF(E211="","",VLOOKUP(E211,PROFESSORES!$F$6:$G$189,2,FALSE))</f>
        <v/>
      </c>
      <c r="H211" s="33"/>
      <c r="I211" s="31" t="str">
        <f>IF(H211="","",VLOOKUP(H211,PROFESSORES!$F$6:$J$189,5,FALSE))</f>
        <v/>
      </c>
      <c r="J211" s="35" t="str">
        <f>IF(H211="","",VLOOKUP(H211,PROFESSORES!$F$6:$G$189,2,FALSE))</f>
        <v/>
      </c>
      <c r="K211" s="33"/>
      <c r="L211" s="31" t="str">
        <f>IF(K211="","",VLOOKUP(K211,PROFESSORES!$F$6:$J$189,5,FALSE))</f>
        <v/>
      </c>
      <c r="M211" s="35" t="str">
        <f>IF(K211="","",VLOOKUP(K211,PROFESSORES!$F$6:$G$189,2,FALSE))</f>
        <v/>
      </c>
      <c r="N211" s="36"/>
      <c r="O211" s="31" t="str">
        <f>IF(N211="","",VLOOKUP(N211,PROFESSORES!$F$6:$J$189,5,FALSE))</f>
        <v/>
      </c>
      <c r="P211" s="35" t="str">
        <f>IF(N211="","",VLOOKUP(N211,PROFESSORES!$F$6:$G$189,2,FALSE))</f>
        <v/>
      </c>
      <c r="Q211" s="50"/>
      <c r="R211" s="48" t="str">
        <f>IF(Q211="","",VLOOKUP(Q211,PROFESSORES!$A$2:$B$20,2,FALSE))</f>
        <v/>
      </c>
      <c r="S211" s="56" t="str">
        <f t="array" ref="S211">IF(ISERROR(INDEX(PROFESSORES!$G$6:$G$189,MATCH(R211&amp;"x",PROFESSORES!$H$6:$H$189&amp;PROFESSORES!$AB$6:$AB$189,0))),"",INDEX(PROFESSORES!$G$6:$G$189,MATCH(R211&amp;"x",PROFESSORES!$H$6:$H$189&amp;PROFESSORES!$AB$6:$AB$189,0)))</f>
        <v/>
      </c>
      <c r="T211" s="47" t="str">
        <f t="array" ref="T211">IF(ISERROR(INDEX(PROFESSORES!$F$6:$F$189,MATCH(R211&amp;"x",PROFESSORES!$H$6:$H$189&amp;PROFESSORES!$AB$6:$AB$189,0))),"",INDEX(PROFESSORES!$F$6:$F$189,MATCH(R211&amp;"x",PROFESSORES!$H$6:$H$189&amp;PROFESSORES!$AB$6:$AB$189,0)))</f>
        <v/>
      </c>
    </row>
    <row r="212" spans="1:20" ht="23.1" customHeight="1" x14ac:dyDescent="0.25">
      <c r="A212" s="41" t="str">
        <f>$A$8</f>
        <v>3ª</v>
      </c>
      <c r="B212" s="33"/>
      <c r="C212" s="31" t="str">
        <f>IF(B212="","",VLOOKUP(B212,PROFESSORES!$F$6:$J$189,5,FALSE))</f>
        <v/>
      </c>
      <c r="D212" s="35" t="str">
        <f>IF(B212="","",VLOOKUP(B212,PROFESSORES!$F$6:$G$189,2,FALSE))</f>
        <v/>
      </c>
      <c r="E212" s="33"/>
      <c r="F212" s="31" t="str">
        <f>IF(E212="","",VLOOKUP(E212,PROFESSORES!$F$6:$J$189,5,FALSE))</f>
        <v/>
      </c>
      <c r="G212" s="35" t="str">
        <f>IF(E212="","",VLOOKUP(E212,PROFESSORES!$F$6:$G$189,2,FALSE))</f>
        <v/>
      </c>
      <c r="H212" s="33"/>
      <c r="I212" s="31" t="str">
        <f>IF(H212="","",VLOOKUP(H212,PROFESSORES!$F$6:$J$189,5,FALSE))</f>
        <v/>
      </c>
      <c r="J212" s="35" t="str">
        <f>IF(H212="","",VLOOKUP(H212,PROFESSORES!$F$6:$G$189,2,FALSE))</f>
        <v/>
      </c>
      <c r="K212" s="33"/>
      <c r="L212" s="31" t="str">
        <f>IF(K212="","",VLOOKUP(K212,PROFESSORES!$F$6:$J$189,5,FALSE))</f>
        <v/>
      </c>
      <c r="M212" s="35" t="str">
        <f>IF(K212="","",VLOOKUP(K212,PROFESSORES!$F$6:$G$189,2,FALSE))</f>
        <v/>
      </c>
      <c r="N212" s="36"/>
      <c r="O212" s="31" t="str">
        <f>IF(N212="","",VLOOKUP(N212,PROFESSORES!$F$6:$J$189,5,FALSE))</f>
        <v/>
      </c>
      <c r="P212" s="35" t="str">
        <f>IF(N212="","",VLOOKUP(N212,PROFESSORES!$F$6:$G$189,2,FALSE))</f>
        <v/>
      </c>
      <c r="Q212" s="50"/>
      <c r="R212" s="48" t="str">
        <f>IF(Q212="","",VLOOKUP(Q212,PROFESSORES!$A$2:$B$20,2,FALSE))</f>
        <v/>
      </c>
      <c r="S212" s="56" t="str">
        <f t="array" ref="S212">IF(ISERROR(INDEX(PROFESSORES!$G$6:$G$189,MATCH(R212&amp;"x",PROFESSORES!$H$6:$H$189&amp;PROFESSORES!$AB$6:$AB$189,0))),"",INDEX(PROFESSORES!$G$6:$G$189,MATCH(R212&amp;"x",PROFESSORES!$H$6:$H$189&amp;PROFESSORES!$AB$6:$AB$189,0)))</f>
        <v/>
      </c>
      <c r="T212" s="47" t="str">
        <f t="array" ref="T212">IF(ISERROR(INDEX(PROFESSORES!$F$6:$F$189,MATCH(R212&amp;"x",PROFESSORES!$H$6:$H$189&amp;PROFESSORES!$AB$6:$AB$189,0))),"",INDEX(PROFESSORES!$F$6:$F$189,MATCH(R212&amp;"x",PROFESSORES!$H$6:$H$189&amp;PROFESSORES!$AB$6:$AB$189,0)))</f>
        <v/>
      </c>
    </row>
    <row r="213" spans="1:20" ht="23.1" customHeight="1" x14ac:dyDescent="0.25">
      <c r="A213" s="41" t="str">
        <f>$A$9</f>
        <v>4ª</v>
      </c>
      <c r="B213" s="33"/>
      <c r="C213" s="31" t="str">
        <f>IF(B213="","",VLOOKUP(B213,PROFESSORES!$F$6:$J$189,5,FALSE))</f>
        <v/>
      </c>
      <c r="D213" s="35" t="str">
        <f>IF(B213="","",VLOOKUP(B213,PROFESSORES!$F$6:$G$189,2,FALSE))</f>
        <v/>
      </c>
      <c r="E213" s="33"/>
      <c r="F213" s="31" t="str">
        <f>IF(E213="","",VLOOKUP(E213,PROFESSORES!$F$6:$J$189,5,FALSE))</f>
        <v/>
      </c>
      <c r="G213" s="35" t="str">
        <f>IF(E213="","",VLOOKUP(E213,PROFESSORES!$F$6:$G$189,2,FALSE))</f>
        <v/>
      </c>
      <c r="H213" s="33"/>
      <c r="I213" s="31" t="str">
        <f>IF(H213="","",VLOOKUP(H213,PROFESSORES!$F$6:$J$189,5,FALSE))</f>
        <v/>
      </c>
      <c r="J213" s="35" t="str">
        <f>IF(H213="","",VLOOKUP(H213,PROFESSORES!$F$6:$G$189,2,FALSE))</f>
        <v/>
      </c>
      <c r="K213" s="33"/>
      <c r="L213" s="31" t="str">
        <f>IF(K213="","",VLOOKUP(K213,PROFESSORES!$F$6:$J$189,5,FALSE))</f>
        <v/>
      </c>
      <c r="M213" s="35" t="str">
        <f>IF(K213="","",VLOOKUP(K213,PROFESSORES!$F$6:$G$189,2,FALSE))</f>
        <v/>
      </c>
      <c r="N213" s="36"/>
      <c r="O213" s="31" t="str">
        <f>IF(N213="","",VLOOKUP(N213,PROFESSORES!$F$6:$J$189,5,FALSE))</f>
        <v/>
      </c>
      <c r="P213" s="35" t="str">
        <f>IF(N213="","",VLOOKUP(N213,PROFESSORES!$F$6:$G$189,2,FALSE))</f>
        <v/>
      </c>
      <c r="Q213" s="50"/>
      <c r="R213" s="48" t="str">
        <f>IF(Q213="","",VLOOKUP(Q213,PROFESSORES!$A$2:$B$20,2,FALSE))</f>
        <v/>
      </c>
      <c r="S213" s="56" t="str">
        <f t="array" ref="S213">IF(ISERROR(INDEX(PROFESSORES!$G$6:$G$189,MATCH(R213&amp;"x",PROFESSORES!$H$6:$H$189&amp;PROFESSORES!$AB$6:$AB$189,0))),"",INDEX(PROFESSORES!$G$6:$G$189,MATCH(R213&amp;"x",PROFESSORES!$H$6:$H$189&amp;PROFESSORES!$AB$6:$AB$189,0)))</f>
        <v/>
      </c>
      <c r="T213" s="47" t="str">
        <f t="array" ref="T213">IF(ISERROR(INDEX(PROFESSORES!$F$6:$F$189,MATCH(R213&amp;"x",PROFESSORES!$H$6:$H$189&amp;PROFESSORES!$AB$6:$AB$189,0))),"",INDEX(PROFESSORES!$F$6:$F$189,MATCH(R213&amp;"x",PROFESSORES!$H$6:$H$189&amp;PROFESSORES!$AB$6:$AB$189,0)))</f>
        <v/>
      </c>
    </row>
    <row r="214" spans="1:20" ht="23.1" customHeight="1" x14ac:dyDescent="0.25">
      <c r="A214" s="41" t="str">
        <f>$A$10</f>
        <v>5ª</v>
      </c>
      <c r="B214" s="33"/>
      <c r="C214" s="31" t="str">
        <f>IF(B214="","",VLOOKUP(B214,PROFESSORES!$F$6:$J$189,5,FALSE))</f>
        <v/>
      </c>
      <c r="D214" s="35" t="str">
        <f>IF(B214="","",VLOOKUP(B214,PROFESSORES!$F$6:$G$189,2,FALSE))</f>
        <v/>
      </c>
      <c r="E214" s="33"/>
      <c r="F214" s="31" t="str">
        <f>IF(E214="","",VLOOKUP(E214,PROFESSORES!$F$6:$J$189,5,FALSE))</f>
        <v/>
      </c>
      <c r="G214" s="35" t="str">
        <f>IF(E214="","",VLOOKUP(E214,PROFESSORES!$F$6:$G$189,2,FALSE))</f>
        <v/>
      </c>
      <c r="H214" s="33"/>
      <c r="I214" s="31" t="str">
        <f>IF(H214="","",VLOOKUP(H214,PROFESSORES!$F$6:$J$189,5,FALSE))</f>
        <v/>
      </c>
      <c r="J214" s="35" t="str">
        <f>IF(H214="","",VLOOKUP(H214,PROFESSORES!$F$6:$G$189,2,FALSE))</f>
        <v/>
      </c>
      <c r="K214" s="33"/>
      <c r="L214" s="31" t="str">
        <f>IF(K214="","",VLOOKUP(K214,PROFESSORES!$F$6:$J$189,5,FALSE))</f>
        <v/>
      </c>
      <c r="M214" s="35" t="str">
        <f>IF(K214="","",VLOOKUP(K214,PROFESSORES!$F$6:$G$189,2,FALSE))</f>
        <v/>
      </c>
      <c r="N214" s="36"/>
      <c r="O214" s="31" t="str">
        <f>IF(N214="","",VLOOKUP(N214,PROFESSORES!$F$6:$J$189,5,FALSE))</f>
        <v/>
      </c>
      <c r="P214" s="35" t="str">
        <f>IF(N214="","",VLOOKUP(N214,PROFESSORES!$F$6:$G$189,2,FALSE))</f>
        <v/>
      </c>
      <c r="Q214" s="50"/>
      <c r="R214" s="48" t="str">
        <f>IF(Q214="","",VLOOKUP(Q214,PROFESSORES!$A$2:$B$20,2,FALSE))</f>
        <v/>
      </c>
      <c r="S214" s="56" t="str">
        <f t="array" ref="S214">IF(ISERROR(INDEX(PROFESSORES!$G$6:$G$189,MATCH(R214&amp;"x",PROFESSORES!$H$6:$H$189&amp;PROFESSORES!$AB$6:$AB$189,0))),"",INDEX(PROFESSORES!$G$6:$G$189,MATCH(R214&amp;"x",PROFESSORES!$H$6:$H$189&amp;PROFESSORES!$AB$6:$AB$189,0)))</f>
        <v/>
      </c>
      <c r="T214" s="47" t="str">
        <f t="array" ref="T214">IF(ISERROR(INDEX(PROFESSORES!$F$6:$F$189,MATCH(R214&amp;"x",PROFESSORES!$H$6:$H$189&amp;PROFESSORES!$AB$6:$AB$189,0))),"",INDEX(PROFESSORES!$F$6:$F$189,MATCH(R214&amp;"x",PROFESSORES!$H$6:$H$189&amp;PROFESSORES!$AB$6:$AB$189,0)))</f>
        <v/>
      </c>
    </row>
    <row r="215" spans="1:20" ht="23.1" customHeight="1" x14ac:dyDescent="0.25">
      <c r="A215" s="41" t="str">
        <f>$A$11</f>
        <v>6ª</v>
      </c>
      <c r="B215" s="33"/>
      <c r="C215" s="31" t="str">
        <f>IF(B215="","",VLOOKUP(B215,PROFESSORES!$F$6:$J$189,5,FALSE))</f>
        <v/>
      </c>
      <c r="D215" s="35" t="str">
        <f>IF(B215="","",VLOOKUP(B215,PROFESSORES!$F$6:$G$189,2,FALSE))</f>
        <v/>
      </c>
      <c r="E215" s="33"/>
      <c r="F215" s="31" t="str">
        <f>IF(E215="","",VLOOKUP(E215,PROFESSORES!$F$6:$J$189,5,FALSE))</f>
        <v/>
      </c>
      <c r="G215" s="35" t="str">
        <f>IF(E215="","",VLOOKUP(E215,PROFESSORES!$F$6:$G$189,2,FALSE))</f>
        <v/>
      </c>
      <c r="H215" s="33"/>
      <c r="I215" s="31" t="str">
        <f>IF(H215="","",VLOOKUP(H215,PROFESSORES!$F$6:$J$189,5,FALSE))</f>
        <v/>
      </c>
      <c r="J215" s="35" t="str">
        <f>IF(H215="","",VLOOKUP(H215,PROFESSORES!$F$6:$G$189,2,FALSE))</f>
        <v/>
      </c>
      <c r="K215" s="33"/>
      <c r="L215" s="31" t="str">
        <f>IF(K215="","",VLOOKUP(K215,PROFESSORES!$F$6:$J$189,5,FALSE))</f>
        <v/>
      </c>
      <c r="M215" s="35" t="str">
        <f>IF(K215="","",VLOOKUP(K215,PROFESSORES!$F$6:$G$189,2,FALSE))</f>
        <v/>
      </c>
      <c r="N215" s="36"/>
      <c r="O215" s="31" t="str">
        <f>IF(N215="","",VLOOKUP(N215,PROFESSORES!$F$6:$J$189,5,FALSE))</f>
        <v/>
      </c>
      <c r="P215" s="35" t="str">
        <f>IF(N215="","",VLOOKUP(N215,PROFESSORES!$F$6:$G$189,2,FALSE))</f>
        <v/>
      </c>
      <c r="Q215" s="50"/>
      <c r="R215" s="48" t="str">
        <f>IF(Q215="","",VLOOKUP(Q215,PROFESSORES!$A$2:$B$20,2,FALSE))</f>
        <v/>
      </c>
      <c r="S215" s="56" t="str">
        <f t="array" ref="S215">IF(ISERROR(INDEX(PROFESSORES!$G$6:$G$189,MATCH(R215&amp;"x",PROFESSORES!$H$6:$H$189&amp;PROFESSORES!$AB$6:$AB$189,0))),"",INDEX(PROFESSORES!$G$6:$G$189,MATCH(R215&amp;"x",PROFESSORES!$H$6:$H$189&amp;PROFESSORES!$AB$6:$AB$189,0)))</f>
        <v/>
      </c>
      <c r="T215" s="47" t="str">
        <f t="array" ref="T215">IF(ISERROR(INDEX(PROFESSORES!$F$6:$F$189,MATCH(R215&amp;"x",PROFESSORES!$H$6:$H$189&amp;PROFESSORES!$AB$6:$AB$189,0))),"",INDEX(PROFESSORES!$F$6:$F$189,MATCH(R215&amp;"x",PROFESSORES!$H$6:$H$189&amp;PROFESSORES!$AB$6:$AB$189,0)))</f>
        <v/>
      </c>
    </row>
    <row r="216" spans="1:20" ht="23.1" customHeight="1" x14ac:dyDescent="0.25">
      <c r="I216" s="17"/>
      <c r="J216" s="17"/>
      <c r="K216" s="17"/>
    </row>
    <row r="217" spans="1:20" ht="23.1" customHeight="1" x14ac:dyDescent="0.25">
      <c r="B217" s="31">
        <v>19</v>
      </c>
      <c r="C217" s="63" t="s">
        <v>17</v>
      </c>
      <c r="D217" s="63"/>
      <c r="E217" s="63"/>
      <c r="F217" s="64">
        <f>PROFESSORES!D20</f>
        <v>0</v>
      </c>
      <c r="G217" s="64"/>
      <c r="H217" s="18"/>
      <c r="I217" s="19"/>
      <c r="J217" s="19"/>
      <c r="K217" s="19"/>
      <c r="L217" s="20"/>
      <c r="M217" s="20"/>
      <c r="N217" s="20"/>
      <c r="O217" s="20"/>
      <c r="P217" s="20"/>
      <c r="Q217" s="48" t="str">
        <f>$Q$1</f>
        <v>CD</v>
      </c>
      <c r="R217" s="48" t="str">
        <f>$R$1</f>
        <v>DISC</v>
      </c>
      <c r="S217" s="58" t="str">
        <f>$S$1</f>
        <v>PROFESSORES</v>
      </c>
      <c r="T217" s="46" t="str">
        <f>$T$1</f>
        <v>C. PROF</v>
      </c>
    </row>
    <row r="218" spans="1:20" ht="23.1" customHeight="1" x14ac:dyDescent="0.25">
      <c r="C218" s="15"/>
      <c r="D218" s="15"/>
      <c r="E218" s="15"/>
      <c r="F218" s="15"/>
      <c r="G218" s="15"/>
      <c r="H218" s="15"/>
      <c r="I218" s="15"/>
      <c r="J218" s="15"/>
      <c r="K218" s="15"/>
      <c r="L218" s="20"/>
      <c r="M218" s="20"/>
      <c r="N218" s="20"/>
      <c r="O218" s="20"/>
      <c r="P218" s="20"/>
      <c r="Q218" s="50"/>
      <c r="R218" s="48" t="str">
        <f>IF(Q218="","",VLOOKUP(Q218,PROFESSORES!$A$2:$B$20,2,FALSE))</f>
        <v/>
      </c>
      <c r="S218" s="56" t="str">
        <f t="array" ref="S218">IF(ISERROR(INDEX(PROFESSORES!$G$6:$G$189,MATCH(R218&amp;"x",PROFESSORES!$H$6:$H$189&amp;PROFESSORES!$AC$6:$AC$189,0))),"",INDEX(PROFESSORES!$G$6:$G$189,MATCH(R218&amp;"x",PROFESSORES!$H$6:$H$189&amp;PROFESSORES!$AC$6:$AC$189,0)))</f>
        <v/>
      </c>
      <c r="T218" s="47" t="str">
        <f t="array" ref="T218">IF(ISERROR(INDEX(PROFESSORES!$F$6:$F$189,MATCH(R218&amp;"x",PROFESSORES!$H$6:$H$189&amp;PROFESSORES!$AC$6:$AC$189,0))),"",INDEX(PROFESSORES!$F$6:$F$189,MATCH(R218&amp;"x",PROFESSORES!$H$6:$H$189&amp;PROFESSORES!$AC$6:$AC$189,0)))</f>
        <v/>
      </c>
    </row>
    <row r="219" spans="1:20" ht="23.1" customHeight="1" x14ac:dyDescent="0.25">
      <c r="Q219" s="50"/>
      <c r="R219" s="48" t="str">
        <f>IF(Q219="","",VLOOKUP(Q219,PROFESSORES!$A$2:$B$20,2,FALSE))</f>
        <v/>
      </c>
      <c r="S219" s="56" t="str">
        <f t="array" ref="S219">IF(ISERROR(INDEX(PROFESSORES!$G$6:$G$189,MATCH(R219&amp;"x",PROFESSORES!$H$6:$H$189&amp;PROFESSORES!$AC$6:$AC$189,0))),"",INDEX(PROFESSORES!$G$6:$G$189,MATCH(R219&amp;"x",PROFESSORES!$H$6:$H$189&amp;PROFESSORES!$AC$6:$AC$189,0)))</f>
        <v/>
      </c>
      <c r="T219" s="47" t="str">
        <f t="array" ref="T219">IF(ISERROR(INDEX(PROFESSORES!$F$6:$F$189,MATCH(R219&amp;"x",PROFESSORES!$H$6:$H$189&amp;PROFESSORES!$AC$6:$AC$189,0))),"",INDEX(PROFESSORES!$F$6:$F$189,MATCH(R219&amp;"x",PROFESSORES!$H$6:$H$189&amp;PROFESSORES!$AC$6:$AC$189,0)))</f>
        <v/>
      </c>
    </row>
    <row r="220" spans="1:20" ht="23.1" customHeight="1" x14ac:dyDescent="0.25">
      <c r="F220" s="21"/>
      <c r="G220" s="21"/>
      <c r="H220" s="21"/>
      <c r="I220" s="21"/>
      <c r="J220" s="21"/>
      <c r="K220" s="21"/>
      <c r="Q220" s="50"/>
      <c r="R220" s="48" t="str">
        <f>IF(Q220="","",VLOOKUP(Q220,PROFESSORES!$A$2:$B$20,2,FALSE))</f>
        <v/>
      </c>
      <c r="S220" s="56" t="str">
        <f t="array" ref="S220">IF(ISERROR(INDEX(PROFESSORES!$G$6:$G$189,MATCH(R220&amp;"x",PROFESSORES!$H$6:$H$189&amp;PROFESSORES!$AC$6:$AC$189,0))),"",INDEX(PROFESSORES!$G$6:$G$189,MATCH(R220&amp;"x",PROFESSORES!$H$6:$H$189&amp;PROFESSORES!$AC$6:$AC$189,0)))</f>
        <v/>
      </c>
      <c r="T220" s="47" t="str">
        <f t="array" ref="T220">IF(ISERROR(INDEX(PROFESSORES!$F$6:$F$189,MATCH(R220&amp;"x",PROFESSORES!$H$6:$H$189&amp;PROFESSORES!$AC$6:$AC$189,0))),"",INDEX(PROFESSORES!$F$6:$F$189,MATCH(R220&amp;"x",PROFESSORES!$H$6:$H$189&amp;PROFESSORES!$AC$6:$AC$189,0)))</f>
        <v/>
      </c>
    </row>
    <row r="221" spans="1:20" ht="23.1" customHeight="1" x14ac:dyDescent="0.25">
      <c r="A221" s="42" t="s">
        <v>16</v>
      </c>
      <c r="B221" s="60" t="s">
        <v>0</v>
      </c>
      <c r="C221" s="61"/>
      <c r="D221" s="62"/>
      <c r="E221" s="60" t="s">
        <v>1</v>
      </c>
      <c r="F221" s="61"/>
      <c r="G221" s="62"/>
      <c r="H221" s="60" t="s">
        <v>2</v>
      </c>
      <c r="I221" s="61"/>
      <c r="J221" s="62"/>
      <c r="K221" s="60" t="s">
        <v>3</v>
      </c>
      <c r="L221" s="61"/>
      <c r="M221" s="62"/>
      <c r="N221" s="60" t="s">
        <v>4</v>
      </c>
      <c r="O221" s="61"/>
      <c r="P221" s="62"/>
      <c r="Q221" s="50"/>
      <c r="R221" s="48" t="str">
        <f>IF(Q221="","",VLOOKUP(Q221,PROFESSORES!$A$2:$B$20,2,FALSE))</f>
        <v/>
      </c>
      <c r="S221" s="56" t="str">
        <f t="array" ref="S221">IF(ISERROR(INDEX(PROFESSORES!$G$6:$G$189,MATCH(R221&amp;"x",PROFESSORES!$H$6:$H$189&amp;PROFESSORES!$AC$6:$AC$189,0))),"",INDEX(PROFESSORES!$G$6:$G$189,MATCH(R221&amp;"x",PROFESSORES!$H$6:$H$189&amp;PROFESSORES!$AC$6:$AC$189,0)))</f>
        <v/>
      </c>
      <c r="T221" s="47" t="str">
        <f t="array" ref="T221">IF(ISERROR(INDEX(PROFESSORES!$F$6:$F$189,MATCH(R221&amp;"x",PROFESSORES!$H$6:$H$189&amp;PROFESSORES!$AC$6:$AC$189,0))),"",INDEX(PROFESSORES!$F$6:$F$189,MATCH(R221&amp;"x",PROFESSORES!$H$6:$H$189&amp;PROFESSORES!$AC$6:$AC$189,0)))</f>
        <v/>
      </c>
    </row>
    <row r="222" spans="1:20" ht="23.1" customHeight="1" x14ac:dyDescent="0.25">
      <c r="A222" s="41" t="str">
        <f>$A$6</f>
        <v>1ª</v>
      </c>
      <c r="B222" s="33"/>
      <c r="C222" s="31" t="str">
        <f>IF(B222="","",VLOOKUP(B222,PROFESSORES!$F$6:$J$189,5,FALSE))</f>
        <v/>
      </c>
      <c r="D222" s="35" t="str">
        <f>IF(B222="","",VLOOKUP(B222,PROFESSORES!$F$6:$G$189,2,FALSE))</f>
        <v/>
      </c>
      <c r="E222" s="33"/>
      <c r="F222" s="31" t="str">
        <f>IF(E222="","",VLOOKUP(E222,PROFESSORES!$F$6:$J$189,5,FALSE))</f>
        <v/>
      </c>
      <c r="G222" s="35" t="str">
        <f>IF(E222="","",VLOOKUP(E222,PROFESSORES!$F$6:$G$189,2,FALSE))</f>
        <v/>
      </c>
      <c r="H222" s="33"/>
      <c r="I222" s="31" t="str">
        <f>IF(H222="","",VLOOKUP(H222,PROFESSORES!$F$6:$J$189,5,FALSE))</f>
        <v/>
      </c>
      <c r="J222" s="35" t="str">
        <f>IF(H222="","",VLOOKUP(H222,PROFESSORES!$F$6:$G$189,2,FALSE))</f>
        <v/>
      </c>
      <c r="K222" s="33"/>
      <c r="L222" s="31" t="str">
        <f>IF(K222="","",VLOOKUP(K222,PROFESSORES!$F$6:$J$189,5,FALSE))</f>
        <v/>
      </c>
      <c r="M222" s="35" t="str">
        <f>IF(K222="","",VLOOKUP(K222,PROFESSORES!$F$6:$G$189,2,FALSE))</f>
        <v/>
      </c>
      <c r="N222" s="36"/>
      <c r="O222" s="31" t="str">
        <f>IF(N222="","",VLOOKUP(N222,PROFESSORES!$F$6:$J$189,5,FALSE))</f>
        <v/>
      </c>
      <c r="P222" s="35" t="str">
        <f>IF(N222="","",VLOOKUP(N222,PROFESSORES!$F$6:$G$189,2,FALSE))</f>
        <v/>
      </c>
      <c r="Q222" s="50"/>
      <c r="R222" s="48" t="str">
        <f>IF(Q222="","",VLOOKUP(Q222,PROFESSORES!$A$2:$B$20,2,FALSE))</f>
        <v/>
      </c>
      <c r="S222" s="56" t="str">
        <f t="array" ref="S222">IF(ISERROR(INDEX(PROFESSORES!$G$6:$G$189,MATCH(R222&amp;"x",PROFESSORES!$H$6:$H$189&amp;PROFESSORES!$AC$6:$AC$189,0))),"",INDEX(PROFESSORES!$G$6:$G$189,MATCH(R222&amp;"x",PROFESSORES!$H$6:$H$189&amp;PROFESSORES!$AC$6:$AC$189,0)))</f>
        <v/>
      </c>
      <c r="T222" s="47" t="str">
        <f t="array" ref="T222">IF(ISERROR(INDEX(PROFESSORES!$F$6:$F$189,MATCH(R222&amp;"x",PROFESSORES!$H$6:$H$189&amp;PROFESSORES!$AC$6:$AC$189,0))),"",INDEX(PROFESSORES!$F$6:$F$189,MATCH(R222&amp;"x",PROFESSORES!$H$6:$H$189&amp;PROFESSORES!$AC$6:$AC$189,0)))</f>
        <v/>
      </c>
    </row>
    <row r="223" spans="1:20" ht="23.1" customHeight="1" x14ac:dyDescent="0.25">
      <c r="A223" s="41" t="str">
        <f>$A$7</f>
        <v>2ª</v>
      </c>
      <c r="B223" s="33"/>
      <c r="C223" s="31" t="str">
        <f>IF(B223="","",VLOOKUP(B223,PROFESSORES!$F$6:$J$189,5,FALSE))</f>
        <v/>
      </c>
      <c r="D223" s="35" t="str">
        <f>IF(B223="","",VLOOKUP(B223,PROFESSORES!$F$6:$G$189,2,FALSE))</f>
        <v/>
      </c>
      <c r="E223" s="33"/>
      <c r="F223" s="31" t="str">
        <f>IF(E223="","",VLOOKUP(E223,PROFESSORES!$F$6:$J$189,5,FALSE))</f>
        <v/>
      </c>
      <c r="G223" s="35" t="str">
        <f>IF(E223="","",VLOOKUP(E223,PROFESSORES!$F$6:$G$189,2,FALSE))</f>
        <v/>
      </c>
      <c r="H223" s="33"/>
      <c r="I223" s="31" t="str">
        <f>IF(H223="","",VLOOKUP(H223,PROFESSORES!$F$6:$J$189,5,FALSE))</f>
        <v/>
      </c>
      <c r="J223" s="35" t="str">
        <f>IF(H223="","",VLOOKUP(H223,PROFESSORES!$F$6:$G$189,2,FALSE))</f>
        <v/>
      </c>
      <c r="K223" s="33"/>
      <c r="L223" s="31" t="str">
        <f>IF(K223="","",VLOOKUP(K223,PROFESSORES!$F$6:$J$189,5,FALSE))</f>
        <v/>
      </c>
      <c r="M223" s="35" t="str">
        <f>IF(K223="","",VLOOKUP(K223,PROFESSORES!$F$6:$G$189,2,FALSE))</f>
        <v/>
      </c>
      <c r="N223" s="36"/>
      <c r="O223" s="31" t="str">
        <f>IF(N223="","",VLOOKUP(N223,PROFESSORES!$F$6:$J$189,5,FALSE))</f>
        <v/>
      </c>
      <c r="P223" s="35" t="str">
        <f>IF(N223="","",VLOOKUP(N223,PROFESSORES!$F$6:$G$189,2,FALSE))</f>
        <v/>
      </c>
      <c r="Q223" s="50"/>
      <c r="R223" s="48" t="str">
        <f>IF(Q223="","",VLOOKUP(Q223,PROFESSORES!$A$2:$B$20,2,FALSE))</f>
        <v/>
      </c>
      <c r="S223" s="56" t="str">
        <f t="array" ref="S223">IF(ISERROR(INDEX(PROFESSORES!$G$6:$G$189,MATCH(R223&amp;"x",PROFESSORES!$H$6:$H$189&amp;PROFESSORES!$AC$6:$AC$189,0))),"",INDEX(PROFESSORES!$G$6:$G$189,MATCH(R223&amp;"x",PROFESSORES!$H$6:$H$189&amp;PROFESSORES!$AC$6:$AC$189,0)))</f>
        <v/>
      </c>
      <c r="T223" s="47" t="str">
        <f t="array" ref="T223">IF(ISERROR(INDEX(PROFESSORES!$F$6:$F$189,MATCH(R223&amp;"x",PROFESSORES!$H$6:$H$189&amp;PROFESSORES!$AC$6:$AC$189,0))),"",INDEX(PROFESSORES!$F$6:$F$189,MATCH(R223&amp;"x",PROFESSORES!$H$6:$H$189&amp;PROFESSORES!$AC$6:$AC$189,0)))</f>
        <v/>
      </c>
    </row>
    <row r="224" spans="1:20" ht="23.1" customHeight="1" x14ac:dyDescent="0.25">
      <c r="A224" s="41" t="str">
        <f>$A$8</f>
        <v>3ª</v>
      </c>
      <c r="B224" s="33"/>
      <c r="C224" s="31" t="str">
        <f>IF(B224="","",VLOOKUP(B224,PROFESSORES!$F$6:$J$189,5,FALSE))</f>
        <v/>
      </c>
      <c r="D224" s="35" t="str">
        <f>IF(B224="","",VLOOKUP(B224,PROFESSORES!$F$6:$G$189,2,FALSE))</f>
        <v/>
      </c>
      <c r="E224" s="33"/>
      <c r="F224" s="31" t="str">
        <f>IF(E224="","",VLOOKUP(E224,PROFESSORES!$F$6:$J$189,5,FALSE))</f>
        <v/>
      </c>
      <c r="G224" s="35" t="str">
        <f>IF(E224="","",VLOOKUP(E224,PROFESSORES!$F$6:$G$189,2,FALSE))</f>
        <v/>
      </c>
      <c r="H224" s="33"/>
      <c r="I224" s="31" t="str">
        <f>IF(H224="","",VLOOKUP(H224,PROFESSORES!$F$6:$J$189,5,FALSE))</f>
        <v/>
      </c>
      <c r="J224" s="35" t="str">
        <f>IF(H224="","",VLOOKUP(H224,PROFESSORES!$F$6:$G$189,2,FALSE))</f>
        <v/>
      </c>
      <c r="K224" s="33"/>
      <c r="L224" s="31" t="str">
        <f>IF(K224="","",VLOOKUP(K224,PROFESSORES!$F$6:$J$189,5,FALSE))</f>
        <v/>
      </c>
      <c r="M224" s="35" t="str">
        <f>IF(K224="","",VLOOKUP(K224,PROFESSORES!$F$6:$G$189,2,FALSE))</f>
        <v/>
      </c>
      <c r="N224" s="36"/>
      <c r="O224" s="31" t="str">
        <f>IF(N224="","",VLOOKUP(N224,PROFESSORES!$F$6:$J$189,5,FALSE))</f>
        <v/>
      </c>
      <c r="P224" s="35" t="str">
        <f>IF(N224="","",VLOOKUP(N224,PROFESSORES!$F$6:$G$189,2,FALSE))</f>
        <v/>
      </c>
      <c r="Q224" s="50"/>
      <c r="R224" s="48" t="str">
        <f>IF(Q224="","",VLOOKUP(Q224,PROFESSORES!$A$2:$B$20,2,FALSE))</f>
        <v/>
      </c>
      <c r="S224" s="56" t="str">
        <f t="array" ref="S224">IF(ISERROR(INDEX(PROFESSORES!$G$6:$G$189,MATCH(R224&amp;"x",PROFESSORES!$H$6:$H$189&amp;PROFESSORES!$AC$6:$AC$189,0))),"",INDEX(PROFESSORES!$G$6:$G$189,MATCH(R224&amp;"x",PROFESSORES!$H$6:$H$189&amp;PROFESSORES!$AC$6:$AC$189,0)))</f>
        <v/>
      </c>
      <c r="T224" s="47" t="str">
        <f t="array" ref="T224">IF(ISERROR(INDEX(PROFESSORES!$F$6:$F$189,MATCH(R224&amp;"x",PROFESSORES!$H$6:$H$189&amp;PROFESSORES!$AC$6:$AC$189,0))),"",INDEX(PROFESSORES!$F$6:$F$189,MATCH(R224&amp;"x",PROFESSORES!$H$6:$H$189&amp;PROFESSORES!$AC$6:$AC$189,0)))</f>
        <v/>
      </c>
    </row>
    <row r="225" spans="1:20" ht="23.1" customHeight="1" x14ac:dyDescent="0.25">
      <c r="A225" s="41" t="str">
        <f>$A$9</f>
        <v>4ª</v>
      </c>
      <c r="B225" s="33"/>
      <c r="C225" s="31" t="str">
        <f>IF(B225="","",VLOOKUP(B225,PROFESSORES!$F$6:$J$189,5,FALSE))</f>
        <v/>
      </c>
      <c r="D225" s="35" t="str">
        <f>IF(B225="","",VLOOKUP(B225,PROFESSORES!$F$6:$G$189,2,FALSE))</f>
        <v/>
      </c>
      <c r="E225" s="33"/>
      <c r="F225" s="31" t="str">
        <f>IF(E225="","",VLOOKUP(E225,PROFESSORES!$F$6:$J$189,5,FALSE))</f>
        <v/>
      </c>
      <c r="G225" s="35" t="str">
        <f>IF(E225="","",VLOOKUP(E225,PROFESSORES!$F$6:$G$189,2,FALSE))</f>
        <v/>
      </c>
      <c r="H225" s="33"/>
      <c r="I225" s="31" t="str">
        <f>IF(H225="","",VLOOKUP(H225,PROFESSORES!$F$6:$J$189,5,FALSE))</f>
        <v/>
      </c>
      <c r="J225" s="35" t="str">
        <f>IF(H225="","",VLOOKUP(H225,PROFESSORES!$F$6:$G$189,2,FALSE))</f>
        <v/>
      </c>
      <c r="K225" s="33"/>
      <c r="L225" s="31" t="str">
        <f>IF(K225="","",VLOOKUP(K225,PROFESSORES!$F$6:$J$189,5,FALSE))</f>
        <v/>
      </c>
      <c r="M225" s="35" t="str">
        <f>IF(K225="","",VLOOKUP(K225,PROFESSORES!$F$6:$G$189,2,FALSE))</f>
        <v/>
      </c>
      <c r="N225" s="36"/>
      <c r="O225" s="31" t="str">
        <f>IF(N225="","",VLOOKUP(N225,PROFESSORES!$F$6:$J$189,5,FALSE))</f>
        <v/>
      </c>
      <c r="P225" s="35" t="str">
        <f>IF(N225="","",VLOOKUP(N225,PROFESSORES!$F$6:$G$189,2,FALSE))</f>
        <v/>
      </c>
      <c r="Q225" s="50"/>
      <c r="R225" s="48" t="str">
        <f>IF(Q225="","",VLOOKUP(Q225,PROFESSORES!$A$2:$B$20,2,FALSE))</f>
        <v/>
      </c>
      <c r="S225" s="56" t="str">
        <f t="array" ref="S225">IF(ISERROR(INDEX(PROFESSORES!$G$6:$G$189,MATCH(R225&amp;"x",PROFESSORES!$H$6:$H$189&amp;PROFESSORES!$AC$6:$AC$189,0))),"",INDEX(PROFESSORES!$G$6:$G$189,MATCH(R225&amp;"x",PROFESSORES!$H$6:$H$189&amp;PROFESSORES!$AC$6:$AC$189,0)))</f>
        <v/>
      </c>
      <c r="T225" s="47" t="str">
        <f t="array" ref="T225">IF(ISERROR(INDEX(PROFESSORES!$F$6:$F$189,MATCH(R225&amp;"x",PROFESSORES!$H$6:$H$189&amp;PROFESSORES!$AC$6:$AC$189,0))),"",INDEX(PROFESSORES!$F$6:$F$189,MATCH(R225&amp;"x",PROFESSORES!$H$6:$H$189&amp;PROFESSORES!$AC$6:$AC$189,0)))</f>
        <v/>
      </c>
    </row>
    <row r="226" spans="1:20" ht="23.1" customHeight="1" x14ac:dyDescent="0.25">
      <c r="A226" s="41" t="str">
        <f>$A$10</f>
        <v>5ª</v>
      </c>
      <c r="B226" s="33"/>
      <c r="C226" s="31" t="str">
        <f>IF(B226="","",VLOOKUP(B226,PROFESSORES!$F$6:$J$189,5,FALSE))</f>
        <v/>
      </c>
      <c r="D226" s="35" t="str">
        <f>IF(B226="","",VLOOKUP(B226,PROFESSORES!$F$6:$G$189,2,FALSE))</f>
        <v/>
      </c>
      <c r="E226" s="33"/>
      <c r="F226" s="31" t="str">
        <f>IF(E226="","",VLOOKUP(E226,PROFESSORES!$F$6:$J$189,5,FALSE))</f>
        <v/>
      </c>
      <c r="G226" s="35" t="str">
        <f>IF(E226="","",VLOOKUP(E226,PROFESSORES!$F$6:$G$189,2,FALSE))</f>
        <v/>
      </c>
      <c r="H226" s="33"/>
      <c r="I226" s="31" t="str">
        <f>IF(H226="","",VLOOKUP(H226,PROFESSORES!$F$6:$J$189,5,FALSE))</f>
        <v/>
      </c>
      <c r="J226" s="35" t="str">
        <f>IF(H226="","",VLOOKUP(H226,PROFESSORES!$F$6:$G$189,2,FALSE))</f>
        <v/>
      </c>
      <c r="K226" s="33"/>
      <c r="L226" s="31" t="str">
        <f>IF(K226="","",VLOOKUP(K226,PROFESSORES!$F$6:$J$189,5,FALSE))</f>
        <v/>
      </c>
      <c r="M226" s="35" t="str">
        <f>IF(K226="","",VLOOKUP(K226,PROFESSORES!$F$6:$G$189,2,FALSE))</f>
        <v/>
      </c>
      <c r="N226" s="36"/>
      <c r="O226" s="31" t="str">
        <f>IF(N226="","",VLOOKUP(N226,PROFESSORES!$F$6:$J$189,5,FALSE))</f>
        <v/>
      </c>
      <c r="P226" s="35" t="str">
        <f>IF(N226="","",VLOOKUP(N226,PROFESSORES!$F$6:$G$189,2,FALSE))</f>
        <v/>
      </c>
      <c r="Q226" s="50"/>
      <c r="R226" s="48" t="str">
        <f>IF(Q226="","",VLOOKUP(Q226,PROFESSORES!$A$2:$B$20,2,FALSE))</f>
        <v/>
      </c>
      <c r="S226" s="56" t="str">
        <f t="array" ref="S226">IF(ISERROR(INDEX(PROFESSORES!$G$6:$G$189,MATCH(R226&amp;"x",PROFESSORES!$H$6:$H$189&amp;PROFESSORES!$AC$6:$AC$189,0))),"",INDEX(PROFESSORES!$G$6:$G$189,MATCH(R226&amp;"x",PROFESSORES!$H$6:$H$189&amp;PROFESSORES!$AC$6:$AC$189,0)))</f>
        <v/>
      </c>
      <c r="T226" s="47" t="str">
        <f t="array" ref="T226">IF(ISERROR(INDEX(PROFESSORES!$F$6:$F$189,MATCH(R226&amp;"x",PROFESSORES!$H$6:$H$189&amp;PROFESSORES!$AC$6:$AC$189,0))),"",INDEX(PROFESSORES!$F$6:$F$189,MATCH(R226&amp;"x",PROFESSORES!$H$6:$H$189&amp;PROFESSORES!$AC$6:$AC$189,0)))</f>
        <v/>
      </c>
    </row>
    <row r="227" spans="1:20" ht="23.1" customHeight="1" x14ac:dyDescent="0.25">
      <c r="A227" s="41" t="str">
        <f>$A$11</f>
        <v>6ª</v>
      </c>
      <c r="B227" s="33"/>
      <c r="C227" s="31" t="str">
        <f>IF(B227="","",VLOOKUP(B227,PROFESSORES!$F$6:$J$189,5,FALSE))</f>
        <v/>
      </c>
      <c r="D227" s="35" t="str">
        <f>IF(B227="","",VLOOKUP(B227,PROFESSORES!$F$6:$G$189,2,FALSE))</f>
        <v/>
      </c>
      <c r="E227" s="33"/>
      <c r="F227" s="31" t="str">
        <f>IF(E227="","",VLOOKUP(E227,PROFESSORES!$F$6:$J$189,5,FALSE))</f>
        <v/>
      </c>
      <c r="G227" s="35" t="str">
        <f>IF(E227="","",VLOOKUP(E227,PROFESSORES!$F$6:$G$189,2,FALSE))</f>
        <v/>
      </c>
      <c r="H227" s="33"/>
      <c r="I227" s="31" t="str">
        <f>IF(H227="","",VLOOKUP(H227,PROFESSORES!$F$6:$J$189,5,FALSE))</f>
        <v/>
      </c>
      <c r="J227" s="35" t="str">
        <f>IF(H227="","",VLOOKUP(H227,PROFESSORES!$F$6:$G$189,2,FALSE))</f>
        <v/>
      </c>
      <c r="K227" s="33"/>
      <c r="L227" s="31" t="str">
        <f>IF(K227="","",VLOOKUP(K227,PROFESSORES!$F$6:$J$189,5,FALSE))</f>
        <v/>
      </c>
      <c r="M227" s="35" t="str">
        <f>IF(K227="","",VLOOKUP(K227,PROFESSORES!$F$6:$G$189,2,FALSE))</f>
        <v/>
      </c>
      <c r="N227" s="36"/>
      <c r="O227" s="31" t="str">
        <f>IF(N227="","",VLOOKUP(N227,PROFESSORES!$F$6:$J$189,5,FALSE))</f>
        <v/>
      </c>
      <c r="P227" s="35" t="str">
        <f>IF(N227="","",VLOOKUP(N227,PROFESSORES!$F$6:$G$189,2,FALSE))</f>
        <v/>
      </c>
      <c r="Q227" s="50"/>
      <c r="R227" s="48" t="str">
        <f>IF(Q227="","",VLOOKUP(Q227,PROFESSORES!$A$2:$B$20,2,FALSE))</f>
        <v/>
      </c>
      <c r="S227" s="56" t="str">
        <f t="array" ref="S227">IF(ISERROR(INDEX(PROFESSORES!$G$6:$G$189,MATCH(R227&amp;"x",PROFESSORES!$H$6:$H$189&amp;PROFESSORES!$AC$6:$AC$189,0))),"",INDEX(PROFESSORES!$G$6:$G$189,MATCH(R227&amp;"x",PROFESSORES!$H$6:$H$189&amp;PROFESSORES!$AC$6:$AC$189,0)))</f>
        <v/>
      </c>
      <c r="T227" s="47" t="str">
        <f t="array" ref="T227">IF(ISERROR(INDEX(PROFESSORES!$F$6:$F$189,MATCH(R227&amp;"x",PROFESSORES!$H$6:$H$189&amp;PROFESSORES!$AC$6:$AC$189,0))),"",INDEX(PROFESSORES!$F$6:$F$189,MATCH(R227&amp;"x",PROFESSORES!$H$6:$H$189&amp;PROFESSORES!$AC$6:$AC$189,0)))</f>
        <v/>
      </c>
    </row>
    <row r="228" spans="1:20" ht="23.1" customHeight="1" x14ac:dyDescent="0.25">
      <c r="I228" s="17"/>
      <c r="J228" s="17"/>
      <c r="K228" s="17"/>
    </row>
    <row r="229" spans="1:20" ht="23.1" customHeight="1" x14ac:dyDescent="0.25">
      <c r="B229" s="31">
        <v>20</v>
      </c>
      <c r="C229" s="63" t="s">
        <v>17</v>
      </c>
      <c r="D229" s="63"/>
      <c r="E229" s="63"/>
      <c r="F229" s="64">
        <f>PROFESSORES!D21</f>
        <v>0</v>
      </c>
      <c r="G229" s="64"/>
      <c r="H229" s="18"/>
      <c r="I229" s="19"/>
      <c r="J229" s="19"/>
      <c r="K229" s="19"/>
      <c r="L229" s="20"/>
      <c r="M229" s="20"/>
      <c r="N229" s="20"/>
      <c r="O229" s="20"/>
      <c r="P229" s="20"/>
      <c r="Q229" s="48" t="str">
        <f>$Q$1</f>
        <v>CD</v>
      </c>
      <c r="R229" s="48" t="str">
        <f>$R$1</f>
        <v>DISC</v>
      </c>
      <c r="S229" s="58" t="str">
        <f>$S$1</f>
        <v>PROFESSORES</v>
      </c>
      <c r="T229" s="46" t="str">
        <f>$T$1</f>
        <v>C. PROF</v>
      </c>
    </row>
    <row r="230" spans="1:20" ht="23.1" customHeight="1" x14ac:dyDescent="0.25">
      <c r="C230" s="15"/>
      <c r="D230" s="15"/>
      <c r="E230" s="15"/>
      <c r="F230" s="15"/>
      <c r="G230" s="15"/>
      <c r="H230" s="15"/>
      <c r="I230" s="15"/>
      <c r="J230" s="15"/>
      <c r="K230" s="15"/>
      <c r="L230" s="20"/>
      <c r="M230" s="20"/>
      <c r="N230" s="20"/>
      <c r="O230" s="20"/>
      <c r="P230" s="20"/>
      <c r="Q230" s="50"/>
      <c r="R230" s="48" t="str">
        <f>IF(Q230="","",VLOOKUP(Q230,PROFESSORES!$A$2:$B$20,2,FALSE))</f>
        <v/>
      </c>
      <c r="S230" s="56" t="str">
        <f t="array" ref="S230">IF(ISERROR(INDEX(PROFESSORES!$G$6:$G$189,MATCH(R230&amp;"x",PROFESSORES!$H$6:$H$189&amp;PROFESSORES!$AD$6:$AD$189,0))),"",INDEX(PROFESSORES!$G$6:$G$189,MATCH(R230&amp;"x",PROFESSORES!$H$6:$H$189&amp;PROFESSORES!$AD$6:$AD$189,0)))</f>
        <v/>
      </c>
      <c r="T230" s="47" t="str">
        <f t="array" ref="T230">IF(ISERROR(INDEX(PROFESSORES!$F$6:$F$189,MATCH(R230&amp;"x",PROFESSORES!$H$6:$H$189&amp;PROFESSORES!$AD$6:$AD$189,0))),"",INDEX(PROFESSORES!$F$6:$F$189,MATCH(R230&amp;"x",PROFESSORES!$H$6:$H$189&amp;PROFESSORES!$AD$6:$AD$189,0)))</f>
        <v/>
      </c>
    </row>
    <row r="231" spans="1:20" ht="23.1" customHeight="1" x14ac:dyDescent="0.25">
      <c r="Q231" s="50"/>
      <c r="R231" s="48" t="str">
        <f>IF(Q231="","",VLOOKUP(Q231,PROFESSORES!$A$2:$B$20,2,FALSE))</f>
        <v/>
      </c>
      <c r="S231" s="56" t="str">
        <f t="array" ref="S231">IF(ISERROR(INDEX(PROFESSORES!$G$6:$G$189,MATCH(R231&amp;"x",PROFESSORES!$H$6:$H$189&amp;PROFESSORES!$AD$6:$AD$189,0))),"",INDEX(PROFESSORES!$G$6:$G$189,MATCH(R231&amp;"x",PROFESSORES!$H$6:$H$189&amp;PROFESSORES!$AD$6:$AD$189,0)))</f>
        <v/>
      </c>
      <c r="T231" s="47" t="str">
        <f t="array" ref="T231">IF(ISERROR(INDEX(PROFESSORES!$F$6:$F$189,MATCH(R231&amp;"x",PROFESSORES!$H$6:$H$189&amp;PROFESSORES!$AD$6:$AD$189,0))),"",INDEX(PROFESSORES!$F$6:$F$189,MATCH(R231&amp;"x",PROFESSORES!$H$6:$H$189&amp;PROFESSORES!$AD$6:$AD$189,0)))</f>
        <v/>
      </c>
    </row>
    <row r="232" spans="1:20" ht="23.1" customHeight="1" x14ac:dyDescent="0.25">
      <c r="F232" s="21"/>
      <c r="G232" s="21"/>
      <c r="H232" s="21"/>
      <c r="I232" s="21"/>
      <c r="J232" s="21"/>
      <c r="K232" s="21"/>
      <c r="Q232" s="50"/>
      <c r="R232" s="48" t="str">
        <f>IF(Q232="","",VLOOKUP(Q232,PROFESSORES!$A$2:$B$20,2,FALSE))</f>
        <v/>
      </c>
      <c r="S232" s="56" t="str">
        <f t="array" ref="S232">IF(ISERROR(INDEX(PROFESSORES!$G$6:$G$189,MATCH(R232&amp;"x",PROFESSORES!$H$6:$H$189&amp;PROFESSORES!$AD$6:$AD$189,0))),"",INDEX(PROFESSORES!$G$6:$G$189,MATCH(R232&amp;"x",PROFESSORES!$H$6:$H$189&amp;PROFESSORES!$AD$6:$AD$189,0)))</f>
        <v/>
      </c>
      <c r="T232" s="47" t="str">
        <f t="array" ref="T232">IF(ISERROR(INDEX(PROFESSORES!$F$6:$F$189,MATCH(R232&amp;"x",PROFESSORES!$H$6:$H$189&amp;PROFESSORES!$AD$6:$AD$189,0))),"",INDEX(PROFESSORES!$F$6:$F$189,MATCH(R232&amp;"x",PROFESSORES!$H$6:$H$189&amp;PROFESSORES!$AD$6:$AD$189,0)))</f>
        <v/>
      </c>
    </row>
    <row r="233" spans="1:20" ht="23.1" customHeight="1" x14ac:dyDescent="0.25">
      <c r="A233" s="42" t="s">
        <v>16</v>
      </c>
      <c r="B233" s="60" t="s">
        <v>0</v>
      </c>
      <c r="C233" s="61"/>
      <c r="D233" s="62"/>
      <c r="E233" s="60" t="s">
        <v>1</v>
      </c>
      <c r="F233" s="61"/>
      <c r="G233" s="62"/>
      <c r="H233" s="60" t="s">
        <v>2</v>
      </c>
      <c r="I233" s="61"/>
      <c r="J233" s="62"/>
      <c r="K233" s="60" t="s">
        <v>3</v>
      </c>
      <c r="L233" s="61"/>
      <c r="M233" s="62"/>
      <c r="N233" s="60" t="s">
        <v>4</v>
      </c>
      <c r="O233" s="61"/>
      <c r="P233" s="62"/>
      <c r="Q233" s="50"/>
      <c r="R233" s="48" t="str">
        <f>IF(Q233="","",VLOOKUP(Q233,PROFESSORES!$A$2:$B$20,2,FALSE))</f>
        <v/>
      </c>
      <c r="S233" s="56" t="str">
        <f t="array" ref="S233">IF(ISERROR(INDEX(PROFESSORES!$G$6:$G$189,MATCH(R233&amp;"x",PROFESSORES!$H$6:$H$189&amp;PROFESSORES!$AD$6:$AD$189,0))),"",INDEX(PROFESSORES!$G$6:$G$189,MATCH(R233&amp;"x",PROFESSORES!$H$6:$H$189&amp;PROFESSORES!$AD$6:$AD$189,0)))</f>
        <v/>
      </c>
      <c r="T233" s="47" t="str">
        <f t="array" ref="T233">IF(ISERROR(INDEX(PROFESSORES!$F$6:$F$189,MATCH(R233&amp;"x",PROFESSORES!$H$6:$H$189&amp;PROFESSORES!$AD$6:$AD$189,0))),"",INDEX(PROFESSORES!$F$6:$F$189,MATCH(R233&amp;"x",PROFESSORES!$H$6:$H$189&amp;PROFESSORES!$AD$6:$AD$189,0)))</f>
        <v/>
      </c>
    </row>
    <row r="234" spans="1:20" ht="23.1" customHeight="1" x14ac:dyDescent="0.25">
      <c r="A234" s="41" t="str">
        <f>$A$6</f>
        <v>1ª</v>
      </c>
      <c r="B234" s="33"/>
      <c r="C234" s="31" t="str">
        <f>IF(B234="","",VLOOKUP(B234,PROFESSORES!$F$6:$J$189,5,FALSE))</f>
        <v/>
      </c>
      <c r="D234" s="35" t="str">
        <f>IF(B234="","",VLOOKUP(B234,PROFESSORES!$F$6:$G$189,2,FALSE))</f>
        <v/>
      </c>
      <c r="E234" s="33"/>
      <c r="F234" s="31" t="str">
        <f>IF(E234="","",VLOOKUP(E234,PROFESSORES!$F$6:$J$189,5,FALSE))</f>
        <v/>
      </c>
      <c r="G234" s="35" t="str">
        <f>IF(E234="","",VLOOKUP(E234,PROFESSORES!$F$6:$G$189,2,FALSE))</f>
        <v/>
      </c>
      <c r="H234" s="33"/>
      <c r="I234" s="31" t="str">
        <f>IF(H234="","",VLOOKUP(H234,PROFESSORES!$F$6:$J$189,5,FALSE))</f>
        <v/>
      </c>
      <c r="J234" s="35" t="str">
        <f>IF(H234="","",VLOOKUP(H234,PROFESSORES!$F$6:$G$189,2,FALSE))</f>
        <v/>
      </c>
      <c r="K234" s="33"/>
      <c r="L234" s="31" t="str">
        <f>IF(K234="","",VLOOKUP(K234,PROFESSORES!$F$6:$J$189,5,FALSE))</f>
        <v/>
      </c>
      <c r="M234" s="35" t="str">
        <f>IF(K234="","",VLOOKUP(K234,PROFESSORES!$F$6:$G$189,2,FALSE))</f>
        <v/>
      </c>
      <c r="N234" s="36"/>
      <c r="O234" s="31" t="str">
        <f>IF(N234="","",VLOOKUP(N234,PROFESSORES!$F$6:$J$189,5,FALSE))</f>
        <v/>
      </c>
      <c r="P234" s="35" t="str">
        <f>IF(N234="","",VLOOKUP(N234,PROFESSORES!$F$6:$G$189,2,FALSE))</f>
        <v/>
      </c>
      <c r="Q234" s="50"/>
      <c r="R234" s="48" t="str">
        <f>IF(Q234="","",VLOOKUP(Q234,PROFESSORES!$A$2:$B$20,2,FALSE))</f>
        <v/>
      </c>
      <c r="S234" s="56" t="str">
        <f t="array" ref="S234">IF(ISERROR(INDEX(PROFESSORES!$G$6:$G$189,MATCH(R234&amp;"x",PROFESSORES!$H$6:$H$189&amp;PROFESSORES!$AD$6:$AD$189,0))),"",INDEX(PROFESSORES!$G$6:$G$189,MATCH(R234&amp;"x",PROFESSORES!$H$6:$H$189&amp;PROFESSORES!$AD$6:$AD$189,0)))</f>
        <v/>
      </c>
      <c r="T234" s="47" t="str">
        <f t="array" ref="T234">IF(ISERROR(INDEX(PROFESSORES!$F$6:$F$189,MATCH(R234&amp;"x",PROFESSORES!$H$6:$H$189&amp;PROFESSORES!$AD$6:$AD$189,0))),"",INDEX(PROFESSORES!$F$6:$F$189,MATCH(R234&amp;"x",PROFESSORES!$H$6:$H$189&amp;PROFESSORES!$AD$6:$AD$189,0)))</f>
        <v/>
      </c>
    </row>
    <row r="235" spans="1:20" ht="23.1" customHeight="1" x14ac:dyDescent="0.25">
      <c r="A235" s="41" t="str">
        <f>$A$7</f>
        <v>2ª</v>
      </c>
      <c r="B235" s="33"/>
      <c r="C235" s="31" t="str">
        <f>IF(B235="","",VLOOKUP(B235,PROFESSORES!$F$6:$J$189,5,FALSE))</f>
        <v/>
      </c>
      <c r="D235" s="35" t="str">
        <f>IF(B235="","",VLOOKUP(B235,PROFESSORES!$F$6:$G$189,2,FALSE))</f>
        <v/>
      </c>
      <c r="E235" s="33"/>
      <c r="F235" s="31" t="str">
        <f>IF(E235="","",VLOOKUP(E235,PROFESSORES!$F$6:$J$189,5,FALSE))</f>
        <v/>
      </c>
      <c r="G235" s="35" t="str">
        <f>IF(E235="","",VLOOKUP(E235,PROFESSORES!$F$6:$G$189,2,FALSE))</f>
        <v/>
      </c>
      <c r="H235" s="33"/>
      <c r="I235" s="31" t="str">
        <f>IF(H235="","",VLOOKUP(H235,PROFESSORES!$F$6:$J$189,5,FALSE))</f>
        <v/>
      </c>
      <c r="J235" s="35" t="str">
        <f>IF(H235="","",VLOOKUP(H235,PROFESSORES!$F$6:$G$189,2,FALSE))</f>
        <v/>
      </c>
      <c r="K235" s="33"/>
      <c r="L235" s="31" t="str">
        <f>IF(K235="","",VLOOKUP(K235,PROFESSORES!$F$6:$J$189,5,FALSE))</f>
        <v/>
      </c>
      <c r="M235" s="35" t="str">
        <f>IF(K235="","",VLOOKUP(K235,PROFESSORES!$F$6:$G$189,2,FALSE))</f>
        <v/>
      </c>
      <c r="N235" s="36"/>
      <c r="O235" s="31" t="str">
        <f>IF(N235="","",VLOOKUP(N235,PROFESSORES!$F$6:$J$189,5,FALSE))</f>
        <v/>
      </c>
      <c r="P235" s="35" t="str">
        <f>IF(N235="","",VLOOKUP(N235,PROFESSORES!$F$6:$G$189,2,FALSE))</f>
        <v/>
      </c>
      <c r="Q235" s="50"/>
      <c r="R235" s="48" t="str">
        <f>IF(Q235="","",VLOOKUP(Q235,PROFESSORES!$A$2:$B$20,2,FALSE))</f>
        <v/>
      </c>
      <c r="S235" s="56" t="str">
        <f t="array" ref="S235">IF(ISERROR(INDEX(PROFESSORES!$G$6:$G$189,MATCH(R235&amp;"x",PROFESSORES!$H$6:$H$189&amp;PROFESSORES!$AD$6:$AD$189,0))),"",INDEX(PROFESSORES!$G$6:$G$189,MATCH(R235&amp;"x",PROFESSORES!$H$6:$H$189&amp;PROFESSORES!$AD$6:$AD$189,0)))</f>
        <v/>
      </c>
      <c r="T235" s="47" t="str">
        <f t="array" ref="T235">IF(ISERROR(INDEX(PROFESSORES!$F$6:$F$189,MATCH(R235&amp;"x",PROFESSORES!$H$6:$H$189&amp;PROFESSORES!$AD$6:$AD$189,0))),"",INDEX(PROFESSORES!$F$6:$F$189,MATCH(R235&amp;"x",PROFESSORES!$H$6:$H$189&amp;PROFESSORES!$AD$6:$AD$189,0)))</f>
        <v/>
      </c>
    </row>
    <row r="236" spans="1:20" ht="23.1" customHeight="1" x14ac:dyDescent="0.25">
      <c r="A236" s="41" t="str">
        <f>$A$8</f>
        <v>3ª</v>
      </c>
      <c r="B236" s="33"/>
      <c r="C236" s="31" t="str">
        <f>IF(B236="","",VLOOKUP(B236,PROFESSORES!$F$6:$J$189,5,FALSE))</f>
        <v/>
      </c>
      <c r="D236" s="35" t="str">
        <f>IF(B236="","",VLOOKUP(B236,PROFESSORES!$F$6:$G$189,2,FALSE))</f>
        <v/>
      </c>
      <c r="E236" s="33"/>
      <c r="F236" s="31" t="str">
        <f>IF(E236="","",VLOOKUP(E236,PROFESSORES!$F$6:$J$189,5,FALSE))</f>
        <v/>
      </c>
      <c r="G236" s="35" t="str">
        <f>IF(E236="","",VLOOKUP(E236,PROFESSORES!$F$6:$G$189,2,FALSE))</f>
        <v/>
      </c>
      <c r="H236" s="33"/>
      <c r="I236" s="31" t="str">
        <f>IF(H236="","",VLOOKUP(H236,PROFESSORES!$F$6:$J$189,5,FALSE))</f>
        <v/>
      </c>
      <c r="J236" s="35" t="str">
        <f>IF(H236="","",VLOOKUP(H236,PROFESSORES!$F$6:$G$189,2,FALSE))</f>
        <v/>
      </c>
      <c r="K236" s="33"/>
      <c r="L236" s="31" t="str">
        <f>IF(K236="","",VLOOKUP(K236,PROFESSORES!$F$6:$J$189,5,FALSE))</f>
        <v/>
      </c>
      <c r="M236" s="35" t="str">
        <f>IF(K236="","",VLOOKUP(K236,PROFESSORES!$F$6:$G$189,2,FALSE))</f>
        <v/>
      </c>
      <c r="N236" s="36"/>
      <c r="O236" s="31" t="str">
        <f>IF(N236="","",VLOOKUP(N236,PROFESSORES!$F$6:$J$189,5,FALSE))</f>
        <v/>
      </c>
      <c r="P236" s="35" t="str">
        <f>IF(N236="","",VLOOKUP(N236,PROFESSORES!$F$6:$G$189,2,FALSE))</f>
        <v/>
      </c>
      <c r="Q236" s="50"/>
      <c r="R236" s="48" t="str">
        <f>IF(Q236="","",VLOOKUP(Q236,PROFESSORES!$A$2:$B$20,2,FALSE))</f>
        <v/>
      </c>
      <c r="S236" s="56" t="str">
        <f t="array" ref="S236">IF(ISERROR(INDEX(PROFESSORES!$G$6:$G$189,MATCH(R236&amp;"x",PROFESSORES!$H$6:$H$189&amp;PROFESSORES!$AD$6:$AD$189,0))),"",INDEX(PROFESSORES!$G$6:$G$189,MATCH(R236&amp;"x",PROFESSORES!$H$6:$H$189&amp;PROFESSORES!$AD$6:$AD$189,0)))</f>
        <v/>
      </c>
      <c r="T236" s="47" t="str">
        <f t="array" ref="T236">IF(ISERROR(INDEX(PROFESSORES!$F$6:$F$189,MATCH(R236&amp;"x",PROFESSORES!$H$6:$H$189&amp;PROFESSORES!$AD$6:$AD$189,0))),"",INDEX(PROFESSORES!$F$6:$F$189,MATCH(R236&amp;"x",PROFESSORES!$H$6:$H$189&amp;PROFESSORES!$AD$6:$AD$189,0)))</f>
        <v/>
      </c>
    </row>
    <row r="237" spans="1:20" ht="23.1" customHeight="1" x14ac:dyDescent="0.25">
      <c r="A237" s="41" t="str">
        <f>$A$9</f>
        <v>4ª</v>
      </c>
      <c r="B237" s="33"/>
      <c r="C237" s="31" t="str">
        <f>IF(B237="","",VLOOKUP(B237,PROFESSORES!$F$6:$J$189,5,FALSE))</f>
        <v/>
      </c>
      <c r="D237" s="35" t="str">
        <f>IF(B237="","",VLOOKUP(B237,PROFESSORES!$F$6:$G$189,2,FALSE))</f>
        <v/>
      </c>
      <c r="E237" s="33"/>
      <c r="F237" s="31" t="str">
        <f>IF(E237="","",VLOOKUP(E237,PROFESSORES!$F$6:$J$189,5,FALSE))</f>
        <v/>
      </c>
      <c r="G237" s="35" t="str">
        <f>IF(E237="","",VLOOKUP(E237,PROFESSORES!$F$6:$G$189,2,FALSE))</f>
        <v/>
      </c>
      <c r="H237" s="33"/>
      <c r="I237" s="31" t="str">
        <f>IF(H237="","",VLOOKUP(H237,PROFESSORES!$F$6:$J$189,5,FALSE))</f>
        <v/>
      </c>
      <c r="J237" s="35" t="str">
        <f>IF(H237="","",VLOOKUP(H237,PROFESSORES!$F$6:$G$189,2,FALSE))</f>
        <v/>
      </c>
      <c r="K237" s="33"/>
      <c r="L237" s="31" t="str">
        <f>IF(K237="","",VLOOKUP(K237,PROFESSORES!$F$6:$J$189,5,FALSE))</f>
        <v/>
      </c>
      <c r="M237" s="35" t="str">
        <f>IF(K237="","",VLOOKUP(K237,PROFESSORES!$F$6:$G$189,2,FALSE))</f>
        <v/>
      </c>
      <c r="N237" s="36"/>
      <c r="O237" s="31" t="str">
        <f>IF(N237="","",VLOOKUP(N237,PROFESSORES!$F$6:$J$189,5,FALSE))</f>
        <v/>
      </c>
      <c r="P237" s="35" t="str">
        <f>IF(N237="","",VLOOKUP(N237,PROFESSORES!$F$6:$G$189,2,FALSE))</f>
        <v/>
      </c>
      <c r="Q237" s="50"/>
      <c r="R237" s="48" t="str">
        <f>IF(Q237="","",VLOOKUP(Q237,PROFESSORES!$A$2:$B$20,2,FALSE))</f>
        <v/>
      </c>
      <c r="S237" s="56" t="str">
        <f t="array" ref="S237">IF(ISERROR(INDEX(PROFESSORES!$G$6:$G$189,MATCH(R237&amp;"x",PROFESSORES!$H$6:$H$189&amp;PROFESSORES!$AD$6:$AD$189,0))),"",INDEX(PROFESSORES!$G$6:$G$189,MATCH(R237&amp;"x",PROFESSORES!$H$6:$H$189&amp;PROFESSORES!$AD$6:$AD$189,0)))</f>
        <v/>
      </c>
      <c r="T237" s="47" t="str">
        <f t="array" ref="T237">IF(ISERROR(INDEX(PROFESSORES!$F$6:$F$189,MATCH(R237&amp;"x",PROFESSORES!$H$6:$H$189&amp;PROFESSORES!$AD$6:$AD$189,0))),"",INDEX(PROFESSORES!$F$6:$F$189,MATCH(R237&amp;"x",PROFESSORES!$H$6:$H$189&amp;PROFESSORES!$AD$6:$AD$189,0)))</f>
        <v/>
      </c>
    </row>
    <row r="238" spans="1:20" ht="23.1" customHeight="1" x14ac:dyDescent="0.25">
      <c r="A238" s="41" t="str">
        <f>$A$10</f>
        <v>5ª</v>
      </c>
      <c r="B238" s="33"/>
      <c r="C238" s="31" t="str">
        <f>IF(B238="","",VLOOKUP(B238,PROFESSORES!$F$6:$J$189,5,FALSE))</f>
        <v/>
      </c>
      <c r="D238" s="35" t="str">
        <f>IF(B238="","",VLOOKUP(B238,PROFESSORES!$F$6:$G$189,2,FALSE))</f>
        <v/>
      </c>
      <c r="E238" s="33"/>
      <c r="F238" s="31" t="str">
        <f>IF(E238="","",VLOOKUP(E238,PROFESSORES!$F$6:$J$189,5,FALSE))</f>
        <v/>
      </c>
      <c r="G238" s="35" t="str">
        <f>IF(E238="","",VLOOKUP(E238,PROFESSORES!$F$6:$G$189,2,FALSE))</f>
        <v/>
      </c>
      <c r="H238" s="33"/>
      <c r="I238" s="31" t="str">
        <f>IF(H238="","",VLOOKUP(H238,PROFESSORES!$F$6:$J$189,5,FALSE))</f>
        <v/>
      </c>
      <c r="J238" s="35" t="str">
        <f>IF(H238="","",VLOOKUP(H238,PROFESSORES!$F$6:$G$189,2,FALSE))</f>
        <v/>
      </c>
      <c r="K238" s="33"/>
      <c r="L238" s="31" t="str">
        <f>IF(K238="","",VLOOKUP(K238,PROFESSORES!$F$6:$J$189,5,FALSE))</f>
        <v/>
      </c>
      <c r="M238" s="35" t="str">
        <f>IF(K238="","",VLOOKUP(K238,PROFESSORES!$F$6:$G$189,2,FALSE))</f>
        <v/>
      </c>
      <c r="N238" s="36"/>
      <c r="O238" s="31" t="str">
        <f>IF(N238="","",VLOOKUP(N238,PROFESSORES!$F$6:$J$189,5,FALSE))</f>
        <v/>
      </c>
      <c r="P238" s="35" t="str">
        <f>IF(N238="","",VLOOKUP(N238,PROFESSORES!$F$6:$G$189,2,FALSE))</f>
        <v/>
      </c>
      <c r="Q238" s="50"/>
      <c r="R238" s="48" t="str">
        <f>IF(Q238="","",VLOOKUP(Q238,PROFESSORES!$A$2:$B$20,2,FALSE))</f>
        <v/>
      </c>
      <c r="S238" s="56" t="str">
        <f t="array" ref="S238">IF(ISERROR(INDEX(PROFESSORES!$G$6:$G$189,MATCH(R238&amp;"x",PROFESSORES!$H$6:$H$189&amp;PROFESSORES!$AD$6:$AD$189,0))),"",INDEX(PROFESSORES!$G$6:$G$189,MATCH(R238&amp;"x",PROFESSORES!$H$6:$H$189&amp;PROFESSORES!$AD$6:$AD$189,0)))</f>
        <v/>
      </c>
      <c r="T238" s="47" t="str">
        <f t="array" ref="T238">IF(ISERROR(INDEX(PROFESSORES!$F$6:$F$189,MATCH(R238&amp;"x",PROFESSORES!$H$6:$H$189&amp;PROFESSORES!$AD$6:$AD$189,0))),"",INDEX(PROFESSORES!$F$6:$F$189,MATCH(R238&amp;"x",PROFESSORES!$H$6:$H$189&amp;PROFESSORES!$AD$6:$AD$189,0)))</f>
        <v/>
      </c>
    </row>
    <row r="239" spans="1:20" ht="23.1" customHeight="1" x14ac:dyDescent="0.25">
      <c r="A239" s="41" t="str">
        <f>$A$11</f>
        <v>6ª</v>
      </c>
      <c r="B239" s="33"/>
      <c r="C239" s="31" t="str">
        <f>IF(B239="","",VLOOKUP(B239,PROFESSORES!$F$6:$J$189,5,FALSE))</f>
        <v/>
      </c>
      <c r="D239" s="35" t="str">
        <f>IF(B239="","",VLOOKUP(B239,PROFESSORES!$F$6:$G$189,2,FALSE))</f>
        <v/>
      </c>
      <c r="E239" s="33"/>
      <c r="F239" s="31" t="str">
        <f>IF(E239="","",VLOOKUP(E239,PROFESSORES!$F$6:$J$189,5,FALSE))</f>
        <v/>
      </c>
      <c r="G239" s="35" t="str">
        <f>IF(E239="","",VLOOKUP(E239,PROFESSORES!$F$6:$G$189,2,FALSE))</f>
        <v/>
      </c>
      <c r="H239" s="33"/>
      <c r="I239" s="31" t="str">
        <f>IF(H239="","",VLOOKUP(H239,PROFESSORES!$F$6:$J$189,5,FALSE))</f>
        <v/>
      </c>
      <c r="J239" s="35" t="str">
        <f>IF(H239="","",VLOOKUP(H239,PROFESSORES!$F$6:$G$189,2,FALSE))</f>
        <v/>
      </c>
      <c r="K239" s="33"/>
      <c r="L239" s="31" t="str">
        <f>IF(K239="","",VLOOKUP(K239,PROFESSORES!$F$6:$J$189,5,FALSE))</f>
        <v/>
      </c>
      <c r="M239" s="35" t="str">
        <f>IF(K239="","",VLOOKUP(K239,PROFESSORES!$F$6:$G$189,2,FALSE))</f>
        <v/>
      </c>
      <c r="N239" s="36"/>
      <c r="O239" s="31" t="str">
        <f>IF(N239="","",VLOOKUP(N239,PROFESSORES!$F$6:$J$189,5,FALSE))</f>
        <v/>
      </c>
      <c r="P239" s="35" t="str">
        <f>IF(N239="","",VLOOKUP(N239,PROFESSORES!$F$6:$G$189,2,FALSE))</f>
        <v/>
      </c>
      <c r="Q239" s="50"/>
      <c r="R239" s="48" t="str">
        <f>IF(Q239="","",VLOOKUP(Q239,PROFESSORES!$A$2:$B$20,2,FALSE))</f>
        <v/>
      </c>
      <c r="S239" s="56" t="str">
        <f t="array" ref="S239">IF(ISERROR(INDEX(PROFESSORES!$G$6:$G$189,MATCH(R239&amp;"x",PROFESSORES!$H$6:$H$189&amp;PROFESSORES!$AD$6:$AD$189,0))),"",INDEX(PROFESSORES!$G$6:$G$189,MATCH(R239&amp;"x",PROFESSORES!$H$6:$H$189&amp;PROFESSORES!$AD$6:$AD$189,0)))</f>
        <v/>
      </c>
      <c r="T239" s="47" t="str">
        <f t="array" ref="T239">IF(ISERROR(INDEX(PROFESSORES!$F$6:$F$189,MATCH(R239&amp;"x",PROFESSORES!$H$6:$H$189&amp;PROFESSORES!$AD$6:$AD$189,0))),"",INDEX(PROFESSORES!$F$6:$F$189,MATCH(R239&amp;"x",PROFESSORES!$H$6:$H$189&amp;PROFESSORES!$AD$6:$AD$189,0)))</f>
        <v/>
      </c>
    </row>
    <row r="240" spans="1:20" ht="23.1" customHeight="1" x14ac:dyDescent="0.25">
      <c r="I240" s="17"/>
      <c r="J240" s="17"/>
      <c r="K240" s="17"/>
    </row>
    <row r="241" spans="1:20" ht="23.1" customHeight="1" x14ac:dyDescent="0.25">
      <c r="B241" s="31">
        <v>21</v>
      </c>
      <c r="C241" s="63" t="s">
        <v>17</v>
      </c>
      <c r="D241" s="63"/>
      <c r="E241" s="63"/>
      <c r="F241" s="64">
        <f>PROFESSORES!D22</f>
        <v>0</v>
      </c>
      <c r="G241" s="64"/>
      <c r="H241" s="18"/>
      <c r="I241" s="19"/>
      <c r="J241" s="19"/>
      <c r="K241" s="19"/>
      <c r="L241" s="20"/>
      <c r="M241" s="20"/>
      <c r="N241" s="20"/>
      <c r="O241" s="20"/>
      <c r="P241" s="20"/>
      <c r="Q241" s="48" t="str">
        <f>$Q$1</f>
        <v>CD</v>
      </c>
      <c r="R241" s="48" t="str">
        <f>$R$1</f>
        <v>DISC</v>
      </c>
      <c r="S241" s="58" t="str">
        <f>$S$1</f>
        <v>PROFESSORES</v>
      </c>
      <c r="T241" s="46" t="str">
        <f>$T$1</f>
        <v>C. PROF</v>
      </c>
    </row>
    <row r="242" spans="1:20" ht="23.1" customHeight="1" x14ac:dyDescent="0.25">
      <c r="C242" s="15"/>
      <c r="D242" s="15"/>
      <c r="E242" s="15"/>
      <c r="F242" s="15"/>
      <c r="G242" s="15"/>
      <c r="H242" s="15"/>
      <c r="I242" s="15"/>
      <c r="J242" s="15"/>
      <c r="K242" s="15"/>
      <c r="L242" s="20"/>
      <c r="M242" s="20"/>
      <c r="N242" s="20"/>
      <c r="O242" s="20"/>
      <c r="P242" s="20"/>
      <c r="Q242" s="50"/>
      <c r="R242" s="48" t="str">
        <f>IF(Q242="","",VLOOKUP(Q242,PROFESSORES!$A$2:$B$20,2,FALSE))</f>
        <v/>
      </c>
      <c r="S242" s="56" t="str">
        <f t="array" ref="S242">IF(ISERROR(INDEX(PROFESSORES!$G$6:$G$189,MATCH(R242&amp;"x",PROFESSORES!$H$6:$H$189&amp;PROFESSORES!$AE$6:$AE$189,0))),"",INDEX(PROFESSORES!$G$6:$G$189,MATCH(R242&amp;"x",PROFESSORES!$H$6:$H$189&amp;PROFESSORES!$AE$6:$AE$189,0)))</f>
        <v/>
      </c>
      <c r="T242" s="47" t="str">
        <f t="array" ref="T242">IF(ISERROR(INDEX(PROFESSORES!$F$6:$F$189,MATCH(R242&amp;"x",PROFESSORES!$H$6:$H$189&amp;PROFESSORES!$AE$6:$AE$189,0))),"",INDEX(PROFESSORES!$F$6:$F$189,MATCH(R242&amp;"x",PROFESSORES!$H$6:$H$189&amp;PROFESSORES!$AE$6:$AE$189,0)))</f>
        <v/>
      </c>
    </row>
    <row r="243" spans="1:20" ht="23.1" customHeight="1" x14ac:dyDescent="0.25">
      <c r="Q243" s="50"/>
      <c r="R243" s="48" t="str">
        <f>IF(Q243="","",VLOOKUP(Q243,PROFESSORES!$A$2:$B$20,2,FALSE))</f>
        <v/>
      </c>
      <c r="S243" s="56" t="str">
        <f t="array" ref="S243">IF(ISERROR(INDEX(PROFESSORES!$G$6:$G$189,MATCH(R243&amp;"x",PROFESSORES!$H$6:$H$189&amp;PROFESSORES!$AE$6:$AE$189,0))),"",INDEX(PROFESSORES!$G$6:$G$189,MATCH(R243&amp;"x",PROFESSORES!$H$6:$H$189&amp;PROFESSORES!$AE$6:$AE$189,0)))</f>
        <v/>
      </c>
      <c r="T243" s="47" t="str">
        <f t="array" ref="T243">IF(ISERROR(INDEX(PROFESSORES!$F$6:$F$189,MATCH(R243&amp;"x",PROFESSORES!$H$6:$H$189&amp;PROFESSORES!$AE$6:$AE$189,0))),"",INDEX(PROFESSORES!$F$6:$F$189,MATCH(R243&amp;"x",PROFESSORES!$H$6:$H$189&amp;PROFESSORES!$AE$6:$AE$189,0)))</f>
        <v/>
      </c>
    </row>
    <row r="244" spans="1:20" ht="23.1" customHeight="1" x14ac:dyDescent="0.25">
      <c r="F244" s="21"/>
      <c r="G244" s="21"/>
      <c r="H244" s="21"/>
      <c r="I244" s="21"/>
      <c r="J244" s="21"/>
      <c r="K244" s="21"/>
      <c r="Q244" s="50"/>
      <c r="R244" s="48" t="str">
        <f>IF(Q244="","",VLOOKUP(Q244,PROFESSORES!$A$2:$B$20,2,FALSE))</f>
        <v/>
      </c>
      <c r="S244" s="56" t="str">
        <f t="array" ref="S244">IF(ISERROR(INDEX(PROFESSORES!$G$6:$G$189,MATCH(R244&amp;"x",PROFESSORES!$H$6:$H$189&amp;PROFESSORES!$AE$6:$AE$189,0))),"",INDEX(PROFESSORES!$G$6:$G$189,MATCH(R244&amp;"x",PROFESSORES!$H$6:$H$189&amp;PROFESSORES!$AE$6:$AE$189,0)))</f>
        <v/>
      </c>
      <c r="T244" s="47" t="str">
        <f t="array" ref="T244">IF(ISERROR(INDEX(PROFESSORES!$F$6:$F$189,MATCH(R244&amp;"x",PROFESSORES!$H$6:$H$189&amp;PROFESSORES!$AE$6:$AE$189,0))),"",INDEX(PROFESSORES!$F$6:$F$189,MATCH(R244&amp;"x",PROFESSORES!$H$6:$H$189&amp;PROFESSORES!$AE$6:$AE$189,0)))</f>
        <v/>
      </c>
    </row>
    <row r="245" spans="1:20" ht="23.1" customHeight="1" x14ac:dyDescent="0.25">
      <c r="A245" s="42" t="s">
        <v>16</v>
      </c>
      <c r="B245" s="60" t="s">
        <v>0</v>
      </c>
      <c r="C245" s="61"/>
      <c r="D245" s="62"/>
      <c r="E245" s="60" t="s">
        <v>1</v>
      </c>
      <c r="F245" s="61"/>
      <c r="G245" s="62"/>
      <c r="H245" s="60" t="s">
        <v>2</v>
      </c>
      <c r="I245" s="61"/>
      <c r="J245" s="62"/>
      <c r="K245" s="60" t="s">
        <v>3</v>
      </c>
      <c r="L245" s="61"/>
      <c r="M245" s="62"/>
      <c r="N245" s="60" t="s">
        <v>4</v>
      </c>
      <c r="O245" s="61"/>
      <c r="P245" s="62"/>
      <c r="Q245" s="50"/>
      <c r="R245" s="48" t="str">
        <f>IF(Q245="","",VLOOKUP(Q245,PROFESSORES!$A$2:$B$20,2,FALSE))</f>
        <v/>
      </c>
      <c r="S245" s="56" t="str">
        <f t="array" ref="S245">IF(ISERROR(INDEX(PROFESSORES!$G$6:$G$189,MATCH(R245&amp;"x",PROFESSORES!$H$6:$H$189&amp;PROFESSORES!$AE$6:$AE$189,0))),"",INDEX(PROFESSORES!$G$6:$G$189,MATCH(R245&amp;"x",PROFESSORES!$H$6:$H$189&amp;PROFESSORES!$AE$6:$AE$189,0)))</f>
        <v/>
      </c>
      <c r="T245" s="47" t="str">
        <f t="array" ref="T245">IF(ISERROR(INDEX(PROFESSORES!$F$6:$F$189,MATCH(R245&amp;"x",PROFESSORES!$H$6:$H$189&amp;PROFESSORES!$AE$6:$AE$189,0))),"",INDEX(PROFESSORES!$F$6:$F$189,MATCH(R245&amp;"x",PROFESSORES!$H$6:$H$189&amp;PROFESSORES!$AE$6:$AE$189,0)))</f>
        <v/>
      </c>
    </row>
    <row r="246" spans="1:20" ht="23.1" customHeight="1" x14ac:dyDescent="0.25">
      <c r="A246" s="41" t="str">
        <f>$A$6</f>
        <v>1ª</v>
      </c>
      <c r="B246" s="33"/>
      <c r="C246" s="31" t="str">
        <f>IF(B246="","",VLOOKUP(B246,PROFESSORES!$F$6:$J$189,5,FALSE))</f>
        <v/>
      </c>
      <c r="D246" s="35" t="str">
        <f>IF(B246="","",VLOOKUP(B246,PROFESSORES!$F$6:$G$189,2,FALSE))</f>
        <v/>
      </c>
      <c r="E246" s="33"/>
      <c r="F246" s="31" t="str">
        <f>IF(E246="","",VLOOKUP(E246,PROFESSORES!$F$6:$J$189,5,FALSE))</f>
        <v/>
      </c>
      <c r="G246" s="35" t="str">
        <f>IF(E246="","",VLOOKUP(E246,PROFESSORES!$F$6:$G$189,2,FALSE))</f>
        <v/>
      </c>
      <c r="H246" s="33"/>
      <c r="I246" s="31" t="str">
        <f>IF(H246="","",VLOOKUP(H246,PROFESSORES!$F$6:$J$189,5,FALSE))</f>
        <v/>
      </c>
      <c r="J246" s="35" t="str">
        <f>IF(H246="","",VLOOKUP(H246,PROFESSORES!$F$6:$G$189,2,FALSE))</f>
        <v/>
      </c>
      <c r="K246" s="33"/>
      <c r="L246" s="31" t="str">
        <f>IF(K246="","",VLOOKUP(K246,PROFESSORES!$F$6:$J$189,5,FALSE))</f>
        <v/>
      </c>
      <c r="M246" s="35" t="str">
        <f>IF(K246="","",VLOOKUP(K246,PROFESSORES!$F$6:$G$189,2,FALSE))</f>
        <v/>
      </c>
      <c r="N246" s="36"/>
      <c r="O246" s="31" t="str">
        <f>IF(N246="","",VLOOKUP(N246,PROFESSORES!$F$6:$J$189,5,FALSE))</f>
        <v/>
      </c>
      <c r="P246" s="35" t="str">
        <f>IF(N246="","",VLOOKUP(N246,PROFESSORES!$F$6:$G$189,2,FALSE))</f>
        <v/>
      </c>
      <c r="Q246" s="50"/>
      <c r="R246" s="48" t="str">
        <f>IF(Q246="","",VLOOKUP(Q246,PROFESSORES!$A$2:$B$20,2,FALSE))</f>
        <v/>
      </c>
      <c r="S246" s="56" t="str">
        <f t="array" ref="S246">IF(ISERROR(INDEX(PROFESSORES!$G$6:$G$189,MATCH(R246&amp;"x",PROFESSORES!$H$6:$H$189&amp;PROFESSORES!$AE$6:$AE$189,0))),"",INDEX(PROFESSORES!$G$6:$G$189,MATCH(R246&amp;"x",PROFESSORES!$H$6:$H$189&amp;PROFESSORES!$AE$6:$AE$189,0)))</f>
        <v/>
      </c>
      <c r="T246" s="47" t="str">
        <f t="array" ref="T246">IF(ISERROR(INDEX(PROFESSORES!$F$6:$F$189,MATCH(R246&amp;"x",PROFESSORES!$H$6:$H$189&amp;PROFESSORES!$AE$6:$AE$189,0))),"",INDEX(PROFESSORES!$F$6:$F$189,MATCH(R246&amp;"x",PROFESSORES!$H$6:$H$189&amp;PROFESSORES!$AE$6:$AE$189,0)))</f>
        <v/>
      </c>
    </row>
    <row r="247" spans="1:20" ht="23.1" customHeight="1" x14ac:dyDescent="0.25">
      <c r="A247" s="41" t="str">
        <f>$A$7</f>
        <v>2ª</v>
      </c>
      <c r="B247" s="33"/>
      <c r="C247" s="31" t="str">
        <f>IF(B247="","",VLOOKUP(B247,PROFESSORES!$F$6:$J$189,5,FALSE))</f>
        <v/>
      </c>
      <c r="D247" s="35" t="str">
        <f>IF(B247="","",VLOOKUP(B247,PROFESSORES!$F$6:$G$189,2,FALSE))</f>
        <v/>
      </c>
      <c r="E247" s="33"/>
      <c r="F247" s="31" t="str">
        <f>IF(E247="","",VLOOKUP(E247,PROFESSORES!$F$6:$J$189,5,FALSE))</f>
        <v/>
      </c>
      <c r="G247" s="35" t="str">
        <f>IF(E247="","",VLOOKUP(E247,PROFESSORES!$F$6:$G$189,2,FALSE))</f>
        <v/>
      </c>
      <c r="H247" s="33"/>
      <c r="I247" s="31" t="str">
        <f>IF(H247="","",VLOOKUP(H247,PROFESSORES!$F$6:$J$189,5,FALSE))</f>
        <v/>
      </c>
      <c r="J247" s="35" t="str">
        <f>IF(H247="","",VLOOKUP(H247,PROFESSORES!$F$6:$G$189,2,FALSE))</f>
        <v/>
      </c>
      <c r="K247" s="33"/>
      <c r="L247" s="31" t="str">
        <f>IF(K247="","",VLOOKUP(K247,PROFESSORES!$F$6:$J$189,5,FALSE))</f>
        <v/>
      </c>
      <c r="M247" s="35" t="str">
        <f>IF(K247="","",VLOOKUP(K247,PROFESSORES!$F$6:$G$189,2,FALSE))</f>
        <v/>
      </c>
      <c r="N247" s="36"/>
      <c r="O247" s="31" t="str">
        <f>IF(N247="","",VLOOKUP(N247,PROFESSORES!$F$6:$J$189,5,FALSE))</f>
        <v/>
      </c>
      <c r="P247" s="35" t="str">
        <f>IF(N247="","",VLOOKUP(N247,PROFESSORES!$F$6:$G$189,2,FALSE))</f>
        <v/>
      </c>
      <c r="Q247" s="50"/>
      <c r="R247" s="48" t="str">
        <f>IF(Q247="","",VLOOKUP(Q247,PROFESSORES!$A$2:$B$20,2,FALSE))</f>
        <v/>
      </c>
      <c r="S247" s="56" t="str">
        <f t="array" ref="S247">IF(ISERROR(INDEX(PROFESSORES!$G$6:$G$189,MATCH(R247&amp;"x",PROFESSORES!$H$6:$H$189&amp;PROFESSORES!$AE$6:$AE$189,0))),"",INDEX(PROFESSORES!$G$6:$G$189,MATCH(R247&amp;"x",PROFESSORES!$H$6:$H$189&amp;PROFESSORES!$AE$6:$AE$189,0)))</f>
        <v/>
      </c>
      <c r="T247" s="47" t="str">
        <f t="array" ref="T247">IF(ISERROR(INDEX(PROFESSORES!$F$6:$F$189,MATCH(R247&amp;"x",PROFESSORES!$H$6:$H$189&amp;PROFESSORES!$AE$6:$AE$189,0))),"",INDEX(PROFESSORES!$F$6:$F$189,MATCH(R247&amp;"x",PROFESSORES!$H$6:$H$189&amp;PROFESSORES!$AE$6:$AE$189,0)))</f>
        <v/>
      </c>
    </row>
    <row r="248" spans="1:20" ht="23.1" customHeight="1" x14ac:dyDescent="0.25">
      <c r="A248" s="41" t="str">
        <f>$A$8</f>
        <v>3ª</v>
      </c>
      <c r="B248" s="33"/>
      <c r="C248" s="31" t="str">
        <f>IF(B248="","",VLOOKUP(B248,PROFESSORES!$F$6:$J$189,5,FALSE))</f>
        <v/>
      </c>
      <c r="D248" s="35" t="str">
        <f>IF(B248="","",VLOOKUP(B248,PROFESSORES!$F$6:$G$189,2,FALSE))</f>
        <v/>
      </c>
      <c r="E248" s="33"/>
      <c r="F248" s="31" t="str">
        <f>IF(E248="","",VLOOKUP(E248,PROFESSORES!$F$6:$J$189,5,FALSE))</f>
        <v/>
      </c>
      <c r="G248" s="35" t="str">
        <f>IF(E248="","",VLOOKUP(E248,PROFESSORES!$F$6:$G$189,2,FALSE))</f>
        <v/>
      </c>
      <c r="H248" s="33"/>
      <c r="I248" s="31" t="str">
        <f>IF(H248="","",VLOOKUP(H248,PROFESSORES!$F$6:$J$189,5,FALSE))</f>
        <v/>
      </c>
      <c r="J248" s="35" t="str">
        <f>IF(H248="","",VLOOKUP(H248,PROFESSORES!$F$6:$G$189,2,FALSE))</f>
        <v/>
      </c>
      <c r="K248" s="33"/>
      <c r="L248" s="31" t="str">
        <f>IF(K248="","",VLOOKUP(K248,PROFESSORES!$F$6:$J$189,5,FALSE))</f>
        <v/>
      </c>
      <c r="M248" s="35" t="str">
        <f>IF(K248="","",VLOOKUP(K248,PROFESSORES!$F$6:$G$189,2,FALSE))</f>
        <v/>
      </c>
      <c r="N248" s="36"/>
      <c r="O248" s="31" t="str">
        <f>IF(N248="","",VLOOKUP(N248,PROFESSORES!$F$6:$J$189,5,FALSE))</f>
        <v/>
      </c>
      <c r="P248" s="35" t="str">
        <f>IF(N248="","",VLOOKUP(N248,PROFESSORES!$F$6:$G$189,2,FALSE))</f>
        <v/>
      </c>
      <c r="Q248" s="50"/>
      <c r="R248" s="48" t="str">
        <f>IF(Q248="","",VLOOKUP(Q248,PROFESSORES!$A$2:$B$20,2,FALSE))</f>
        <v/>
      </c>
      <c r="S248" s="56" t="str">
        <f t="array" ref="S248">IF(ISERROR(INDEX(PROFESSORES!$G$6:$G$189,MATCH(R248&amp;"x",PROFESSORES!$H$6:$H$189&amp;PROFESSORES!$AE$6:$AE$189,0))),"",INDEX(PROFESSORES!$G$6:$G$189,MATCH(R248&amp;"x",PROFESSORES!$H$6:$H$189&amp;PROFESSORES!$AE$6:$AE$189,0)))</f>
        <v/>
      </c>
      <c r="T248" s="47" t="str">
        <f t="array" ref="T248">IF(ISERROR(INDEX(PROFESSORES!$F$6:$F$189,MATCH(R248&amp;"x",PROFESSORES!$H$6:$H$189&amp;PROFESSORES!$AE$6:$AE$189,0))),"",INDEX(PROFESSORES!$F$6:$F$189,MATCH(R248&amp;"x",PROFESSORES!$H$6:$H$189&amp;PROFESSORES!$AE$6:$AE$189,0)))</f>
        <v/>
      </c>
    </row>
    <row r="249" spans="1:20" ht="23.1" customHeight="1" x14ac:dyDescent="0.25">
      <c r="A249" s="41" t="str">
        <f>$A$9</f>
        <v>4ª</v>
      </c>
      <c r="B249" s="33"/>
      <c r="C249" s="31" t="str">
        <f>IF(B249="","",VLOOKUP(B249,PROFESSORES!$F$6:$J$189,5,FALSE))</f>
        <v/>
      </c>
      <c r="D249" s="35" t="str">
        <f>IF(B249="","",VLOOKUP(B249,PROFESSORES!$F$6:$G$189,2,FALSE))</f>
        <v/>
      </c>
      <c r="E249" s="33"/>
      <c r="F249" s="31" t="str">
        <f>IF(E249="","",VLOOKUP(E249,PROFESSORES!$F$6:$J$189,5,FALSE))</f>
        <v/>
      </c>
      <c r="G249" s="35" t="str">
        <f>IF(E249="","",VLOOKUP(E249,PROFESSORES!$F$6:$G$189,2,FALSE))</f>
        <v/>
      </c>
      <c r="H249" s="33"/>
      <c r="I249" s="31" t="str">
        <f>IF(H249="","",VLOOKUP(H249,PROFESSORES!$F$6:$J$189,5,FALSE))</f>
        <v/>
      </c>
      <c r="J249" s="35" t="str">
        <f>IF(H249="","",VLOOKUP(H249,PROFESSORES!$F$6:$G$189,2,FALSE))</f>
        <v/>
      </c>
      <c r="K249" s="33"/>
      <c r="L249" s="31" t="str">
        <f>IF(K249="","",VLOOKUP(K249,PROFESSORES!$F$6:$J$189,5,FALSE))</f>
        <v/>
      </c>
      <c r="M249" s="35" t="str">
        <f>IF(K249="","",VLOOKUP(K249,PROFESSORES!$F$6:$G$189,2,FALSE))</f>
        <v/>
      </c>
      <c r="N249" s="36"/>
      <c r="O249" s="31" t="str">
        <f>IF(N249="","",VLOOKUP(N249,PROFESSORES!$F$6:$J$189,5,FALSE))</f>
        <v/>
      </c>
      <c r="P249" s="35" t="str">
        <f>IF(N249="","",VLOOKUP(N249,PROFESSORES!$F$6:$G$189,2,FALSE))</f>
        <v/>
      </c>
      <c r="Q249" s="50"/>
      <c r="R249" s="48" t="str">
        <f>IF(Q249="","",VLOOKUP(Q249,PROFESSORES!$A$2:$B$20,2,FALSE))</f>
        <v/>
      </c>
      <c r="S249" s="56" t="str">
        <f t="array" ref="S249">IF(ISERROR(INDEX(PROFESSORES!$G$6:$G$189,MATCH(R249&amp;"x",PROFESSORES!$H$6:$H$189&amp;PROFESSORES!$AE$6:$AE$189,0))),"",INDEX(PROFESSORES!$G$6:$G$189,MATCH(R249&amp;"x",PROFESSORES!$H$6:$H$189&amp;PROFESSORES!$AE$6:$AE$189,0)))</f>
        <v/>
      </c>
      <c r="T249" s="47" t="str">
        <f t="array" ref="T249">IF(ISERROR(INDEX(PROFESSORES!$F$6:$F$189,MATCH(R249&amp;"x",PROFESSORES!$H$6:$H$189&amp;PROFESSORES!$AE$6:$AE$189,0))),"",INDEX(PROFESSORES!$F$6:$F$189,MATCH(R249&amp;"x",PROFESSORES!$H$6:$H$189&amp;PROFESSORES!$AE$6:$AE$189,0)))</f>
        <v/>
      </c>
    </row>
    <row r="250" spans="1:20" ht="23.1" customHeight="1" x14ac:dyDescent="0.25">
      <c r="A250" s="41" t="str">
        <f>$A$10</f>
        <v>5ª</v>
      </c>
      <c r="B250" s="33"/>
      <c r="C250" s="31" t="str">
        <f>IF(B250="","",VLOOKUP(B250,PROFESSORES!$F$6:$J$189,5,FALSE))</f>
        <v/>
      </c>
      <c r="D250" s="35" t="str">
        <f>IF(B250="","",VLOOKUP(B250,PROFESSORES!$F$6:$G$189,2,FALSE))</f>
        <v/>
      </c>
      <c r="E250" s="33"/>
      <c r="F250" s="31" t="str">
        <f>IF(E250="","",VLOOKUP(E250,PROFESSORES!$F$6:$J$189,5,FALSE))</f>
        <v/>
      </c>
      <c r="G250" s="35" t="str">
        <f>IF(E250="","",VLOOKUP(E250,PROFESSORES!$F$6:$G$189,2,FALSE))</f>
        <v/>
      </c>
      <c r="H250" s="33"/>
      <c r="I250" s="31" t="str">
        <f>IF(H250="","",VLOOKUP(H250,PROFESSORES!$F$6:$J$189,5,FALSE))</f>
        <v/>
      </c>
      <c r="J250" s="35" t="str">
        <f>IF(H250="","",VLOOKUP(H250,PROFESSORES!$F$6:$G$189,2,FALSE))</f>
        <v/>
      </c>
      <c r="K250" s="33"/>
      <c r="L250" s="31" t="str">
        <f>IF(K250="","",VLOOKUP(K250,PROFESSORES!$F$6:$J$189,5,FALSE))</f>
        <v/>
      </c>
      <c r="M250" s="35" t="str">
        <f>IF(K250="","",VLOOKUP(K250,PROFESSORES!$F$6:$G$189,2,FALSE))</f>
        <v/>
      </c>
      <c r="N250" s="36"/>
      <c r="O250" s="31" t="str">
        <f>IF(N250="","",VLOOKUP(N250,PROFESSORES!$F$6:$J$189,5,FALSE))</f>
        <v/>
      </c>
      <c r="P250" s="35" t="str">
        <f>IF(N250="","",VLOOKUP(N250,PROFESSORES!$F$6:$G$189,2,FALSE))</f>
        <v/>
      </c>
      <c r="Q250" s="50"/>
      <c r="R250" s="48" t="str">
        <f>IF(Q250="","",VLOOKUP(Q250,PROFESSORES!$A$2:$B$20,2,FALSE))</f>
        <v/>
      </c>
      <c r="S250" s="56" t="str">
        <f t="array" ref="S250">IF(ISERROR(INDEX(PROFESSORES!$G$6:$G$189,MATCH(R250&amp;"x",PROFESSORES!$H$6:$H$189&amp;PROFESSORES!$AE$6:$AE$189,0))),"",INDEX(PROFESSORES!$G$6:$G$189,MATCH(R250&amp;"x",PROFESSORES!$H$6:$H$189&amp;PROFESSORES!$AE$6:$AE$189,0)))</f>
        <v/>
      </c>
      <c r="T250" s="47" t="str">
        <f t="array" ref="T250">IF(ISERROR(INDEX(PROFESSORES!$F$6:$F$189,MATCH(R250&amp;"x",PROFESSORES!$H$6:$H$189&amp;PROFESSORES!$AE$6:$AE$189,0))),"",INDEX(PROFESSORES!$F$6:$F$189,MATCH(R250&amp;"x",PROFESSORES!$H$6:$H$189&amp;PROFESSORES!$AE$6:$AE$189,0)))</f>
        <v/>
      </c>
    </row>
    <row r="251" spans="1:20" ht="23.1" customHeight="1" x14ac:dyDescent="0.25">
      <c r="A251" s="41" t="str">
        <f>$A$11</f>
        <v>6ª</v>
      </c>
      <c r="B251" s="33"/>
      <c r="C251" s="31" t="str">
        <f>IF(B251="","",VLOOKUP(B251,PROFESSORES!$F$6:$J$189,5,FALSE))</f>
        <v/>
      </c>
      <c r="D251" s="35" t="str">
        <f>IF(B251="","",VLOOKUP(B251,PROFESSORES!$F$6:$G$189,2,FALSE))</f>
        <v/>
      </c>
      <c r="E251" s="33"/>
      <c r="F251" s="31" t="str">
        <f>IF(E251="","",VLOOKUP(E251,PROFESSORES!$F$6:$J$189,5,FALSE))</f>
        <v/>
      </c>
      <c r="G251" s="35" t="str">
        <f>IF(E251="","",VLOOKUP(E251,PROFESSORES!$F$6:$G$189,2,FALSE))</f>
        <v/>
      </c>
      <c r="H251" s="33"/>
      <c r="I251" s="31" t="str">
        <f>IF(H251="","",VLOOKUP(H251,PROFESSORES!$F$6:$J$189,5,FALSE))</f>
        <v/>
      </c>
      <c r="J251" s="35" t="str">
        <f>IF(H251="","",VLOOKUP(H251,PROFESSORES!$F$6:$G$189,2,FALSE))</f>
        <v/>
      </c>
      <c r="K251" s="33"/>
      <c r="L251" s="31" t="str">
        <f>IF(K251="","",VLOOKUP(K251,PROFESSORES!$F$6:$J$189,5,FALSE))</f>
        <v/>
      </c>
      <c r="M251" s="35" t="str">
        <f>IF(K251="","",VLOOKUP(K251,PROFESSORES!$F$6:$G$189,2,FALSE))</f>
        <v/>
      </c>
      <c r="N251" s="36"/>
      <c r="O251" s="31" t="str">
        <f>IF(N251="","",VLOOKUP(N251,PROFESSORES!$F$6:$J$189,5,FALSE))</f>
        <v/>
      </c>
      <c r="P251" s="35" t="str">
        <f>IF(N251="","",VLOOKUP(N251,PROFESSORES!$F$6:$G$189,2,FALSE))</f>
        <v/>
      </c>
      <c r="Q251" s="50"/>
      <c r="R251" s="48" t="str">
        <f>IF(Q251="","",VLOOKUP(Q251,PROFESSORES!$A$2:$B$20,2,FALSE))</f>
        <v/>
      </c>
      <c r="S251" s="56" t="str">
        <f t="array" ref="S251">IF(ISERROR(INDEX(PROFESSORES!$G$6:$G$189,MATCH(R251&amp;"x",PROFESSORES!$H$6:$H$189&amp;PROFESSORES!$AE$6:$AE$189,0))),"",INDEX(PROFESSORES!$G$6:$G$189,MATCH(R251&amp;"x",PROFESSORES!$H$6:$H$189&amp;PROFESSORES!$AE$6:$AE$189,0)))</f>
        <v/>
      </c>
      <c r="T251" s="47" t="str">
        <f t="array" ref="T251">IF(ISERROR(INDEX(PROFESSORES!$F$6:$F$189,MATCH(R251&amp;"x",PROFESSORES!$H$6:$H$189&amp;PROFESSORES!$AE$6:$AE$189,0))),"",INDEX(PROFESSORES!$F$6:$F$189,MATCH(R251&amp;"x",PROFESSORES!$H$6:$H$189&amp;PROFESSORES!$AE$6:$AE$189,0)))</f>
        <v/>
      </c>
    </row>
    <row r="252" spans="1:20" ht="23.1" customHeight="1" x14ac:dyDescent="0.25">
      <c r="I252" s="17"/>
      <c r="J252" s="17"/>
      <c r="K252" s="17"/>
    </row>
    <row r="253" spans="1:20" ht="23.1" customHeight="1" x14ac:dyDescent="0.25">
      <c r="B253" s="31">
        <v>22</v>
      </c>
      <c r="C253" s="63" t="s">
        <v>17</v>
      </c>
      <c r="D253" s="63"/>
      <c r="E253" s="63"/>
      <c r="F253" s="64">
        <f>PROFESSORES!D23</f>
        <v>0</v>
      </c>
      <c r="G253" s="64"/>
      <c r="H253" s="18"/>
      <c r="I253" s="19"/>
      <c r="J253" s="19"/>
      <c r="K253" s="19"/>
      <c r="L253" s="20"/>
      <c r="M253" s="20"/>
      <c r="N253" s="20"/>
      <c r="O253" s="20"/>
      <c r="P253" s="20"/>
      <c r="Q253" s="48" t="str">
        <f>$Q$1</f>
        <v>CD</v>
      </c>
      <c r="R253" s="48" t="str">
        <f>$R$1</f>
        <v>DISC</v>
      </c>
      <c r="S253" s="58" t="str">
        <f>$S$1</f>
        <v>PROFESSORES</v>
      </c>
      <c r="T253" s="46" t="str">
        <f>$T$1</f>
        <v>C. PROF</v>
      </c>
    </row>
    <row r="254" spans="1:20" ht="23.1" customHeight="1" x14ac:dyDescent="0.25">
      <c r="C254" s="15"/>
      <c r="D254" s="15"/>
      <c r="E254" s="15"/>
      <c r="F254" s="15"/>
      <c r="G254" s="15"/>
      <c r="H254" s="15"/>
      <c r="I254" s="15"/>
      <c r="J254" s="15"/>
      <c r="K254" s="15"/>
      <c r="L254" s="20"/>
      <c r="M254" s="20"/>
      <c r="N254" s="20"/>
      <c r="O254" s="20"/>
      <c r="P254" s="20"/>
      <c r="Q254" s="50"/>
      <c r="R254" s="48" t="str">
        <f>IF(Q254="","",VLOOKUP(Q254,PROFESSORES!$A$2:$B$20,2,FALSE))</f>
        <v/>
      </c>
      <c r="S254" s="56" t="str">
        <f t="array" ref="S254">IF(ISERROR(INDEX(PROFESSORES!$G$6:$G$189,MATCH(R254&amp;"x",PROFESSORES!$H$6:$H$189&amp;PROFESSORES!$AF$6:$AF$189,0))),"",INDEX(PROFESSORES!$G$6:$G$189,MATCH(R254&amp;"x",PROFESSORES!$H$6:$H$189&amp;PROFESSORES!$AF$6:$AF$189,0)))</f>
        <v/>
      </c>
      <c r="T254" s="47" t="str">
        <f t="array" ref="T254">IF(ISERROR(INDEX(PROFESSORES!$F$6:$F$189,MATCH(R254&amp;"x",PROFESSORES!$H$6:$H$189&amp;PROFESSORES!$AF$6:$AF$189,0))),"",INDEX(PROFESSORES!$F$6:$F$189,MATCH(R254&amp;"x",PROFESSORES!$H$6:$H$189&amp;PROFESSORES!$AF$6:$AF$189,0)))</f>
        <v/>
      </c>
    </row>
    <row r="255" spans="1:20" ht="23.1" customHeight="1" x14ac:dyDescent="0.25">
      <c r="Q255" s="50"/>
      <c r="R255" s="48" t="str">
        <f>IF(Q255="","",VLOOKUP(Q255,PROFESSORES!$A$2:$B$20,2,FALSE))</f>
        <v/>
      </c>
      <c r="S255" s="56" t="str">
        <f t="array" ref="S255">IF(ISERROR(INDEX(PROFESSORES!$G$6:$G$189,MATCH(R255&amp;"x",PROFESSORES!$H$6:$H$189&amp;PROFESSORES!$AF$6:$AF$189,0))),"",INDEX(PROFESSORES!$G$6:$G$189,MATCH(R255&amp;"x",PROFESSORES!$H$6:$H$189&amp;PROFESSORES!$AF$6:$AF$189,0)))</f>
        <v/>
      </c>
      <c r="T255" s="47" t="str">
        <f t="array" ref="T255">IF(ISERROR(INDEX(PROFESSORES!$F$6:$F$189,MATCH(R255&amp;"x",PROFESSORES!$H$6:$H$189&amp;PROFESSORES!$AF$6:$AF$189,0))),"",INDEX(PROFESSORES!$F$6:$F$189,MATCH(R255&amp;"x",PROFESSORES!$H$6:$H$189&amp;PROFESSORES!$AF$6:$AF$189,0)))</f>
        <v/>
      </c>
    </row>
    <row r="256" spans="1:20" ht="23.1" customHeight="1" x14ac:dyDescent="0.25">
      <c r="F256" s="21"/>
      <c r="G256" s="21"/>
      <c r="H256" s="21"/>
      <c r="I256" s="21"/>
      <c r="J256" s="21"/>
      <c r="K256" s="21"/>
      <c r="Q256" s="50"/>
      <c r="R256" s="48" t="str">
        <f>IF(Q256="","",VLOOKUP(Q256,PROFESSORES!$A$2:$B$20,2,FALSE))</f>
        <v/>
      </c>
      <c r="S256" s="56" t="str">
        <f t="array" ref="S256">IF(ISERROR(INDEX(PROFESSORES!$G$6:$G$189,MATCH(R256&amp;"x",PROFESSORES!$H$6:$H$189&amp;PROFESSORES!$AF$6:$AF$189,0))),"",INDEX(PROFESSORES!$G$6:$G$189,MATCH(R256&amp;"x",PROFESSORES!$H$6:$H$189&amp;PROFESSORES!$AF$6:$AF$189,0)))</f>
        <v/>
      </c>
      <c r="T256" s="47" t="str">
        <f t="array" ref="T256">IF(ISERROR(INDEX(PROFESSORES!$F$6:$F$189,MATCH(R256&amp;"x",PROFESSORES!$H$6:$H$189&amp;PROFESSORES!$AF$6:$AF$189,0))),"",INDEX(PROFESSORES!$F$6:$F$189,MATCH(R256&amp;"x",PROFESSORES!$H$6:$H$189&amp;PROFESSORES!$AF$6:$AF$189,0)))</f>
        <v/>
      </c>
    </row>
    <row r="257" spans="1:20" ht="23.1" customHeight="1" x14ac:dyDescent="0.25">
      <c r="A257" s="42" t="s">
        <v>16</v>
      </c>
      <c r="B257" s="60" t="s">
        <v>0</v>
      </c>
      <c r="C257" s="61"/>
      <c r="D257" s="62"/>
      <c r="E257" s="60" t="s">
        <v>1</v>
      </c>
      <c r="F257" s="61"/>
      <c r="G257" s="62"/>
      <c r="H257" s="60" t="s">
        <v>2</v>
      </c>
      <c r="I257" s="61"/>
      <c r="J257" s="62"/>
      <c r="K257" s="60" t="s">
        <v>3</v>
      </c>
      <c r="L257" s="61"/>
      <c r="M257" s="62"/>
      <c r="N257" s="60" t="s">
        <v>4</v>
      </c>
      <c r="O257" s="61"/>
      <c r="P257" s="62"/>
      <c r="Q257" s="50"/>
      <c r="R257" s="48" t="str">
        <f>IF(Q257="","",VLOOKUP(Q257,PROFESSORES!$A$2:$B$20,2,FALSE))</f>
        <v/>
      </c>
      <c r="S257" s="56" t="str">
        <f t="array" ref="S257">IF(ISERROR(INDEX(PROFESSORES!$G$6:$G$189,MATCH(R257&amp;"x",PROFESSORES!$H$6:$H$189&amp;PROFESSORES!$AF$6:$AF$189,0))),"",INDEX(PROFESSORES!$G$6:$G$189,MATCH(R257&amp;"x",PROFESSORES!$H$6:$H$189&amp;PROFESSORES!$AF$6:$AF$189,0)))</f>
        <v/>
      </c>
      <c r="T257" s="47" t="str">
        <f t="array" ref="T257">IF(ISERROR(INDEX(PROFESSORES!$F$6:$F$189,MATCH(R257&amp;"x",PROFESSORES!$H$6:$H$189&amp;PROFESSORES!$AF$6:$AF$189,0))),"",INDEX(PROFESSORES!$F$6:$F$189,MATCH(R257&amp;"x",PROFESSORES!$H$6:$H$189&amp;PROFESSORES!$AF$6:$AF$189,0)))</f>
        <v/>
      </c>
    </row>
    <row r="258" spans="1:20" ht="23.1" customHeight="1" x14ac:dyDescent="0.25">
      <c r="A258" s="41" t="str">
        <f>$A$6</f>
        <v>1ª</v>
      </c>
      <c r="B258" s="33"/>
      <c r="C258" s="31" t="str">
        <f>IF(B258="","",VLOOKUP(B258,PROFESSORES!$F$6:$J$189,5,FALSE))</f>
        <v/>
      </c>
      <c r="D258" s="35" t="str">
        <f>IF(B258="","",VLOOKUP(B258,PROFESSORES!$F$6:$G$189,2,FALSE))</f>
        <v/>
      </c>
      <c r="E258" s="33"/>
      <c r="F258" s="31" t="str">
        <f>IF(E258="","",VLOOKUP(E258,PROFESSORES!$F$6:$J$189,5,FALSE))</f>
        <v/>
      </c>
      <c r="G258" s="35" t="str">
        <f>IF(E258="","",VLOOKUP(E258,PROFESSORES!$F$6:$G$189,2,FALSE))</f>
        <v/>
      </c>
      <c r="H258" s="33"/>
      <c r="I258" s="31" t="str">
        <f>IF(H258="","",VLOOKUP(H258,PROFESSORES!$F$6:$J$189,5,FALSE))</f>
        <v/>
      </c>
      <c r="J258" s="35" t="str">
        <f>IF(H258="","",VLOOKUP(H258,PROFESSORES!$F$6:$G$189,2,FALSE))</f>
        <v/>
      </c>
      <c r="K258" s="33"/>
      <c r="L258" s="31" t="str">
        <f>IF(K258="","",VLOOKUP(K258,PROFESSORES!$F$6:$J$189,5,FALSE))</f>
        <v/>
      </c>
      <c r="M258" s="35" t="str">
        <f>IF(K258="","",VLOOKUP(K258,PROFESSORES!$F$6:$G$189,2,FALSE))</f>
        <v/>
      </c>
      <c r="N258" s="36"/>
      <c r="O258" s="31" t="str">
        <f>IF(N258="","",VLOOKUP(N258,PROFESSORES!$F$6:$J$189,5,FALSE))</f>
        <v/>
      </c>
      <c r="P258" s="35" t="str">
        <f>IF(N258="","",VLOOKUP(N258,PROFESSORES!$F$6:$G$189,2,FALSE))</f>
        <v/>
      </c>
      <c r="Q258" s="50"/>
      <c r="R258" s="48" t="str">
        <f>IF(Q258="","",VLOOKUP(Q258,PROFESSORES!$A$2:$B$20,2,FALSE))</f>
        <v/>
      </c>
      <c r="S258" s="56" t="str">
        <f t="array" ref="S258">IF(ISERROR(INDEX(PROFESSORES!$G$6:$G$189,MATCH(R258&amp;"x",PROFESSORES!$H$6:$H$189&amp;PROFESSORES!$AF$6:$AF$189,0))),"",INDEX(PROFESSORES!$G$6:$G$189,MATCH(R258&amp;"x",PROFESSORES!$H$6:$H$189&amp;PROFESSORES!$AF$6:$AF$189,0)))</f>
        <v/>
      </c>
      <c r="T258" s="47" t="str">
        <f t="array" ref="T258">IF(ISERROR(INDEX(PROFESSORES!$F$6:$F$189,MATCH(R258&amp;"x",PROFESSORES!$H$6:$H$189&amp;PROFESSORES!$AF$6:$AF$189,0))),"",INDEX(PROFESSORES!$F$6:$F$189,MATCH(R258&amp;"x",PROFESSORES!$H$6:$H$189&amp;PROFESSORES!$AF$6:$AF$189,0)))</f>
        <v/>
      </c>
    </row>
    <row r="259" spans="1:20" ht="23.1" customHeight="1" x14ac:dyDescent="0.25">
      <c r="A259" s="41" t="str">
        <f>$A$7</f>
        <v>2ª</v>
      </c>
      <c r="B259" s="33"/>
      <c r="C259" s="31" t="str">
        <f>IF(B259="","",VLOOKUP(B259,PROFESSORES!$F$6:$J$189,5,FALSE))</f>
        <v/>
      </c>
      <c r="D259" s="35" t="str">
        <f>IF(B259="","",VLOOKUP(B259,PROFESSORES!$F$6:$G$189,2,FALSE))</f>
        <v/>
      </c>
      <c r="E259" s="33"/>
      <c r="F259" s="31" t="str">
        <f>IF(E259="","",VLOOKUP(E259,PROFESSORES!$F$6:$J$189,5,FALSE))</f>
        <v/>
      </c>
      <c r="G259" s="35" t="str">
        <f>IF(E259="","",VLOOKUP(E259,PROFESSORES!$F$6:$G$189,2,FALSE))</f>
        <v/>
      </c>
      <c r="H259" s="33"/>
      <c r="I259" s="31" t="str">
        <f>IF(H259="","",VLOOKUP(H259,PROFESSORES!$F$6:$J$189,5,FALSE))</f>
        <v/>
      </c>
      <c r="J259" s="35" t="str">
        <f>IF(H259="","",VLOOKUP(H259,PROFESSORES!$F$6:$G$189,2,FALSE))</f>
        <v/>
      </c>
      <c r="K259" s="33"/>
      <c r="L259" s="31" t="str">
        <f>IF(K259="","",VLOOKUP(K259,PROFESSORES!$F$6:$J$189,5,FALSE))</f>
        <v/>
      </c>
      <c r="M259" s="35" t="str">
        <f>IF(K259="","",VLOOKUP(K259,PROFESSORES!$F$6:$G$189,2,FALSE))</f>
        <v/>
      </c>
      <c r="N259" s="36"/>
      <c r="O259" s="31" t="str">
        <f>IF(N259="","",VLOOKUP(N259,PROFESSORES!$F$6:$J$189,5,FALSE))</f>
        <v/>
      </c>
      <c r="P259" s="35" t="str">
        <f>IF(N259="","",VLOOKUP(N259,PROFESSORES!$F$6:$G$189,2,FALSE))</f>
        <v/>
      </c>
      <c r="Q259" s="50"/>
      <c r="R259" s="48" t="str">
        <f>IF(Q259="","",VLOOKUP(Q259,PROFESSORES!$A$2:$B$20,2,FALSE))</f>
        <v/>
      </c>
      <c r="S259" s="56" t="str">
        <f t="array" ref="S259">IF(ISERROR(INDEX(PROFESSORES!$G$6:$G$189,MATCH(R259&amp;"x",PROFESSORES!$H$6:$H$189&amp;PROFESSORES!$AF$6:$AF$189,0))),"",INDEX(PROFESSORES!$G$6:$G$189,MATCH(R259&amp;"x",PROFESSORES!$H$6:$H$189&amp;PROFESSORES!$AF$6:$AF$189,0)))</f>
        <v/>
      </c>
      <c r="T259" s="47" t="str">
        <f t="array" ref="T259">IF(ISERROR(INDEX(PROFESSORES!$F$6:$F$189,MATCH(R259&amp;"x",PROFESSORES!$H$6:$H$189&amp;PROFESSORES!$AF$6:$AF$189,0))),"",INDEX(PROFESSORES!$F$6:$F$189,MATCH(R259&amp;"x",PROFESSORES!$H$6:$H$189&amp;PROFESSORES!$AF$6:$AF$189,0)))</f>
        <v/>
      </c>
    </row>
    <row r="260" spans="1:20" ht="23.1" customHeight="1" x14ac:dyDescent="0.25">
      <c r="A260" s="41" t="str">
        <f>$A$8</f>
        <v>3ª</v>
      </c>
      <c r="B260" s="33"/>
      <c r="C260" s="31" t="str">
        <f>IF(B260="","",VLOOKUP(B260,PROFESSORES!$F$6:$J$189,5,FALSE))</f>
        <v/>
      </c>
      <c r="D260" s="35" t="str">
        <f>IF(B260="","",VLOOKUP(B260,PROFESSORES!$F$6:$G$189,2,FALSE))</f>
        <v/>
      </c>
      <c r="E260" s="33"/>
      <c r="F260" s="31" t="str">
        <f>IF(E260="","",VLOOKUP(E260,PROFESSORES!$F$6:$J$189,5,FALSE))</f>
        <v/>
      </c>
      <c r="G260" s="35" t="str">
        <f>IF(E260="","",VLOOKUP(E260,PROFESSORES!$F$6:$G$189,2,FALSE))</f>
        <v/>
      </c>
      <c r="H260" s="33"/>
      <c r="I260" s="31" t="str">
        <f>IF(H260="","",VLOOKUP(H260,PROFESSORES!$F$6:$J$189,5,FALSE))</f>
        <v/>
      </c>
      <c r="J260" s="35" t="str">
        <f>IF(H260="","",VLOOKUP(H260,PROFESSORES!$F$6:$G$189,2,FALSE))</f>
        <v/>
      </c>
      <c r="K260" s="33"/>
      <c r="L260" s="31" t="str">
        <f>IF(K260="","",VLOOKUP(K260,PROFESSORES!$F$6:$J$189,5,FALSE))</f>
        <v/>
      </c>
      <c r="M260" s="35" t="str">
        <f>IF(K260="","",VLOOKUP(K260,PROFESSORES!$F$6:$G$189,2,FALSE))</f>
        <v/>
      </c>
      <c r="N260" s="36"/>
      <c r="O260" s="31" t="str">
        <f>IF(N260="","",VLOOKUP(N260,PROFESSORES!$F$6:$J$189,5,FALSE))</f>
        <v/>
      </c>
      <c r="P260" s="35" t="str">
        <f>IF(N260="","",VLOOKUP(N260,PROFESSORES!$F$6:$G$189,2,FALSE))</f>
        <v/>
      </c>
      <c r="Q260" s="50"/>
      <c r="R260" s="48" t="str">
        <f>IF(Q260="","",VLOOKUP(Q260,PROFESSORES!$A$2:$B$20,2,FALSE))</f>
        <v/>
      </c>
      <c r="S260" s="56" t="str">
        <f t="array" ref="S260">IF(ISERROR(INDEX(PROFESSORES!$G$6:$G$189,MATCH(R260&amp;"x",PROFESSORES!$H$6:$H$189&amp;PROFESSORES!$AF$6:$AF$189,0))),"",INDEX(PROFESSORES!$G$6:$G$189,MATCH(R260&amp;"x",PROFESSORES!$H$6:$H$189&amp;PROFESSORES!$AF$6:$AF$189,0)))</f>
        <v/>
      </c>
      <c r="T260" s="47" t="str">
        <f t="array" ref="T260">IF(ISERROR(INDEX(PROFESSORES!$F$6:$F$189,MATCH(R260&amp;"x",PROFESSORES!$H$6:$H$189&amp;PROFESSORES!$AF$6:$AF$189,0))),"",INDEX(PROFESSORES!$F$6:$F$189,MATCH(R260&amp;"x",PROFESSORES!$H$6:$H$189&amp;PROFESSORES!$AF$6:$AF$189,0)))</f>
        <v/>
      </c>
    </row>
    <row r="261" spans="1:20" ht="23.1" customHeight="1" x14ac:dyDescent="0.25">
      <c r="A261" s="41" t="str">
        <f>$A$9</f>
        <v>4ª</v>
      </c>
      <c r="B261" s="33"/>
      <c r="C261" s="31" t="str">
        <f>IF(B261="","",VLOOKUP(B261,PROFESSORES!$F$6:$J$189,5,FALSE))</f>
        <v/>
      </c>
      <c r="D261" s="35" t="str">
        <f>IF(B261="","",VLOOKUP(B261,PROFESSORES!$F$6:$G$189,2,FALSE))</f>
        <v/>
      </c>
      <c r="E261" s="33"/>
      <c r="F261" s="31" t="str">
        <f>IF(E261="","",VLOOKUP(E261,PROFESSORES!$F$6:$J$189,5,FALSE))</f>
        <v/>
      </c>
      <c r="G261" s="35" t="str">
        <f>IF(E261="","",VLOOKUP(E261,PROFESSORES!$F$6:$G$189,2,FALSE))</f>
        <v/>
      </c>
      <c r="H261" s="33"/>
      <c r="I261" s="31" t="str">
        <f>IF(H261="","",VLOOKUP(H261,PROFESSORES!$F$6:$J$189,5,FALSE))</f>
        <v/>
      </c>
      <c r="J261" s="35" t="str">
        <f>IF(H261="","",VLOOKUP(H261,PROFESSORES!$F$6:$G$189,2,FALSE))</f>
        <v/>
      </c>
      <c r="K261" s="33"/>
      <c r="L261" s="31" t="str">
        <f>IF(K261="","",VLOOKUP(K261,PROFESSORES!$F$6:$J$189,5,FALSE))</f>
        <v/>
      </c>
      <c r="M261" s="35" t="str">
        <f>IF(K261="","",VLOOKUP(K261,PROFESSORES!$F$6:$G$189,2,FALSE))</f>
        <v/>
      </c>
      <c r="N261" s="36"/>
      <c r="O261" s="31" t="str">
        <f>IF(N261="","",VLOOKUP(N261,PROFESSORES!$F$6:$J$189,5,FALSE))</f>
        <v/>
      </c>
      <c r="P261" s="35" t="str">
        <f>IF(N261="","",VLOOKUP(N261,PROFESSORES!$F$6:$G$189,2,FALSE))</f>
        <v/>
      </c>
      <c r="Q261" s="50"/>
      <c r="R261" s="48" t="str">
        <f>IF(Q261="","",VLOOKUP(Q261,PROFESSORES!$A$2:$B$20,2,FALSE))</f>
        <v/>
      </c>
      <c r="S261" s="56" t="str">
        <f t="array" ref="S261">IF(ISERROR(INDEX(PROFESSORES!$G$6:$G$189,MATCH(R261&amp;"x",PROFESSORES!$H$6:$H$189&amp;PROFESSORES!$AF$6:$AF$189,0))),"",INDEX(PROFESSORES!$G$6:$G$189,MATCH(R261&amp;"x",PROFESSORES!$H$6:$H$189&amp;PROFESSORES!$AF$6:$AF$189,0)))</f>
        <v/>
      </c>
      <c r="T261" s="47" t="str">
        <f t="array" ref="T261">IF(ISERROR(INDEX(PROFESSORES!$F$6:$F$189,MATCH(R261&amp;"x",PROFESSORES!$H$6:$H$189&amp;PROFESSORES!$AF$6:$AF$189,0))),"",INDEX(PROFESSORES!$F$6:$F$189,MATCH(R261&amp;"x",PROFESSORES!$H$6:$H$189&amp;PROFESSORES!$AF$6:$AF$189,0)))</f>
        <v/>
      </c>
    </row>
    <row r="262" spans="1:20" ht="23.1" customHeight="1" x14ac:dyDescent="0.25">
      <c r="A262" s="41" t="str">
        <f>$A$10</f>
        <v>5ª</v>
      </c>
      <c r="B262" s="33"/>
      <c r="C262" s="31" t="str">
        <f>IF(B262="","",VLOOKUP(B262,PROFESSORES!$F$6:$J$189,5,FALSE))</f>
        <v/>
      </c>
      <c r="D262" s="35" t="str">
        <f>IF(B262="","",VLOOKUP(B262,PROFESSORES!$F$6:$G$189,2,FALSE))</f>
        <v/>
      </c>
      <c r="E262" s="33"/>
      <c r="F262" s="31" t="str">
        <f>IF(E262="","",VLOOKUP(E262,PROFESSORES!$F$6:$J$189,5,FALSE))</f>
        <v/>
      </c>
      <c r="G262" s="35" t="str">
        <f>IF(E262="","",VLOOKUP(E262,PROFESSORES!$F$6:$G$189,2,FALSE))</f>
        <v/>
      </c>
      <c r="H262" s="33"/>
      <c r="I262" s="31" t="str">
        <f>IF(H262="","",VLOOKUP(H262,PROFESSORES!$F$6:$J$189,5,FALSE))</f>
        <v/>
      </c>
      <c r="J262" s="35" t="str">
        <f>IF(H262="","",VLOOKUP(H262,PROFESSORES!$F$6:$G$189,2,FALSE))</f>
        <v/>
      </c>
      <c r="K262" s="33"/>
      <c r="L262" s="31" t="str">
        <f>IF(K262="","",VLOOKUP(K262,PROFESSORES!$F$6:$J$189,5,FALSE))</f>
        <v/>
      </c>
      <c r="M262" s="35" t="str">
        <f>IF(K262="","",VLOOKUP(K262,PROFESSORES!$F$6:$G$189,2,FALSE))</f>
        <v/>
      </c>
      <c r="N262" s="36"/>
      <c r="O262" s="31" t="str">
        <f>IF(N262="","",VLOOKUP(N262,PROFESSORES!$F$6:$J$189,5,FALSE))</f>
        <v/>
      </c>
      <c r="P262" s="35" t="str">
        <f>IF(N262="","",VLOOKUP(N262,PROFESSORES!$F$6:$G$189,2,FALSE))</f>
        <v/>
      </c>
      <c r="Q262" s="50"/>
      <c r="R262" s="48" t="str">
        <f>IF(Q262="","",VLOOKUP(Q262,PROFESSORES!$A$2:$B$20,2,FALSE))</f>
        <v/>
      </c>
      <c r="S262" s="56" t="str">
        <f t="array" ref="S262">IF(ISERROR(INDEX(PROFESSORES!$G$6:$G$189,MATCH(R262&amp;"x",PROFESSORES!$H$6:$H$189&amp;PROFESSORES!$AF$6:$AF$189,0))),"",INDEX(PROFESSORES!$G$6:$G$189,MATCH(R262&amp;"x",PROFESSORES!$H$6:$H$189&amp;PROFESSORES!$AF$6:$AF$189,0)))</f>
        <v/>
      </c>
      <c r="T262" s="47" t="str">
        <f t="array" ref="T262">IF(ISERROR(INDEX(PROFESSORES!$F$6:$F$189,MATCH(R262&amp;"x",PROFESSORES!$H$6:$H$189&amp;PROFESSORES!$AF$6:$AF$189,0))),"",INDEX(PROFESSORES!$F$6:$F$189,MATCH(R262&amp;"x",PROFESSORES!$H$6:$H$189&amp;PROFESSORES!$AF$6:$AF$189,0)))</f>
        <v/>
      </c>
    </row>
    <row r="263" spans="1:20" ht="23.1" customHeight="1" x14ac:dyDescent="0.25">
      <c r="A263" s="41" t="str">
        <f>$A$11</f>
        <v>6ª</v>
      </c>
      <c r="B263" s="33"/>
      <c r="C263" s="31" t="str">
        <f>IF(B263="","",VLOOKUP(B263,PROFESSORES!$F$6:$J$189,5,FALSE))</f>
        <v/>
      </c>
      <c r="D263" s="35" t="str">
        <f>IF(B263="","",VLOOKUP(B263,PROFESSORES!$F$6:$G$189,2,FALSE))</f>
        <v/>
      </c>
      <c r="E263" s="33"/>
      <c r="F263" s="31" t="str">
        <f>IF(E263="","",VLOOKUP(E263,PROFESSORES!$F$6:$J$189,5,FALSE))</f>
        <v/>
      </c>
      <c r="G263" s="35" t="str">
        <f>IF(E263="","",VLOOKUP(E263,PROFESSORES!$F$6:$G$189,2,FALSE))</f>
        <v/>
      </c>
      <c r="H263" s="33"/>
      <c r="I263" s="31" t="str">
        <f>IF(H263="","",VLOOKUP(H263,PROFESSORES!$F$6:$J$189,5,FALSE))</f>
        <v/>
      </c>
      <c r="J263" s="35" t="str">
        <f>IF(H263="","",VLOOKUP(H263,PROFESSORES!$F$6:$G$189,2,FALSE))</f>
        <v/>
      </c>
      <c r="K263" s="33"/>
      <c r="L263" s="31" t="str">
        <f>IF(K263="","",VLOOKUP(K263,PROFESSORES!$F$6:$J$189,5,FALSE))</f>
        <v/>
      </c>
      <c r="M263" s="35" t="str">
        <f>IF(K263="","",VLOOKUP(K263,PROFESSORES!$F$6:$G$189,2,FALSE))</f>
        <v/>
      </c>
      <c r="N263" s="36"/>
      <c r="O263" s="31" t="str">
        <f>IF(N263="","",VLOOKUP(N263,PROFESSORES!$F$6:$J$189,5,FALSE))</f>
        <v/>
      </c>
      <c r="P263" s="35" t="str">
        <f>IF(N263="","",VLOOKUP(N263,PROFESSORES!$F$6:$G$189,2,FALSE))</f>
        <v/>
      </c>
      <c r="Q263" s="50"/>
      <c r="R263" s="48" t="str">
        <f>IF(Q263="","",VLOOKUP(Q263,PROFESSORES!$A$2:$B$20,2,FALSE))</f>
        <v/>
      </c>
      <c r="S263" s="56" t="str">
        <f t="array" ref="S263">IF(ISERROR(INDEX(PROFESSORES!$G$6:$G$189,MATCH(R263&amp;"x",PROFESSORES!$H$6:$H$189&amp;PROFESSORES!$AF$6:$AF$189,0))),"",INDEX(PROFESSORES!$G$6:$G$189,MATCH(R263&amp;"x",PROFESSORES!$H$6:$H$189&amp;PROFESSORES!$AF$6:$AF$189,0)))</f>
        <v/>
      </c>
      <c r="T263" s="47" t="str">
        <f t="array" ref="T263">IF(ISERROR(INDEX(PROFESSORES!$F$6:$F$189,MATCH(R263&amp;"x",PROFESSORES!$H$6:$H$189&amp;PROFESSORES!$AF$6:$AF$189,0))),"",INDEX(PROFESSORES!$F$6:$F$189,MATCH(R263&amp;"x",PROFESSORES!$H$6:$H$189&amp;PROFESSORES!$AF$6:$AF$189,0)))</f>
        <v/>
      </c>
    </row>
    <row r="264" spans="1:20" ht="23.1" customHeight="1" x14ac:dyDescent="0.25">
      <c r="I264" s="17"/>
      <c r="J264" s="17"/>
      <c r="K264" s="17"/>
    </row>
    <row r="265" spans="1:20" ht="23.1" customHeight="1" x14ac:dyDescent="0.25">
      <c r="B265" s="31">
        <v>23</v>
      </c>
      <c r="C265" s="63" t="s">
        <v>17</v>
      </c>
      <c r="D265" s="63"/>
      <c r="E265" s="63"/>
      <c r="F265" s="64">
        <f>PROFESSORES!D24</f>
        <v>0</v>
      </c>
      <c r="G265" s="64"/>
      <c r="H265" s="18"/>
      <c r="I265" s="19"/>
      <c r="J265" s="19"/>
      <c r="K265" s="19"/>
      <c r="L265" s="20"/>
      <c r="M265" s="20"/>
      <c r="N265" s="20"/>
      <c r="O265" s="20"/>
      <c r="P265" s="20"/>
      <c r="Q265" s="48" t="str">
        <f>$Q$1</f>
        <v>CD</v>
      </c>
      <c r="R265" s="48" t="str">
        <f>$R$1</f>
        <v>DISC</v>
      </c>
      <c r="S265" s="58" t="str">
        <f>$S$1</f>
        <v>PROFESSORES</v>
      </c>
      <c r="T265" s="46" t="str">
        <f>$T$1</f>
        <v>C. PROF</v>
      </c>
    </row>
    <row r="266" spans="1:20" ht="23.1" customHeight="1" x14ac:dyDescent="0.25">
      <c r="C266" s="15"/>
      <c r="D266" s="15"/>
      <c r="E266" s="15"/>
      <c r="F266" s="15"/>
      <c r="G266" s="15"/>
      <c r="H266" s="15"/>
      <c r="I266" s="15"/>
      <c r="J266" s="15"/>
      <c r="K266" s="15"/>
      <c r="L266" s="20"/>
      <c r="M266" s="20"/>
      <c r="N266" s="20"/>
      <c r="O266" s="20"/>
      <c r="P266" s="20"/>
      <c r="Q266" s="50"/>
      <c r="R266" s="48" t="str">
        <f>IF(Q266="","",VLOOKUP(Q266,PROFESSORES!$A$2:$B$20,2,FALSE))</f>
        <v/>
      </c>
      <c r="S266" s="56" t="str">
        <f t="array" ref="S266">IF(ISERROR(INDEX(PROFESSORES!$G$6:$G$189,MATCH(R266&amp;"x",PROFESSORES!$H$6:$H$189&amp;PROFESSORES!$AG$6:$AG$189,0))),"",INDEX(PROFESSORES!$G$6:$G$189,MATCH(R266&amp;"x",PROFESSORES!$H$6:$H$189&amp;PROFESSORES!$AG$6:$AG$189,0)))</f>
        <v/>
      </c>
      <c r="T266" s="47" t="str">
        <f t="array" ref="T266">IF(ISERROR(INDEX(PROFESSORES!$F$6:$F$189,MATCH(R266&amp;"x",PROFESSORES!$H$6:$H$189&amp;PROFESSORES!$AG$6:$AG$189,0))),"",INDEX(PROFESSORES!$F$6:$F$189,MATCH(R266&amp;"x",PROFESSORES!$H$6:$H$189&amp;PROFESSORES!$AG$6:$AG$189,0)))</f>
        <v/>
      </c>
    </row>
    <row r="267" spans="1:20" ht="23.1" customHeight="1" x14ac:dyDescent="0.25">
      <c r="Q267" s="50"/>
      <c r="R267" s="48" t="str">
        <f>IF(Q267="","",VLOOKUP(Q267,PROFESSORES!$A$2:$B$20,2,FALSE))</f>
        <v/>
      </c>
      <c r="S267" s="56" t="str">
        <f t="array" ref="S267">IF(ISERROR(INDEX(PROFESSORES!$G$6:$G$189,MATCH(R267&amp;"x",PROFESSORES!$H$6:$H$189&amp;PROFESSORES!$AG$6:$AG$189,0))),"",INDEX(PROFESSORES!$G$6:$G$189,MATCH(R267&amp;"x",PROFESSORES!$H$6:$H$189&amp;PROFESSORES!$AG$6:$AG$189,0)))</f>
        <v/>
      </c>
      <c r="T267" s="47" t="str">
        <f t="array" ref="T267">IF(ISERROR(INDEX(PROFESSORES!$F$6:$F$189,MATCH(R267&amp;"x",PROFESSORES!$H$6:$H$189&amp;PROFESSORES!$AG$6:$AG$189,0))),"",INDEX(PROFESSORES!$F$6:$F$189,MATCH(R267&amp;"x",PROFESSORES!$H$6:$H$189&amp;PROFESSORES!$AG$6:$AG$189,0)))</f>
        <v/>
      </c>
    </row>
    <row r="268" spans="1:20" ht="23.1" customHeight="1" x14ac:dyDescent="0.25">
      <c r="F268" s="21"/>
      <c r="G268" s="21"/>
      <c r="H268" s="21"/>
      <c r="I268" s="21"/>
      <c r="J268" s="21"/>
      <c r="K268" s="21"/>
      <c r="Q268" s="50"/>
      <c r="R268" s="48" t="str">
        <f>IF(Q268="","",VLOOKUP(Q268,PROFESSORES!$A$2:$B$20,2,FALSE))</f>
        <v/>
      </c>
      <c r="S268" s="56" t="str">
        <f t="array" ref="S268">IF(ISERROR(INDEX(PROFESSORES!$G$6:$G$189,MATCH(R268&amp;"x",PROFESSORES!$H$6:$H$189&amp;PROFESSORES!$AG$6:$AG$189,0))),"",INDEX(PROFESSORES!$G$6:$G$189,MATCH(R268&amp;"x",PROFESSORES!$H$6:$H$189&amp;PROFESSORES!$AG$6:$AG$189,0)))</f>
        <v/>
      </c>
      <c r="T268" s="47" t="str">
        <f t="array" ref="T268">IF(ISERROR(INDEX(PROFESSORES!$F$6:$F$189,MATCH(R268&amp;"x",PROFESSORES!$H$6:$H$189&amp;PROFESSORES!$AG$6:$AG$189,0))),"",INDEX(PROFESSORES!$F$6:$F$189,MATCH(R268&amp;"x",PROFESSORES!$H$6:$H$189&amp;PROFESSORES!$AG$6:$AG$189,0)))</f>
        <v/>
      </c>
    </row>
    <row r="269" spans="1:20" ht="23.1" customHeight="1" x14ac:dyDescent="0.25">
      <c r="A269" s="42" t="s">
        <v>16</v>
      </c>
      <c r="B269" s="60" t="s">
        <v>0</v>
      </c>
      <c r="C269" s="61"/>
      <c r="D269" s="62"/>
      <c r="E269" s="60" t="s">
        <v>1</v>
      </c>
      <c r="F269" s="61"/>
      <c r="G269" s="62"/>
      <c r="H269" s="60" t="s">
        <v>2</v>
      </c>
      <c r="I269" s="61"/>
      <c r="J269" s="62"/>
      <c r="K269" s="60" t="s">
        <v>3</v>
      </c>
      <c r="L269" s="61"/>
      <c r="M269" s="62"/>
      <c r="N269" s="60" t="s">
        <v>4</v>
      </c>
      <c r="O269" s="61"/>
      <c r="P269" s="62"/>
      <c r="Q269" s="50"/>
      <c r="R269" s="48" t="str">
        <f>IF(Q269="","",VLOOKUP(Q269,PROFESSORES!$A$2:$B$20,2,FALSE))</f>
        <v/>
      </c>
      <c r="S269" s="56" t="str">
        <f t="array" ref="S269">IF(ISERROR(INDEX(PROFESSORES!$G$6:$G$189,MATCH(R269&amp;"x",PROFESSORES!$H$6:$H$189&amp;PROFESSORES!$AG$6:$AG$189,0))),"",INDEX(PROFESSORES!$G$6:$G$189,MATCH(R269&amp;"x",PROFESSORES!$H$6:$H$189&amp;PROFESSORES!$AG$6:$AG$189,0)))</f>
        <v/>
      </c>
      <c r="T269" s="47" t="str">
        <f t="array" ref="T269">IF(ISERROR(INDEX(PROFESSORES!$F$6:$F$189,MATCH(R269&amp;"x",PROFESSORES!$H$6:$H$189&amp;PROFESSORES!$AG$6:$AG$189,0))),"",INDEX(PROFESSORES!$F$6:$F$189,MATCH(R269&amp;"x",PROFESSORES!$H$6:$H$189&amp;PROFESSORES!$AG$6:$AG$189,0)))</f>
        <v/>
      </c>
    </row>
    <row r="270" spans="1:20" ht="23.1" customHeight="1" x14ac:dyDescent="0.25">
      <c r="A270" s="41" t="str">
        <f>$A$6</f>
        <v>1ª</v>
      </c>
      <c r="B270" s="33"/>
      <c r="C270" s="31" t="str">
        <f>IF(B270="","",VLOOKUP(B270,PROFESSORES!$F$6:$J$189,5,FALSE))</f>
        <v/>
      </c>
      <c r="D270" s="35" t="str">
        <f>IF(B270="","",VLOOKUP(B270,PROFESSORES!$F$6:$G$189,2,FALSE))</f>
        <v/>
      </c>
      <c r="E270" s="33"/>
      <c r="F270" s="31" t="str">
        <f>IF(E270="","",VLOOKUP(E270,PROFESSORES!$F$6:$J$189,5,FALSE))</f>
        <v/>
      </c>
      <c r="G270" s="35" t="str">
        <f>IF(E270="","",VLOOKUP(E270,PROFESSORES!$F$6:$G$189,2,FALSE))</f>
        <v/>
      </c>
      <c r="H270" s="33"/>
      <c r="I270" s="31" t="str">
        <f>IF(H270="","",VLOOKUP(H270,PROFESSORES!$F$6:$J$189,5,FALSE))</f>
        <v/>
      </c>
      <c r="J270" s="35" t="str">
        <f>IF(H270="","",VLOOKUP(H270,PROFESSORES!$F$6:$G$189,2,FALSE))</f>
        <v/>
      </c>
      <c r="K270" s="33"/>
      <c r="L270" s="31" t="str">
        <f>IF(K270="","",VLOOKUP(K270,PROFESSORES!$F$6:$J$189,5,FALSE))</f>
        <v/>
      </c>
      <c r="M270" s="35" t="str">
        <f>IF(K270="","",VLOOKUP(K270,PROFESSORES!$F$6:$G$189,2,FALSE))</f>
        <v/>
      </c>
      <c r="N270" s="36"/>
      <c r="O270" s="31" t="str">
        <f>IF(N270="","",VLOOKUP(N270,PROFESSORES!$F$6:$J$189,5,FALSE))</f>
        <v/>
      </c>
      <c r="P270" s="35" t="str">
        <f>IF(N270="","",VLOOKUP(N270,PROFESSORES!$F$6:$G$189,2,FALSE))</f>
        <v/>
      </c>
      <c r="Q270" s="50"/>
      <c r="R270" s="48" t="str">
        <f>IF(Q270="","",VLOOKUP(Q270,PROFESSORES!$A$2:$B$20,2,FALSE))</f>
        <v/>
      </c>
      <c r="S270" s="56" t="str">
        <f t="array" ref="S270">IF(ISERROR(INDEX(PROFESSORES!$G$6:$G$189,MATCH(R270&amp;"x",PROFESSORES!$H$6:$H$189&amp;PROFESSORES!$AG$6:$AG$189,0))),"",INDEX(PROFESSORES!$G$6:$G$189,MATCH(R270&amp;"x",PROFESSORES!$H$6:$H$189&amp;PROFESSORES!$AG$6:$AG$189,0)))</f>
        <v/>
      </c>
      <c r="T270" s="47" t="str">
        <f t="array" ref="T270">IF(ISERROR(INDEX(PROFESSORES!$F$6:$F$189,MATCH(R270&amp;"x",PROFESSORES!$H$6:$H$189&amp;PROFESSORES!$AG$6:$AG$189,0))),"",INDEX(PROFESSORES!$F$6:$F$189,MATCH(R270&amp;"x",PROFESSORES!$H$6:$H$189&amp;PROFESSORES!$AG$6:$AG$189,0)))</f>
        <v/>
      </c>
    </row>
    <row r="271" spans="1:20" ht="23.1" customHeight="1" x14ac:dyDescent="0.25">
      <c r="A271" s="41" t="str">
        <f>$A$7</f>
        <v>2ª</v>
      </c>
      <c r="B271" s="33"/>
      <c r="C271" s="31" t="str">
        <f>IF(B271="","",VLOOKUP(B271,PROFESSORES!$F$6:$J$189,5,FALSE))</f>
        <v/>
      </c>
      <c r="D271" s="35" t="str">
        <f>IF(B271="","",VLOOKUP(B271,PROFESSORES!$F$6:$G$189,2,FALSE))</f>
        <v/>
      </c>
      <c r="E271" s="33"/>
      <c r="F271" s="31" t="str">
        <f>IF(E271="","",VLOOKUP(E271,PROFESSORES!$F$6:$J$189,5,FALSE))</f>
        <v/>
      </c>
      <c r="G271" s="35" t="str">
        <f>IF(E271="","",VLOOKUP(E271,PROFESSORES!$F$6:$G$189,2,FALSE))</f>
        <v/>
      </c>
      <c r="H271" s="33"/>
      <c r="I271" s="31" t="str">
        <f>IF(H271="","",VLOOKUP(H271,PROFESSORES!$F$6:$J$189,5,FALSE))</f>
        <v/>
      </c>
      <c r="J271" s="35" t="str">
        <f>IF(H271="","",VLOOKUP(H271,PROFESSORES!$F$6:$G$189,2,FALSE))</f>
        <v/>
      </c>
      <c r="K271" s="33"/>
      <c r="L271" s="31" t="str">
        <f>IF(K271="","",VLOOKUP(K271,PROFESSORES!$F$6:$J$189,5,FALSE))</f>
        <v/>
      </c>
      <c r="M271" s="35" t="str">
        <f>IF(K271="","",VLOOKUP(K271,PROFESSORES!$F$6:$G$189,2,FALSE))</f>
        <v/>
      </c>
      <c r="N271" s="36"/>
      <c r="O271" s="31" t="str">
        <f>IF(N271="","",VLOOKUP(N271,PROFESSORES!$F$6:$J$189,5,FALSE))</f>
        <v/>
      </c>
      <c r="P271" s="35" t="str">
        <f>IF(N271="","",VLOOKUP(N271,PROFESSORES!$F$6:$G$189,2,FALSE))</f>
        <v/>
      </c>
      <c r="Q271" s="50"/>
      <c r="R271" s="48" t="str">
        <f>IF(Q271="","",VLOOKUP(Q271,PROFESSORES!$A$2:$B$20,2,FALSE))</f>
        <v/>
      </c>
      <c r="S271" s="56" t="str">
        <f t="array" ref="S271">IF(ISERROR(INDEX(PROFESSORES!$G$6:$G$189,MATCH(R271&amp;"x",PROFESSORES!$H$6:$H$189&amp;PROFESSORES!$AG$6:$AG$189,0))),"",INDEX(PROFESSORES!$G$6:$G$189,MATCH(R271&amp;"x",PROFESSORES!$H$6:$H$189&amp;PROFESSORES!$AG$6:$AG$189,0)))</f>
        <v/>
      </c>
      <c r="T271" s="47" t="str">
        <f t="array" ref="T271">IF(ISERROR(INDEX(PROFESSORES!$F$6:$F$189,MATCH(R271&amp;"x",PROFESSORES!$H$6:$H$189&amp;PROFESSORES!$AG$6:$AG$189,0))),"",INDEX(PROFESSORES!$F$6:$F$189,MATCH(R271&amp;"x",PROFESSORES!$H$6:$H$189&amp;PROFESSORES!$AG$6:$AG$189,0)))</f>
        <v/>
      </c>
    </row>
    <row r="272" spans="1:20" ht="23.1" customHeight="1" x14ac:dyDescent="0.25">
      <c r="A272" s="41" t="str">
        <f>$A$8</f>
        <v>3ª</v>
      </c>
      <c r="B272" s="33"/>
      <c r="C272" s="31" t="str">
        <f>IF(B272="","",VLOOKUP(B272,PROFESSORES!$F$6:$J$189,5,FALSE))</f>
        <v/>
      </c>
      <c r="D272" s="35" t="str">
        <f>IF(B272="","",VLOOKUP(B272,PROFESSORES!$F$6:$G$189,2,FALSE))</f>
        <v/>
      </c>
      <c r="E272" s="33"/>
      <c r="F272" s="31" t="str">
        <f>IF(E272="","",VLOOKUP(E272,PROFESSORES!$F$6:$J$189,5,FALSE))</f>
        <v/>
      </c>
      <c r="G272" s="35" t="str">
        <f>IF(E272="","",VLOOKUP(E272,PROFESSORES!$F$6:$G$189,2,FALSE))</f>
        <v/>
      </c>
      <c r="H272" s="33"/>
      <c r="I272" s="31" t="str">
        <f>IF(H272="","",VLOOKUP(H272,PROFESSORES!$F$6:$J$189,5,FALSE))</f>
        <v/>
      </c>
      <c r="J272" s="35" t="str">
        <f>IF(H272="","",VLOOKUP(H272,PROFESSORES!$F$6:$G$189,2,FALSE))</f>
        <v/>
      </c>
      <c r="K272" s="33"/>
      <c r="L272" s="31" t="str">
        <f>IF(K272="","",VLOOKUP(K272,PROFESSORES!$F$6:$J$189,5,FALSE))</f>
        <v/>
      </c>
      <c r="M272" s="35" t="str">
        <f>IF(K272="","",VLOOKUP(K272,PROFESSORES!$F$6:$G$189,2,FALSE))</f>
        <v/>
      </c>
      <c r="N272" s="36"/>
      <c r="O272" s="31" t="str">
        <f>IF(N272="","",VLOOKUP(N272,PROFESSORES!$F$6:$J$189,5,FALSE))</f>
        <v/>
      </c>
      <c r="P272" s="35" t="str">
        <f>IF(N272="","",VLOOKUP(N272,PROFESSORES!$F$6:$G$189,2,FALSE))</f>
        <v/>
      </c>
      <c r="Q272" s="50"/>
      <c r="R272" s="48" t="str">
        <f>IF(Q272="","",VLOOKUP(Q272,PROFESSORES!$A$2:$B$20,2,FALSE))</f>
        <v/>
      </c>
      <c r="S272" s="56" t="str">
        <f t="array" ref="S272">IF(ISERROR(INDEX(PROFESSORES!$G$6:$G$189,MATCH(R272&amp;"x",PROFESSORES!$H$6:$H$189&amp;PROFESSORES!$AG$6:$AG$189,0))),"",INDEX(PROFESSORES!$G$6:$G$189,MATCH(R272&amp;"x",PROFESSORES!$H$6:$H$189&amp;PROFESSORES!$AG$6:$AG$189,0)))</f>
        <v/>
      </c>
      <c r="T272" s="47" t="str">
        <f t="array" ref="T272">IF(ISERROR(INDEX(PROFESSORES!$F$6:$F$189,MATCH(R272&amp;"x",PROFESSORES!$H$6:$H$189&amp;PROFESSORES!$AG$6:$AG$189,0))),"",INDEX(PROFESSORES!$F$6:$F$189,MATCH(R272&amp;"x",PROFESSORES!$H$6:$H$189&amp;PROFESSORES!$AG$6:$AG$189,0)))</f>
        <v/>
      </c>
    </row>
    <row r="273" spans="1:20" ht="23.1" customHeight="1" x14ac:dyDescent="0.25">
      <c r="A273" s="41" t="str">
        <f>$A$9</f>
        <v>4ª</v>
      </c>
      <c r="B273" s="33"/>
      <c r="C273" s="31" t="str">
        <f>IF(B273="","",VLOOKUP(B273,PROFESSORES!$F$6:$J$189,5,FALSE))</f>
        <v/>
      </c>
      <c r="D273" s="35" t="str">
        <f>IF(B273="","",VLOOKUP(B273,PROFESSORES!$F$6:$G$189,2,FALSE))</f>
        <v/>
      </c>
      <c r="E273" s="33"/>
      <c r="F273" s="31" t="str">
        <f>IF(E273="","",VLOOKUP(E273,PROFESSORES!$F$6:$J$189,5,FALSE))</f>
        <v/>
      </c>
      <c r="G273" s="35" t="str">
        <f>IF(E273="","",VLOOKUP(E273,PROFESSORES!$F$6:$G$189,2,FALSE))</f>
        <v/>
      </c>
      <c r="H273" s="33"/>
      <c r="I273" s="31" t="str">
        <f>IF(H273="","",VLOOKUP(H273,PROFESSORES!$F$6:$J$189,5,FALSE))</f>
        <v/>
      </c>
      <c r="J273" s="35" t="str">
        <f>IF(H273="","",VLOOKUP(H273,PROFESSORES!$F$6:$G$189,2,FALSE))</f>
        <v/>
      </c>
      <c r="K273" s="33"/>
      <c r="L273" s="31" t="str">
        <f>IF(K273="","",VLOOKUP(K273,PROFESSORES!$F$6:$J$189,5,FALSE))</f>
        <v/>
      </c>
      <c r="M273" s="35" t="str">
        <f>IF(K273="","",VLOOKUP(K273,PROFESSORES!$F$6:$G$189,2,FALSE))</f>
        <v/>
      </c>
      <c r="N273" s="36"/>
      <c r="O273" s="31" t="str">
        <f>IF(N273="","",VLOOKUP(N273,PROFESSORES!$F$6:$J$189,5,FALSE))</f>
        <v/>
      </c>
      <c r="P273" s="35" t="str">
        <f>IF(N273="","",VLOOKUP(N273,PROFESSORES!$F$6:$G$189,2,FALSE))</f>
        <v/>
      </c>
      <c r="Q273" s="50"/>
      <c r="R273" s="48" t="str">
        <f>IF(Q273="","",VLOOKUP(Q273,PROFESSORES!$A$2:$B$20,2,FALSE))</f>
        <v/>
      </c>
      <c r="S273" s="56" t="str">
        <f t="array" ref="S273">IF(ISERROR(INDEX(PROFESSORES!$G$6:$G$189,MATCH(R273&amp;"x",PROFESSORES!$H$6:$H$189&amp;PROFESSORES!$AG$6:$AG$189,0))),"",INDEX(PROFESSORES!$G$6:$G$189,MATCH(R273&amp;"x",PROFESSORES!$H$6:$H$189&amp;PROFESSORES!$AG$6:$AG$189,0)))</f>
        <v/>
      </c>
      <c r="T273" s="47" t="str">
        <f t="array" ref="T273">IF(ISERROR(INDEX(PROFESSORES!$F$6:$F$189,MATCH(R273&amp;"x",PROFESSORES!$H$6:$H$189&amp;PROFESSORES!$AG$6:$AG$189,0))),"",INDEX(PROFESSORES!$F$6:$F$189,MATCH(R273&amp;"x",PROFESSORES!$H$6:$H$189&amp;PROFESSORES!$AG$6:$AG$189,0)))</f>
        <v/>
      </c>
    </row>
    <row r="274" spans="1:20" ht="23.1" customHeight="1" x14ac:dyDescent="0.25">
      <c r="A274" s="41" t="str">
        <f>$A$10</f>
        <v>5ª</v>
      </c>
      <c r="B274" s="33"/>
      <c r="C274" s="31" t="str">
        <f>IF(B274="","",VLOOKUP(B274,PROFESSORES!$F$6:$J$189,5,FALSE))</f>
        <v/>
      </c>
      <c r="D274" s="35" t="str">
        <f>IF(B274="","",VLOOKUP(B274,PROFESSORES!$F$6:$G$189,2,FALSE))</f>
        <v/>
      </c>
      <c r="E274" s="33"/>
      <c r="F274" s="31" t="str">
        <f>IF(E274="","",VLOOKUP(E274,PROFESSORES!$F$6:$J$189,5,FALSE))</f>
        <v/>
      </c>
      <c r="G274" s="35" t="str">
        <f>IF(E274="","",VLOOKUP(E274,PROFESSORES!$F$6:$G$189,2,FALSE))</f>
        <v/>
      </c>
      <c r="H274" s="33"/>
      <c r="I274" s="31" t="str">
        <f>IF(H274="","",VLOOKUP(H274,PROFESSORES!$F$6:$J$189,5,FALSE))</f>
        <v/>
      </c>
      <c r="J274" s="35" t="str">
        <f>IF(H274="","",VLOOKUP(H274,PROFESSORES!$F$6:$G$189,2,FALSE))</f>
        <v/>
      </c>
      <c r="K274" s="33"/>
      <c r="L274" s="31" t="str">
        <f>IF(K274="","",VLOOKUP(K274,PROFESSORES!$F$6:$J$189,5,FALSE))</f>
        <v/>
      </c>
      <c r="M274" s="35" t="str">
        <f>IF(K274="","",VLOOKUP(K274,PROFESSORES!$F$6:$G$189,2,FALSE))</f>
        <v/>
      </c>
      <c r="N274" s="36"/>
      <c r="O274" s="31" t="str">
        <f>IF(N274="","",VLOOKUP(N274,PROFESSORES!$F$6:$J$189,5,FALSE))</f>
        <v/>
      </c>
      <c r="P274" s="35" t="str">
        <f>IF(N274="","",VLOOKUP(N274,PROFESSORES!$F$6:$G$189,2,FALSE))</f>
        <v/>
      </c>
      <c r="Q274" s="50"/>
      <c r="R274" s="48" t="str">
        <f>IF(Q274="","",VLOOKUP(Q274,PROFESSORES!$A$2:$B$20,2,FALSE))</f>
        <v/>
      </c>
      <c r="S274" s="56" t="str">
        <f t="array" ref="S274">IF(ISERROR(INDEX(PROFESSORES!$G$6:$G$189,MATCH(R274&amp;"x",PROFESSORES!$H$6:$H$189&amp;PROFESSORES!$AG$6:$AG$189,0))),"",INDEX(PROFESSORES!$G$6:$G$189,MATCH(R274&amp;"x",PROFESSORES!$H$6:$H$189&amp;PROFESSORES!$AG$6:$AG$189,0)))</f>
        <v/>
      </c>
      <c r="T274" s="47" t="str">
        <f t="array" ref="T274">IF(ISERROR(INDEX(PROFESSORES!$F$6:$F$189,MATCH(R274&amp;"x",PROFESSORES!$H$6:$H$189&amp;PROFESSORES!$AG$6:$AG$189,0))),"",INDEX(PROFESSORES!$F$6:$F$189,MATCH(R274&amp;"x",PROFESSORES!$H$6:$H$189&amp;PROFESSORES!$AG$6:$AG$189,0)))</f>
        <v/>
      </c>
    </row>
    <row r="275" spans="1:20" ht="23.1" customHeight="1" x14ac:dyDescent="0.25">
      <c r="A275" s="41" t="str">
        <f>$A$11</f>
        <v>6ª</v>
      </c>
      <c r="B275" s="33"/>
      <c r="C275" s="31" t="str">
        <f>IF(B275="","",VLOOKUP(B275,PROFESSORES!$F$6:$J$189,5,FALSE))</f>
        <v/>
      </c>
      <c r="D275" s="35" t="str">
        <f>IF(B275="","",VLOOKUP(B275,PROFESSORES!$F$6:$G$189,2,FALSE))</f>
        <v/>
      </c>
      <c r="E275" s="33"/>
      <c r="F275" s="31" t="str">
        <f>IF(E275="","",VLOOKUP(E275,PROFESSORES!$F$6:$J$189,5,FALSE))</f>
        <v/>
      </c>
      <c r="G275" s="35" t="str">
        <f>IF(E275="","",VLOOKUP(E275,PROFESSORES!$F$6:$G$189,2,FALSE))</f>
        <v/>
      </c>
      <c r="H275" s="33"/>
      <c r="I275" s="31" t="str">
        <f>IF(H275="","",VLOOKUP(H275,PROFESSORES!$F$6:$J$189,5,FALSE))</f>
        <v/>
      </c>
      <c r="J275" s="35" t="str">
        <f>IF(H275="","",VLOOKUP(H275,PROFESSORES!$F$6:$G$189,2,FALSE))</f>
        <v/>
      </c>
      <c r="K275" s="33"/>
      <c r="L275" s="31" t="str">
        <f>IF(K275="","",VLOOKUP(K275,PROFESSORES!$F$6:$J$189,5,FALSE))</f>
        <v/>
      </c>
      <c r="M275" s="35" t="str">
        <f>IF(K275="","",VLOOKUP(K275,PROFESSORES!$F$6:$G$189,2,FALSE))</f>
        <v/>
      </c>
      <c r="N275" s="36"/>
      <c r="O275" s="31" t="str">
        <f>IF(N275="","",VLOOKUP(N275,PROFESSORES!$F$6:$J$189,5,FALSE))</f>
        <v/>
      </c>
      <c r="P275" s="35" t="str">
        <f>IF(N275="","",VLOOKUP(N275,PROFESSORES!$F$6:$G$189,2,FALSE))</f>
        <v/>
      </c>
      <c r="Q275" s="50"/>
      <c r="R275" s="48" t="str">
        <f>IF(Q275="","",VLOOKUP(Q275,PROFESSORES!$A$2:$B$20,2,FALSE))</f>
        <v/>
      </c>
      <c r="S275" s="56" t="str">
        <f t="array" ref="S275">IF(ISERROR(INDEX(PROFESSORES!$G$6:$G$189,MATCH(R275&amp;"x",PROFESSORES!$H$6:$H$189&amp;PROFESSORES!$AG$6:$AG$189,0))),"",INDEX(PROFESSORES!$G$6:$G$189,MATCH(R275&amp;"x",PROFESSORES!$H$6:$H$189&amp;PROFESSORES!$AG$6:$AG$189,0)))</f>
        <v/>
      </c>
      <c r="T275" s="47" t="str">
        <f t="array" ref="T275">IF(ISERROR(INDEX(PROFESSORES!$F$6:$F$189,MATCH(R275&amp;"x",PROFESSORES!$H$6:$H$189&amp;PROFESSORES!$AG$6:$AG$189,0))),"",INDEX(PROFESSORES!$F$6:$F$189,MATCH(R275&amp;"x",PROFESSORES!$H$6:$H$189&amp;PROFESSORES!$AG$6:$AG$189,0)))</f>
        <v/>
      </c>
    </row>
    <row r="276" spans="1:20" ht="23.1" customHeight="1" x14ac:dyDescent="0.25">
      <c r="I276" s="17"/>
      <c r="J276" s="17"/>
      <c r="K276" s="17"/>
    </row>
    <row r="277" spans="1:20" ht="23.1" customHeight="1" x14ac:dyDescent="0.25">
      <c r="B277" s="31">
        <v>24</v>
      </c>
      <c r="C277" s="63" t="s">
        <v>17</v>
      </c>
      <c r="D277" s="63"/>
      <c r="E277" s="63"/>
      <c r="F277" s="64">
        <f>PROFESSORES!D25</f>
        <v>0</v>
      </c>
      <c r="G277" s="64"/>
      <c r="H277" s="18"/>
      <c r="I277" s="19"/>
      <c r="J277" s="19"/>
      <c r="K277" s="19"/>
      <c r="L277" s="20"/>
      <c r="M277" s="20"/>
      <c r="N277" s="20"/>
      <c r="O277" s="20"/>
      <c r="P277" s="20"/>
      <c r="Q277" s="48" t="str">
        <f>$Q$1</f>
        <v>CD</v>
      </c>
      <c r="R277" s="48" t="str">
        <f>$R$1</f>
        <v>DISC</v>
      </c>
      <c r="S277" s="58" t="str">
        <f>$S$1</f>
        <v>PROFESSORES</v>
      </c>
      <c r="T277" s="46" t="str">
        <f>$T$1</f>
        <v>C. PROF</v>
      </c>
    </row>
    <row r="278" spans="1:20" ht="23.1" customHeight="1" x14ac:dyDescent="0.25">
      <c r="C278" s="15"/>
      <c r="D278" s="15"/>
      <c r="E278" s="15"/>
      <c r="F278" s="15"/>
      <c r="G278" s="15"/>
      <c r="H278" s="15"/>
      <c r="I278" s="15"/>
      <c r="J278" s="15"/>
      <c r="K278" s="15"/>
      <c r="L278" s="20"/>
      <c r="M278" s="20"/>
      <c r="N278" s="20"/>
      <c r="O278" s="20"/>
      <c r="P278" s="20"/>
      <c r="Q278" s="50"/>
      <c r="R278" s="48" t="str">
        <f>IF(Q278="","",VLOOKUP(Q278,PROFESSORES!$A$2:$B$20,2,FALSE))</f>
        <v/>
      </c>
      <c r="S278" s="56" t="str">
        <f t="array" ref="S278">IF(ISERROR(INDEX(PROFESSORES!$G$6:$G$189,MATCH(R278&amp;"x",PROFESSORES!$H$6:$H$189&amp;PROFESSORES!$AH$6:$AH$189,0))),"",INDEX(PROFESSORES!$G$6:$G$189,MATCH(R278&amp;"x",PROFESSORES!$H$6:$H$189&amp;PROFESSORES!$AH$6:$AH$189,0)))</f>
        <v/>
      </c>
      <c r="T278" s="47" t="str">
        <f t="array" ref="T278">IF(ISERROR(INDEX(PROFESSORES!$F$6:$F$189,MATCH(R278&amp;"x",PROFESSORES!$H$6:$H$189&amp;PROFESSORES!$AH$6:$AH$189,0))),"",INDEX(PROFESSORES!$F$6:$F$189,MATCH(R278&amp;"x",PROFESSORES!$H$6:$H$189&amp;PROFESSORES!$AH$6:$AH$189,0)))</f>
        <v/>
      </c>
    </row>
    <row r="279" spans="1:20" ht="23.1" customHeight="1" x14ac:dyDescent="0.25">
      <c r="Q279" s="50"/>
      <c r="R279" s="48" t="str">
        <f>IF(Q279="","",VLOOKUP(Q279,PROFESSORES!$A$2:$B$20,2,FALSE))</f>
        <v/>
      </c>
      <c r="S279" s="56" t="str">
        <f t="array" ref="S279">IF(ISERROR(INDEX(PROFESSORES!$G$6:$G$189,MATCH(R279&amp;"x",PROFESSORES!$H$6:$H$189&amp;PROFESSORES!$AH$6:$AH$189,0))),"",INDEX(PROFESSORES!$G$6:$G$189,MATCH(R279&amp;"x",PROFESSORES!$H$6:$H$189&amp;PROFESSORES!$AH$6:$AH$189,0)))</f>
        <v/>
      </c>
      <c r="T279" s="47" t="str">
        <f t="array" ref="T279">IF(ISERROR(INDEX(PROFESSORES!$F$6:$F$189,MATCH(R279&amp;"x",PROFESSORES!$H$6:$H$189&amp;PROFESSORES!$AH$6:$AH$189,0))),"",INDEX(PROFESSORES!$F$6:$F$189,MATCH(R279&amp;"x",PROFESSORES!$H$6:$H$189&amp;PROFESSORES!$AH$6:$AH$189,0)))</f>
        <v/>
      </c>
    </row>
    <row r="280" spans="1:20" ht="23.1" customHeight="1" x14ac:dyDescent="0.25">
      <c r="F280" s="21"/>
      <c r="G280" s="21"/>
      <c r="H280" s="21"/>
      <c r="I280" s="21"/>
      <c r="J280" s="21"/>
      <c r="K280" s="21"/>
      <c r="Q280" s="50"/>
      <c r="R280" s="48" t="str">
        <f>IF(Q280="","",VLOOKUP(Q280,PROFESSORES!$A$2:$B$20,2,FALSE))</f>
        <v/>
      </c>
      <c r="S280" s="56" t="str">
        <f t="array" ref="S280">IF(ISERROR(INDEX(PROFESSORES!$G$6:$G$189,MATCH(R280&amp;"x",PROFESSORES!$H$6:$H$189&amp;PROFESSORES!$AH$6:$AH$189,0))),"",INDEX(PROFESSORES!$G$6:$G$189,MATCH(R280&amp;"x",PROFESSORES!$H$6:$H$189&amp;PROFESSORES!$AH$6:$AH$189,0)))</f>
        <v/>
      </c>
      <c r="T280" s="47" t="str">
        <f t="array" ref="T280">IF(ISERROR(INDEX(PROFESSORES!$F$6:$F$189,MATCH(R280&amp;"x",PROFESSORES!$H$6:$H$189&amp;PROFESSORES!$AH$6:$AH$189,0))),"",INDEX(PROFESSORES!$F$6:$F$189,MATCH(R280&amp;"x",PROFESSORES!$H$6:$H$189&amp;PROFESSORES!$AH$6:$AH$189,0)))</f>
        <v/>
      </c>
    </row>
    <row r="281" spans="1:20" ht="23.1" customHeight="1" x14ac:dyDescent="0.25">
      <c r="A281" s="42" t="s">
        <v>16</v>
      </c>
      <c r="B281" s="60" t="s">
        <v>0</v>
      </c>
      <c r="C281" s="61"/>
      <c r="D281" s="62"/>
      <c r="E281" s="60" t="s">
        <v>1</v>
      </c>
      <c r="F281" s="61"/>
      <c r="G281" s="62"/>
      <c r="H281" s="60" t="s">
        <v>2</v>
      </c>
      <c r="I281" s="61"/>
      <c r="J281" s="62"/>
      <c r="K281" s="60" t="s">
        <v>3</v>
      </c>
      <c r="L281" s="61"/>
      <c r="M281" s="62"/>
      <c r="N281" s="60" t="s">
        <v>4</v>
      </c>
      <c r="O281" s="61"/>
      <c r="P281" s="62"/>
      <c r="Q281" s="50"/>
      <c r="R281" s="48" t="str">
        <f>IF(Q281="","",VLOOKUP(Q281,PROFESSORES!$A$2:$B$20,2,FALSE))</f>
        <v/>
      </c>
      <c r="S281" s="56" t="str">
        <f t="array" ref="S281">IF(ISERROR(INDEX(PROFESSORES!$G$6:$G$189,MATCH(R281&amp;"x",PROFESSORES!$H$6:$H$189&amp;PROFESSORES!$AH$6:$AH$189,0))),"",INDEX(PROFESSORES!$G$6:$G$189,MATCH(R281&amp;"x",PROFESSORES!$H$6:$H$189&amp;PROFESSORES!$AH$6:$AH$189,0)))</f>
        <v/>
      </c>
      <c r="T281" s="47" t="str">
        <f t="array" ref="T281">IF(ISERROR(INDEX(PROFESSORES!$F$6:$F$189,MATCH(R281&amp;"x",PROFESSORES!$H$6:$H$189&amp;PROFESSORES!$AH$6:$AH$189,0))),"",INDEX(PROFESSORES!$F$6:$F$189,MATCH(R281&amp;"x",PROFESSORES!$H$6:$H$189&amp;PROFESSORES!$AH$6:$AH$189,0)))</f>
        <v/>
      </c>
    </row>
    <row r="282" spans="1:20" ht="23.1" customHeight="1" x14ac:dyDescent="0.25">
      <c r="A282" s="41" t="str">
        <f>$A$6</f>
        <v>1ª</v>
      </c>
      <c r="B282" s="33"/>
      <c r="C282" s="31" t="str">
        <f>IF(B282="","",VLOOKUP(B282,PROFESSORES!$F$6:$J$189,5,FALSE))</f>
        <v/>
      </c>
      <c r="D282" s="35" t="str">
        <f>IF(B282="","",VLOOKUP(B282,PROFESSORES!$F$6:$G$189,2,FALSE))</f>
        <v/>
      </c>
      <c r="E282" s="33"/>
      <c r="F282" s="31" t="str">
        <f>IF(E282="","",VLOOKUP(E282,PROFESSORES!$F$6:$J$189,5,FALSE))</f>
        <v/>
      </c>
      <c r="G282" s="35" t="str">
        <f>IF(E282="","",VLOOKUP(E282,PROFESSORES!$F$6:$G$189,2,FALSE))</f>
        <v/>
      </c>
      <c r="H282" s="33"/>
      <c r="I282" s="31" t="str">
        <f>IF(H282="","",VLOOKUP(H282,PROFESSORES!$F$6:$J$189,5,FALSE))</f>
        <v/>
      </c>
      <c r="J282" s="35" t="str">
        <f>IF(H282="","",VLOOKUP(H282,PROFESSORES!$F$6:$G$189,2,FALSE))</f>
        <v/>
      </c>
      <c r="K282" s="33"/>
      <c r="L282" s="31" t="str">
        <f>IF(K282="","",VLOOKUP(K282,PROFESSORES!$F$6:$J$189,5,FALSE))</f>
        <v/>
      </c>
      <c r="M282" s="35" t="str">
        <f>IF(K282="","",VLOOKUP(K282,PROFESSORES!$F$6:$G$189,2,FALSE))</f>
        <v/>
      </c>
      <c r="N282" s="36"/>
      <c r="O282" s="31" t="str">
        <f>IF(N282="","",VLOOKUP(N282,PROFESSORES!$F$6:$J$189,5,FALSE))</f>
        <v/>
      </c>
      <c r="P282" s="35" t="str">
        <f>IF(N282="","",VLOOKUP(N282,PROFESSORES!$F$6:$G$189,2,FALSE))</f>
        <v/>
      </c>
      <c r="Q282" s="50"/>
      <c r="R282" s="48" t="str">
        <f>IF(Q282="","",VLOOKUP(Q282,PROFESSORES!$A$2:$B$20,2,FALSE))</f>
        <v/>
      </c>
      <c r="S282" s="56" t="str">
        <f t="array" ref="S282">IF(ISERROR(INDEX(PROFESSORES!$G$6:$G$189,MATCH(R282&amp;"x",PROFESSORES!$H$6:$H$189&amp;PROFESSORES!$AH$6:$AH$189,0))),"",INDEX(PROFESSORES!$G$6:$G$189,MATCH(R282&amp;"x",PROFESSORES!$H$6:$H$189&amp;PROFESSORES!$AH$6:$AH$189,0)))</f>
        <v/>
      </c>
      <c r="T282" s="47" t="str">
        <f t="array" ref="T282">IF(ISERROR(INDEX(PROFESSORES!$F$6:$F$189,MATCH(R282&amp;"x",PROFESSORES!$H$6:$H$189&amp;PROFESSORES!$AH$6:$AH$189,0))),"",INDEX(PROFESSORES!$F$6:$F$189,MATCH(R282&amp;"x",PROFESSORES!$H$6:$H$189&amp;PROFESSORES!$AH$6:$AH$189,0)))</f>
        <v/>
      </c>
    </row>
    <row r="283" spans="1:20" ht="23.1" customHeight="1" x14ac:dyDescent="0.25">
      <c r="A283" s="41" t="str">
        <f>$A$7</f>
        <v>2ª</v>
      </c>
      <c r="B283" s="33"/>
      <c r="C283" s="31" t="str">
        <f>IF(B283="","",VLOOKUP(B283,PROFESSORES!$F$6:$J$189,5,FALSE))</f>
        <v/>
      </c>
      <c r="D283" s="35" t="str">
        <f>IF(B283="","",VLOOKUP(B283,PROFESSORES!$F$6:$G$189,2,FALSE))</f>
        <v/>
      </c>
      <c r="E283" s="33"/>
      <c r="F283" s="31" t="str">
        <f>IF(E283="","",VLOOKUP(E283,PROFESSORES!$F$6:$J$189,5,FALSE))</f>
        <v/>
      </c>
      <c r="G283" s="35" t="str">
        <f>IF(E283="","",VLOOKUP(E283,PROFESSORES!$F$6:$G$189,2,FALSE))</f>
        <v/>
      </c>
      <c r="H283" s="33"/>
      <c r="I283" s="31" t="str">
        <f>IF(H283="","",VLOOKUP(H283,PROFESSORES!$F$6:$J$189,5,FALSE))</f>
        <v/>
      </c>
      <c r="J283" s="35" t="str">
        <f>IF(H283="","",VLOOKUP(H283,PROFESSORES!$F$6:$G$189,2,FALSE))</f>
        <v/>
      </c>
      <c r="K283" s="33"/>
      <c r="L283" s="31" t="str">
        <f>IF(K283="","",VLOOKUP(K283,PROFESSORES!$F$6:$J$189,5,FALSE))</f>
        <v/>
      </c>
      <c r="M283" s="35" t="str">
        <f>IF(K283="","",VLOOKUP(K283,PROFESSORES!$F$6:$G$189,2,FALSE))</f>
        <v/>
      </c>
      <c r="N283" s="36"/>
      <c r="O283" s="31" t="str">
        <f>IF(N283="","",VLOOKUP(N283,PROFESSORES!$F$6:$J$189,5,FALSE))</f>
        <v/>
      </c>
      <c r="P283" s="35" t="str">
        <f>IF(N283="","",VLOOKUP(N283,PROFESSORES!$F$6:$G$189,2,FALSE))</f>
        <v/>
      </c>
      <c r="Q283" s="50"/>
      <c r="R283" s="48" t="str">
        <f>IF(Q283="","",VLOOKUP(Q283,PROFESSORES!$A$2:$B$20,2,FALSE))</f>
        <v/>
      </c>
      <c r="S283" s="56" t="str">
        <f t="array" ref="S283">IF(ISERROR(INDEX(PROFESSORES!$G$6:$G$189,MATCH(R283&amp;"x",PROFESSORES!$H$6:$H$189&amp;PROFESSORES!$AH$6:$AH$189,0))),"",INDEX(PROFESSORES!$G$6:$G$189,MATCH(R283&amp;"x",PROFESSORES!$H$6:$H$189&amp;PROFESSORES!$AH$6:$AH$189,0)))</f>
        <v/>
      </c>
      <c r="T283" s="47" t="str">
        <f t="array" ref="T283">IF(ISERROR(INDEX(PROFESSORES!$F$6:$F$189,MATCH(R283&amp;"x",PROFESSORES!$H$6:$H$189&amp;PROFESSORES!$AH$6:$AH$189,0))),"",INDEX(PROFESSORES!$F$6:$F$189,MATCH(R283&amp;"x",PROFESSORES!$H$6:$H$189&amp;PROFESSORES!$AH$6:$AH$189,0)))</f>
        <v/>
      </c>
    </row>
    <row r="284" spans="1:20" ht="23.1" customHeight="1" x14ac:dyDescent="0.25">
      <c r="A284" s="41" t="str">
        <f>$A$8</f>
        <v>3ª</v>
      </c>
      <c r="B284" s="33"/>
      <c r="C284" s="31" t="str">
        <f>IF(B284="","",VLOOKUP(B284,PROFESSORES!$F$6:$J$189,5,FALSE))</f>
        <v/>
      </c>
      <c r="D284" s="35" t="str">
        <f>IF(B284="","",VLOOKUP(B284,PROFESSORES!$F$6:$G$189,2,FALSE))</f>
        <v/>
      </c>
      <c r="E284" s="33"/>
      <c r="F284" s="31" t="str">
        <f>IF(E284="","",VLOOKUP(E284,PROFESSORES!$F$6:$J$189,5,FALSE))</f>
        <v/>
      </c>
      <c r="G284" s="35" t="str">
        <f>IF(E284="","",VLOOKUP(E284,PROFESSORES!$F$6:$G$189,2,FALSE))</f>
        <v/>
      </c>
      <c r="H284" s="33"/>
      <c r="I284" s="31" t="str">
        <f>IF(H284="","",VLOOKUP(H284,PROFESSORES!$F$6:$J$189,5,FALSE))</f>
        <v/>
      </c>
      <c r="J284" s="35" t="str">
        <f>IF(H284="","",VLOOKUP(H284,PROFESSORES!$F$6:$G$189,2,FALSE))</f>
        <v/>
      </c>
      <c r="K284" s="33"/>
      <c r="L284" s="31" t="str">
        <f>IF(K284="","",VLOOKUP(K284,PROFESSORES!$F$6:$J$189,5,FALSE))</f>
        <v/>
      </c>
      <c r="M284" s="35" t="str">
        <f>IF(K284="","",VLOOKUP(K284,PROFESSORES!$F$6:$G$189,2,FALSE))</f>
        <v/>
      </c>
      <c r="N284" s="36"/>
      <c r="O284" s="31" t="str">
        <f>IF(N284="","",VLOOKUP(N284,PROFESSORES!$F$6:$J$189,5,FALSE))</f>
        <v/>
      </c>
      <c r="P284" s="35" t="str">
        <f>IF(N284="","",VLOOKUP(N284,PROFESSORES!$F$6:$G$189,2,FALSE))</f>
        <v/>
      </c>
      <c r="Q284" s="50"/>
      <c r="R284" s="48" t="str">
        <f>IF(Q284="","",VLOOKUP(Q284,PROFESSORES!$A$2:$B$20,2,FALSE))</f>
        <v/>
      </c>
      <c r="S284" s="56" t="str">
        <f t="array" ref="S284">IF(ISERROR(INDEX(PROFESSORES!$G$6:$G$189,MATCH(R284&amp;"x",PROFESSORES!$H$6:$H$189&amp;PROFESSORES!$AH$6:$AH$189,0))),"",INDEX(PROFESSORES!$G$6:$G$189,MATCH(R284&amp;"x",PROFESSORES!$H$6:$H$189&amp;PROFESSORES!$AH$6:$AH$189,0)))</f>
        <v/>
      </c>
      <c r="T284" s="47" t="str">
        <f t="array" ref="T284">IF(ISERROR(INDEX(PROFESSORES!$F$6:$F$189,MATCH(R284&amp;"x",PROFESSORES!$H$6:$H$189&amp;PROFESSORES!$AH$6:$AH$189,0))),"",INDEX(PROFESSORES!$F$6:$F$189,MATCH(R284&amp;"x",PROFESSORES!$H$6:$H$189&amp;PROFESSORES!$AH$6:$AH$189,0)))</f>
        <v/>
      </c>
    </row>
    <row r="285" spans="1:20" ht="23.1" customHeight="1" x14ac:dyDescent="0.25">
      <c r="A285" s="41" t="str">
        <f>$A$9</f>
        <v>4ª</v>
      </c>
      <c r="B285" s="33"/>
      <c r="C285" s="31" t="str">
        <f>IF(B285="","",VLOOKUP(B285,PROFESSORES!$F$6:$J$189,5,FALSE))</f>
        <v/>
      </c>
      <c r="D285" s="35" t="str">
        <f>IF(B285="","",VLOOKUP(B285,PROFESSORES!$F$6:$G$189,2,FALSE))</f>
        <v/>
      </c>
      <c r="E285" s="33"/>
      <c r="F285" s="31" t="str">
        <f>IF(E285="","",VLOOKUP(E285,PROFESSORES!$F$6:$J$189,5,FALSE))</f>
        <v/>
      </c>
      <c r="G285" s="35" t="str">
        <f>IF(E285="","",VLOOKUP(E285,PROFESSORES!$F$6:$G$189,2,FALSE))</f>
        <v/>
      </c>
      <c r="H285" s="33"/>
      <c r="I285" s="31" t="str">
        <f>IF(H285="","",VLOOKUP(H285,PROFESSORES!$F$6:$J$189,5,FALSE))</f>
        <v/>
      </c>
      <c r="J285" s="35" t="str">
        <f>IF(H285="","",VLOOKUP(H285,PROFESSORES!$F$6:$G$189,2,FALSE))</f>
        <v/>
      </c>
      <c r="K285" s="33"/>
      <c r="L285" s="31" t="str">
        <f>IF(K285="","",VLOOKUP(K285,PROFESSORES!$F$6:$J$189,5,FALSE))</f>
        <v/>
      </c>
      <c r="M285" s="35" t="str">
        <f>IF(K285="","",VLOOKUP(K285,PROFESSORES!$F$6:$G$189,2,FALSE))</f>
        <v/>
      </c>
      <c r="N285" s="36"/>
      <c r="O285" s="31" t="str">
        <f>IF(N285="","",VLOOKUP(N285,PROFESSORES!$F$6:$J$189,5,FALSE))</f>
        <v/>
      </c>
      <c r="P285" s="35" t="str">
        <f>IF(N285="","",VLOOKUP(N285,PROFESSORES!$F$6:$G$189,2,FALSE))</f>
        <v/>
      </c>
      <c r="Q285" s="50"/>
      <c r="R285" s="48" t="str">
        <f>IF(Q285="","",VLOOKUP(Q285,PROFESSORES!$A$2:$B$20,2,FALSE))</f>
        <v/>
      </c>
      <c r="S285" s="56" t="str">
        <f t="array" ref="S285">IF(ISERROR(INDEX(PROFESSORES!$G$6:$G$189,MATCH(R285&amp;"x",PROFESSORES!$H$6:$H$189&amp;PROFESSORES!$AH$6:$AH$189,0))),"",INDEX(PROFESSORES!$G$6:$G$189,MATCH(R285&amp;"x",PROFESSORES!$H$6:$H$189&amp;PROFESSORES!$AH$6:$AH$189,0)))</f>
        <v/>
      </c>
      <c r="T285" s="47" t="str">
        <f t="array" ref="T285">IF(ISERROR(INDEX(PROFESSORES!$F$6:$F$189,MATCH(R285&amp;"x",PROFESSORES!$H$6:$H$189&amp;PROFESSORES!$AH$6:$AH$189,0))),"",INDEX(PROFESSORES!$F$6:$F$189,MATCH(R285&amp;"x",PROFESSORES!$H$6:$H$189&amp;PROFESSORES!$AH$6:$AH$189,0)))</f>
        <v/>
      </c>
    </row>
    <row r="286" spans="1:20" ht="23.1" customHeight="1" x14ac:dyDescent="0.25">
      <c r="A286" s="41" t="str">
        <f>$A$10</f>
        <v>5ª</v>
      </c>
      <c r="B286" s="33"/>
      <c r="C286" s="31" t="str">
        <f>IF(B286="","",VLOOKUP(B286,PROFESSORES!$F$6:$J$189,5,FALSE))</f>
        <v/>
      </c>
      <c r="D286" s="35" t="str">
        <f>IF(B286="","",VLOOKUP(B286,PROFESSORES!$F$6:$G$189,2,FALSE))</f>
        <v/>
      </c>
      <c r="E286" s="33"/>
      <c r="F286" s="31" t="str">
        <f>IF(E286="","",VLOOKUP(E286,PROFESSORES!$F$6:$J$189,5,FALSE))</f>
        <v/>
      </c>
      <c r="G286" s="35" t="str">
        <f>IF(E286="","",VLOOKUP(E286,PROFESSORES!$F$6:$G$189,2,FALSE))</f>
        <v/>
      </c>
      <c r="H286" s="33"/>
      <c r="I286" s="31" t="str">
        <f>IF(H286="","",VLOOKUP(H286,PROFESSORES!$F$6:$J$189,5,FALSE))</f>
        <v/>
      </c>
      <c r="J286" s="35" t="str">
        <f>IF(H286="","",VLOOKUP(H286,PROFESSORES!$F$6:$G$189,2,FALSE))</f>
        <v/>
      </c>
      <c r="K286" s="33"/>
      <c r="L286" s="31" t="str">
        <f>IF(K286="","",VLOOKUP(K286,PROFESSORES!$F$6:$J$189,5,FALSE))</f>
        <v/>
      </c>
      <c r="M286" s="35" t="str">
        <f>IF(K286="","",VLOOKUP(K286,PROFESSORES!$F$6:$G$189,2,FALSE))</f>
        <v/>
      </c>
      <c r="N286" s="36"/>
      <c r="O286" s="31" t="str">
        <f>IF(N286="","",VLOOKUP(N286,PROFESSORES!$F$6:$J$189,5,FALSE))</f>
        <v/>
      </c>
      <c r="P286" s="35" t="str">
        <f>IF(N286="","",VLOOKUP(N286,PROFESSORES!$F$6:$G$189,2,FALSE))</f>
        <v/>
      </c>
      <c r="Q286" s="50"/>
      <c r="R286" s="48" t="str">
        <f>IF(Q286="","",VLOOKUP(Q286,PROFESSORES!$A$2:$B$20,2,FALSE))</f>
        <v/>
      </c>
      <c r="S286" s="56" t="str">
        <f t="array" ref="S286">IF(ISERROR(INDEX(PROFESSORES!$G$6:$G$189,MATCH(R286&amp;"x",PROFESSORES!$H$6:$H$189&amp;PROFESSORES!$AH$6:$AH$189,0))),"",INDEX(PROFESSORES!$G$6:$G$189,MATCH(R286&amp;"x",PROFESSORES!$H$6:$H$189&amp;PROFESSORES!$AH$6:$AH$189,0)))</f>
        <v/>
      </c>
      <c r="T286" s="47" t="str">
        <f t="array" ref="T286">IF(ISERROR(INDEX(PROFESSORES!$F$6:$F$189,MATCH(R286&amp;"x",PROFESSORES!$H$6:$H$189&amp;PROFESSORES!$AH$6:$AH$189,0))),"",INDEX(PROFESSORES!$F$6:$F$189,MATCH(R286&amp;"x",PROFESSORES!$H$6:$H$189&amp;PROFESSORES!$AH$6:$AH$189,0)))</f>
        <v/>
      </c>
    </row>
    <row r="287" spans="1:20" ht="23.1" customHeight="1" x14ac:dyDescent="0.25">
      <c r="A287" s="41" t="str">
        <f>$A$11</f>
        <v>6ª</v>
      </c>
      <c r="B287" s="33"/>
      <c r="C287" s="31" t="str">
        <f>IF(B287="","",VLOOKUP(B287,PROFESSORES!$F$6:$J$189,5,FALSE))</f>
        <v/>
      </c>
      <c r="D287" s="35" t="str">
        <f>IF(B287="","",VLOOKUP(B287,PROFESSORES!$F$6:$G$189,2,FALSE))</f>
        <v/>
      </c>
      <c r="E287" s="33"/>
      <c r="F287" s="31" t="str">
        <f>IF(E287="","",VLOOKUP(E287,PROFESSORES!$F$6:$J$189,5,FALSE))</f>
        <v/>
      </c>
      <c r="G287" s="35" t="str">
        <f>IF(E287="","",VLOOKUP(E287,PROFESSORES!$F$6:$G$189,2,FALSE))</f>
        <v/>
      </c>
      <c r="H287" s="33"/>
      <c r="I287" s="31" t="str">
        <f>IF(H287="","",VLOOKUP(H287,PROFESSORES!$F$6:$J$189,5,FALSE))</f>
        <v/>
      </c>
      <c r="J287" s="35" t="str">
        <f>IF(H287="","",VLOOKUP(H287,PROFESSORES!$F$6:$G$189,2,FALSE))</f>
        <v/>
      </c>
      <c r="K287" s="33"/>
      <c r="L287" s="31" t="str">
        <f>IF(K287="","",VLOOKUP(K287,PROFESSORES!$F$6:$J$189,5,FALSE))</f>
        <v/>
      </c>
      <c r="M287" s="35" t="str">
        <f>IF(K287="","",VLOOKUP(K287,PROFESSORES!$F$6:$G$189,2,FALSE))</f>
        <v/>
      </c>
      <c r="N287" s="36"/>
      <c r="O287" s="31" t="str">
        <f>IF(N287="","",VLOOKUP(N287,PROFESSORES!$F$6:$J$189,5,FALSE))</f>
        <v/>
      </c>
      <c r="P287" s="35" t="str">
        <f>IF(N287="","",VLOOKUP(N287,PROFESSORES!$F$6:$G$189,2,FALSE))</f>
        <v/>
      </c>
      <c r="Q287" s="50"/>
      <c r="R287" s="48" t="str">
        <f>IF(Q287="","",VLOOKUP(Q287,PROFESSORES!$A$2:$B$20,2,FALSE))</f>
        <v/>
      </c>
      <c r="S287" s="56" t="str">
        <f t="array" ref="S287">IF(ISERROR(INDEX(PROFESSORES!$G$6:$G$189,MATCH(R287&amp;"x",PROFESSORES!$H$6:$H$189&amp;PROFESSORES!$AH$6:$AH$189,0))),"",INDEX(PROFESSORES!$G$6:$G$189,MATCH(R287&amp;"x",PROFESSORES!$H$6:$H$189&amp;PROFESSORES!$AH$6:$AH$189,0)))</f>
        <v/>
      </c>
      <c r="T287" s="47" t="str">
        <f t="array" ref="T287">IF(ISERROR(INDEX(PROFESSORES!$F$6:$F$189,MATCH(R287&amp;"x",PROFESSORES!$H$6:$H$189&amp;PROFESSORES!$AH$6:$AH$189,0))),"",INDEX(PROFESSORES!$F$6:$F$189,MATCH(R287&amp;"x",PROFESSORES!$H$6:$H$189&amp;PROFESSORES!$AH$6:$AH$189,0)))</f>
        <v/>
      </c>
    </row>
    <row r="288" spans="1:20" ht="23.1" customHeight="1" x14ac:dyDescent="0.25">
      <c r="I288" s="17"/>
      <c r="J288" s="17"/>
      <c r="K288" s="17"/>
    </row>
    <row r="289" spans="1:20" ht="23.1" customHeight="1" x14ac:dyDescent="0.25">
      <c r="B289" s="31">
        <v>25</v>
      </c>
      <c r="C289" s="63" t="s">
        <v>17</v>
      </c>
      <c r="D289" s="63"/>
      <c r="E289" s="63"/>
      <c r="F289" s="64">
        <f>PROFESSORES!D26</f>
        <v>0</v>
      </c>
      <c r="G289" s="64"/>
      <c r="H289" s="18"/>
      <c r="I289" s="19"/>
      <c r="J289" s="19"/>
      <c r="K289" s="19"/>
      <c r="L289" s="20"/>
      <c r="M289" s="20"/>
      <c r="N289" s="20"/>
      <c r="O289" s="20"/>
      <c r="P289" s="20"/>
      <c r="Q289" s="48" t="str">
        <f>$Q$1</f>
        <v>CD</v>
      </c>
      <c r="R289" s="48" t="str">
        <f>$R$1</f>
        <v>DISC</v>
      </c>
      <c r="S289" s="58" t="str">
        <f>$S$1</f>
        <v>PROFESSORES</v>
      </c>
      <c r="T289" s="46" t="str">
        <f>$T$1</f>
        <v>C. PROF</v>
      </c>
    </row>
    <row r="290" spans="1:20" ht="23.1" customHeight="1" x14ac:dyDescent="0.25">
      <c r="C290" s="15"/>
      <c r="D290" s="15"/>
      <c r="E290" s="15"/>
      <c r="F290" s="15"/>
      <c r="G290" s="15"/>
      <c r="H290" s="15"/>
      <c r="I290" s="15"/>
      <c r="J290" s="15"/>
      <c r="K290" s="15"/>
      <c r="L290" s="20"/>
      <c r="M290" s="20"/>
      <c r="N290" s="20"/>
      <c r="O290" s="20"/>
      <c r="P290" s="20"/>
      <c r="Q290" s="50"/>
      <c r="R290" s="48" t="str">
        <f>IF(Q290="","",VLOOKUP(Q290,PROFESSORES!$A$2:$B$20,2,FALSE))</f>
        <v/>
      </c>
      <c r="S290" s="56" t="str">
        <f t="array" ref="S290">IF(ISERROR(INDEX(PROFESSORES!$G$6:$G$189,MATCH(R290&amp;"x",PROFESSORES!$H$6:$H$189&amp;PROFESSORES!$AI$6:$AI$189,0))),"",INDEX(PROFESSORES!$G$6:$G$189,MATCH(R290&amp;"x",PROFESSORES!$H$6:$H$189&amp;PROFESSORES!$AI$6:$AI$189,0)))</f>
        <v/>
      </c>
      <c r="T290" s="47" t="str">
        <f t="array" ref="T290">IF(ISERROR(INDEX(PROFESSORES!$F$6:$F$189,MATCH(R290&amp;"x",PROFESSORES!$H$6:$H$189&amp;PROFESSORES!$AI$6:$AI$189,0))),"",INDEX(PROFESSORES!$F$6:$F$189,MATCH(R290&amp;"x",PROFESSORES!$H$6:$H$189&amp;PROFESSORES!$AI$6:$AI$189,0)))</f>
        <v/>
      </c>
    </row>
    <row r="291" spans="1:20" ht="23.1" customHeight="1" x14ac:dyDescent="0.25">
      <c r="Q291" s="50"/>
      <c r="R291" s="48" t="str">
        <f>IF(Q291="","",VLOOKUP(Q291,PROFESSORES!$A$2:$B$20,2,FALSE))</f>
        <v/>
      </c>
      <c r="S291" s="56" t="str">
        <f t="array" ref="S291">IF(ISERROR(INDEX(PROFESSORES!$G$6:$G$189,MATCH(R291&amp;"x",PROFESSORES!$H$6:$H$189&amp;PROFESSORES!$AI$6:$AI$189,0))),"",INDEX(PROFESSORES!$G$6:$G$189,MATCH(R291&amp;"x",PROFESSORES!$H$6:$H$189&amp;PROFESSORES!$AI$6:$AI$189,0)))</f>
        <v/>
      </c>
      <c r="T291" s="47" t="str">
        <f t="array" ref="T291">IF(ISERROR(INDEX(PROFESSORES!$F$6:$F$189,MATCH(R291&amp;"x",PROFESSORES!$H$6:$H$189&amp;PROFESSORES!$AI$6:$AI$189,0))),"",INDEX(PROFESSORES!$F$6:$F$189,MATCH(R291&amp;"x",PROFESSORES!$H$6:$H$189&amp;PROFESSORES!$AI$6:$AI$189,0)))</f>
        <v/>
      </c>
    </row>
    <row r="292" spans="1:20" ht="23.1" customHeight="1" x14ac:dyDescent="0.25">
      <c r="F292" s="21"/>
      <c r="G292" s="21"/>
      <c r="H292" s="21"/>
      <c r="I292" s="21"/>
      <c r="J292" s="21"/>
      <c r="K292" s="21"/>
      <c r="Q292" s="50"/>
      <c r="R292" s="48" t="str">
        <f>IF(Q292="","",VLOOKUP(Q292,PROFESSORES!$A$2:$B$20,2,FALSE))</f>
        <v/>
      </c>
      <c r="S292" s="56" t="str">
        <f t="array" ref="S292">IF(ISERROR(INDEX(PROFESSORES!$G$6:$G$189,MATCH(R292&amp;"x",PROFESSORES!$H$6:$H$189&amp;PROFESSORES!$AI$6:$AI$189,0))),"",INDEX(PROFESSORES!$G$6:$G$189,MATCH(R292&amp;"x",PROFESSORES!$H$6:$H$189&amp;PROFESSORES!$AI$6:$AI$189,0)))</f>
        <v/>
      </c>
      <c r="T292" s="47" t="str">
        <f t="array" ref="T292">IF(ISERROR(INDEX(PROFESSORES!$F$6:$F$189,MATCH(R292&amp;"x",PROFESSORES!$H$6:$H$189&amp;PROFESSORES!$AI$6:$AI$189,0))),"",INDEX(PROFESSORES!$F$6:$F$189,MATCH(R292&amp;"x",PROFESSORES!$H$6:$H$189&amp;PROFESSORES!$AI$6:$AI$189,0)))</f>
        <v/>
      </c>
    </row>
    <row r="293" spans="1:20" ht="23.1" customHeight="1" x14ac:dyDescent="0.25">
      <c r="A293" s="42" t="s">
        <v>16</v>
      </c>
      <c r="B293" s="60" t="s">
        <v>0</v>
      </c>
      <c r="C293" s="61"/>
      <c r="D293" s="62"/>
      <c r="E293" s="60" t="s">
        <v>1</v>
      </c>
      <c r="F293" s="61"/>
      <c r="G293" s="62"/>
      <c r="H293" s="60" t="s">
        <v>2</v>
      </c>
      <c r="I293" s="61"/>
      <c r="J293" s="62"/>
      <c r="K293" s="60" t="s">
        <v>3</v>
      </c>
      <c r="L293" s="61"/>
      <c r="M293" s="62"/>
      <c r="N293" s="60" t="s">
        <v>4</v>
      </c>
      <c r="O293" s="61"/>
      <c r="P293" s="62"/>
      <c r="Q293" s="50"/>
      <c r="R293" s="48" t="str">
        <f>IF(Q293="","",VLOOKUP(Q293,PROFESSORES!$A$2:$B$20,2,FALSE))</f>
        <v/>
      </c>
      <c r="S293" s="56" t="str">
        <f t="array" ref="S293">IF(ISERROR(INDEX(PROFESSORES!$G$6:$G$189,MATCH(R293&amp;"x",PROFESSORES!$H$6:$H$189&amp;PROFESSORES!$AI$6:$AI$189,0))),"",INDEX(PROFESSORES!$G$6:$G$189,MATCH(R293&amp;"x",PROFESSORES!$H$6:$H$189&amp;PROFESSORES!$AI$6:$AI$189,0)))</f>
        <v/>
      </c>
      <c r="T293" s="47" t="str">
        <f t="array" ref="T293">IF(ISERROR(INDEX(PROFESSORES!$F$6:$F$189,MATCH(R293&amp;"x",PROFESSORES!$H$6:$H$189&amp;PROFESSORES!$AI$6:$AI$189,0))),"",INDEX(PROFESSORES!$F$6:$F$189,MATCH(R293&amp;"x",PROFESSORES!$H$6:$H$189&amp;PROFESSORES!$AI$6:$AI$189,0)))</f>
        <v/>
      </c>
    </row>
    <row r="294" spans="1:20" ht="23.1" customHeight="1" x14ac:dyDescent="0.25">
      <c r="A294" s="41" t="str">
        <f>$A$6</f>
        <v>1ª</v>
      </c>
      <c r="B294" s="33"/>
      <c r="C294" s="31" t="str">
        <f>IF(B294="","",VLOOKUP(B294,PROFESSORES!$F$6:$J$189,5,FALSE))</f>
        <v/>
      </c>
      <c r="D294" s="35" t="str">
        <f>IF(B294="","",VLOOKUP(B294,PROFESSORES!$F$6:$G$189,2,FALSE))</f>
        <v/>
      </c>
      <c r="E294" s="33"/>
      <c r="F294" s="31" t="str">
        <f>IF(E294="","",VLOOKUP(E294,PROFESSORES!$F$6:$J$189,5,FALSE))</f>
        <v/>
      </c>
      <c r="G294" s="35" t="str">
        <f>IF(E294="","",VLOOKUP(E294,PROFESSORES!$F$6:$G$189,2,FALSE))</f>
        <v/>
      </c>
      <c r="H294" s="33"/>
      <c r="I294" s="31" t="str">
        <f>IF(H294="","",VLOOKUP(H294,PROFESSORES!$F$6:$J$189,5,FALSE))</f>
        <v/>
      </c>
      <c r="J294" s="35" t="str">
        <f>IF(H294="","",VLOOKUP(H294,PROFESSORES!$F$6:$G$189,2,FALSE))</f>
        <v/>
      </c>
      <c r="K294" s="33"/>
      <c r="L294" s="31" t="str">
        <f>IF(K294="","",VLOOKUP(K294,PROFESSORES!$F$6:$J$189,5,FALSE))</f>
        <v/>
      </c>
      <c r="M294" s="35" t="str">
        <f>IF(K294="","",VLOOKUP(K294,PROFESSORES!$F$6:$G$189,2,FALSE))</f>
        <v/>
      </c>
      <c r="N294" s="36"/>
      <c r="O294" s="31" t="str">
        <f>IF(N294="","",VLOOKUP(N294,PROFESSORES!$F$6:$J$189,5,FALSE))</f>
        <v/>
      </c>
      <c r="P294" s="35" t="str">
        <f>IF(N294="","",VLOOKUP(N294,PROFESSORES!$F$6:$G$189,2,FALSE))</f>
        <v/>
      </c>
      <c r="Q294" s="50"/>
      <c r="R294" s="48" t="str">
        <f>IF(Q294="","",VLOOKUP(Q294,PROFESSORES!$A$2:$B$20,2,FALSE))</f>
        <v/>
      </c>
      <c r="S294" s="56" t="str">
        <f t="array" ref="S294">IF(ISERROR(INDEX(PROFESSORES!$G$6:$G$189,MATCH(R294&amp;"x",PROFESSORES!$H$6:$H$189&amp;PROFESSORES!$AI$6:$AI$189,0))),"",INDEX(PROFESSORES!$G$6:$G$189,MATCH(R294&amp;"x",PROFESSORES!$H$6:$H$189&amp;PROFESSORES!$AI$6:$AI$189,0)))</f>
        <v/>
      </c>
      <c r="T294" s="47" t="str">
        <f t="array" ref="T294">IF(ISERROR(INDEX(PROFESSORES!$F$6:$F$189,MATCH(R294&amp;"x",PROFESSORES!$H$6:$H$189&amp;PROFESSORES!$AI$6:$AI$189,0))),"",INDEX(PROFESSORES!$F$6:$F$189,MATCH(R294&amp;"x",PROFESSORES!$H$6:$H$189&amp;PROFESSORES!$AI$6:$AI$189,0)))</f>
        <v/>
      </c>
    </row>
    <row r="295" spans="1:20" ht="23.1" customHeight="1" x14ac:dyDescent="0.25">
      <c r="A295" s="41" t="str">
        <f>$A$7</f>
        <v>2ª</v>
      </c>
      <c r="B295" s="33"/>
      <c r="C295" s="31" t="str">
        <f>IF(B295="","",VLOOKUP(B295,PROFESSORES!$F$6:$J$189,5,FALSE))</f>
        <v/>
      </c>
      <c r="D295" s="35" t="str">
        <f>IF(B295="","",VLOOKUP(B295,PROFESSORES!$F$6:$G$189,2,FALSE))</f>
        <v/>
      </c>
      <c r="E295" s="33"/>
      <c r="F295" s="31" t="str">
        <f>IF(E295="","",VLOOKUP(E295,PROFESSORES!$F$6:$J$189,5,FALSE))</f>
        <v/>
      </c>
      <c r="G295" s="35" t="str">
        <f>IF(E295="","",VLOOKUP(E295,PROFESSORES!$F$6:$G$189,2,FALSE))</f>
        <v/>
      </c>
      <c r="H295" s="33"/>
      <c r="I295" s="31" t="str">
        <f>IF(H295="","",VLOOKUP(H295,PROFESSORES!$F$6:$J$189,5,FALSE))</f>
        <v/>
      </c>
      <c r="J295" s="35" t="str">
        <f>IF(H295="","",VLOOKUP(H295,PROFESSORES!$F$6:$G$189,2,FALSE))</f>
        <v/>
      </c>
      <c r="K295" s="33"/>
      <c r="L295" s="31" t="str">
        <f>IF(K295="","",VLOOKUP(K295,PROFESSORES!$F$6:$J$189,5,FALSE))</f>
        <v/>
      </c>
      <c r="M295" s="35" t="str">
        <f>IF(K295="","",VLOOKUP(K295,PROFESSORES!$F$6:$G$189,2,FALSE))</f>
        <v/>
      </c>
      <c r="N295" s="36"/>
      <c r="O295" s="31" t="str">
        <f>IF(N295="","",VLOOKUP(N295,PROFESSORES!$F$6:$J$189,5,FALSE))</f>
        <v/>
      </c>
      <c r="P295" s="35" t="str">
        <f>IF(N295="","",VLOOKUP(N295,PROFESSORES!$F$6:$G$189,2,FALSE))</f>
        <v/>
      </c>
      <c r="Q295" s="50"/>
      <c r="R295" s="48" t="str">
        <f>IF(Q295="","",VLOOKUP(Q295,PROFESSORES!$A$2:$B$20,2,FALSE))</f>
        <v/>
      </c>
      <c r="S295" s="56" t="str">
        <f t="array" ref="S295">IF(ISERROR(INDEX(PROFESSORES!$G$6:$G$189,MATCH(R295&amp;"x",PROFESSORES!$H$6:$H$189&amp;PROFESSORES!$AI$6:$AI$189,0))),"",INDEX(PROFESSORES!$G$6:$G$189,MATCH(R295&amp;"x",PROFESSORES!$H$6:$H$189&amp;PROFESSORES!$AI$6:$AI$189,0)))</f>
        <v/>
      </c>
      <c r="T295" s="47" t="str">
        <f t="array" ref="T295">IF(ISERROR(INDEX(PROFESSORES!$F$6:$F$189,MATCH(R295&amp;"x",PROFESSORES!$H$6:$H$189&amp;PROFESSORES!$AI$6:$AI$189,0))),"",INDEX(PROFESSORES!$F$6:$F$189,MATCH(R295&amp;"x",PROFESSORES!$H$6:$H$189&amp;PROFESSORES!$AI$6:$AI$189,0)))</f>
        <v/>
      </c>
    </row>
    <row r="296" spans="1:20" ht="23.1" customHeight="1" x14ac:dyDescent="0.25">
      <c r="A296" s="41" t="str">
        <f>$A$8</f>
        <v>3ª</v>
      </c>
      <c r="B296" s="33"/>
      <c r="C296" s="31" t="str">
        <f>IF(B296="","",VLOOKUP(B296,PROFESSORES!$F$6:$J$189,5,FALSE))</f>
        <v/>
      </c>
      <c r="D296" s="35" t="str">
        <f>IF(B296="","",VLOOKUP(B296,PROFESSORES!$F$6:$G$189,2,FALSE))</f>
        <v/>
      </c>
      <c r="E296" s="33"/>
      <c r="F296" s="31" t="str">
        <f>IF(E296="","",VLOOKUP(E296,PROFESSORES!$F$6:$J$189,5,FALSE))</f>
        <v/>
      </c>
      <c r="G296" s="35" t="str">
        <f>IF(E296="","",VLOOKUP(E296,PROFESSORES!$F$6:$G$189,2,FALSE))</f>
        <v/>
      </c>
      <c r="H296" s="33"/>
      <c r="I296" s="31" t="str">
        <f>IF(H296="","",VLOOKUP(H296,PROFESSORES!$F$6:$J$189,5,FALSE))</f>
        <v/>
      </c>
      <c r="J296" s="35" t="str">
        <f>IF(H296="","",VLOOKUP(H296,PROFESSORES!$F$6:$G$189,2,FALSE))</f>
        <v/>
      </c>
      <c r="K296" s="33"/>
      <c r="L296" s="31" t="str">
        <f>IF(K296="","",VLOOKUP(K296,PROFESSORES!$F$6:$J$189,5,FALSE))</f>
        <v/>
      </c>
      <c r="M296" s="35" t="str">
        <f>IF(K296="","",VLOOKUP(K296,PROFESSORES!$F$6:$G$189,2,FALSE))</f>
        <v/>
      </c>
      <c r="N296" s="36"/>
      <c r="O296" s="31" t="str">
        <f>IF(N296="","",VLOOKUP(N296,PROFESSORES!$F$6:$J$189,5,FALSE))</f>
        <v/>
      </c>
      <c r="P296" s="35" t="str">
        <f>IF(N296="","",VLOOKUP(N296,PROFESSORES!$F$6:$G$189,2,FALSE))</f>
        <v/>
      </c>
      <c r="Q296" s="50"/>
      <c r="R296" s="48" t="str">
        <f>IF(Q296="","",VLOOKUP(Q296,PROFESSORES!$A$2:$B$20,2,FALSE))</f>
        <v/>
      </c>
      <c r="S296" s="56" t="str">
        <f t="array" ref="S296">IF(ISERROR(INDEX(PROFESSORES!$G$6:$G$189,MATCH(R296&amp;"x",PROFESSORES!$H$6:$H$189&amp;PROFESSORES!$AI$6:$AI$189,0))),"",INDEX(PROFESSORES!$G$6:$G$189,MATCH(R296&amp;"x",PROFESSORES!$H$6:$H$189&amp;PROFESSORES!$AI$6:$AI$189,0)))</f>
        <v/>
      </c>
      <c r="T296" s="47" t="str">
        <f t="array" ref="T296">IF(ISERROR(INDEX(PROFESSORES!$F$6:$F$189,MATCH(R296&amp;"x",PROFESSORES!$H$6:$H$189&amp;PROFESSORES!$AI$6:$AI$189,0))),"",INDEX(PROFESSORES!$F$6:$F$189,MATCH(R296&amp;"x",PROFESSORES!$H$6:$H$189&amp;PROFESSORES!$AI$6:$AI$189,0)))</f>
        <v/>
      </c>
    </row>
    <row r="297" spans="1:20" ht="23.1" customHeight="1" x14ac:dyDescent="0.25">
      <c r="A297" s="41" t="str">
        <f>$A$9</f>
        <v>4ª</v>
      </c>
      <c r="B297" s="33"/>
      <c r="C297" s="31" t="str">
        <f>IF(B297="","",VLOOKUP(B297,PROFESSORES!$F$6:$J$189,5,FALSE))</f>
        <v/>
      </c>
      <c r="D297" s="35" t="str">
        <f>IF(B297="","",VLOOKUP(B297,PROFESSORES!$F$6:$G$189,2,FALSE))</f>
        <v/>
      </c>
      <c r="E297" s="33"/>
      <c r="F297" s="31" t="str">
        <f>IF(E297="","",VLOOKUP(E297,PROFESSORES!$F$6:$J$189,5,FALSE))</f>
        <v/>
      </c>
      <c r="G297" s="35" t="str">
        <f>IF(E297="","",VLOOKUP(E297,PROFESSORES!$F$6:$G$189,2,FALSE))</f>
        <v/>
      </c>
      <c r="H297" s="33"/>
      <c r="I297" s="31" t="str">
        <f>IF(H297="","",VLOOKUP(H297,PROFESSORES!$F$6:$J$189,5,FALSE))</f>
        <v/>
      </c>
      <c r="J297" s="35" t="str">
        <f>IF(H297="","",VLOOKUP(H297,PROFESSORES!$F$6:$G$189,2,FALSE))</f>
        <v/>
      </c>
      <c r="K297" s="33"/>
      <c r="L297" s="31" t="str">
        <f>IF(K297="","",VLOOKUP(K297,PROFESSORES!$F$6:$J$189,5,FALSE))</f>
        <v/>
      </c>
      <c r="M297" s="35" t="str">
        <f>IF(K297="","",VLOOKUP(K297,PROFESSORES!$F$6:$G$189,2,FALSE))</f>
        <v/>
      </c>
      <c r="N297" s="36"/>
      <c r="O297" s="31" t="str">
        <f>IF(N297="","",VLOOKUP(N297,PROFESSORES!$F$6:$J$189,5,FALSE))</f>
        <v/>
      </c>
      <c r="P297" s="35" t="str">
        <f>IF(N297="","",VLOOKUP(N297,PROFESSORES!$F$6:$G$189,2,FALSE))</f>
        <v/>
      </c>
      <c r="Q297" s="50"/>
      <c r="R297" s="48" t="str">
        <f>IF(Q297="","",VLOOKUP(Q297,PROFESSORES!$A$2:$B$20,2,FALSE))</f>
        <v/>
      </c>
      <c r="S297" s="56" t="str">
        <f t="array" ref="S297">IF(ISERROR(INDEX(PROFESSORES!$G$6:$G$189,MATCH(R297&amp;"x",PROFESSORES!$H$6:$H$189&amp;PROFESSORES!$AI$6:$AI$189,0))),"",INDEX(PROFESSORES!$G$6:$G$189,MATCH(R297&amp;"x",PROFESSORES!$H$6:$H$189&amp;PROFESSORES!$AI$6:$AI$189,0)))</f>
        <v/>
      </c>
      <c r="T297" s="47" t="str">
        <f t="array" ref="T297">IF(ISERROR(INDEX(PROFESSORES!$F$6:$F$189,MATCH(R297&amp;"x",PROFESSORES!$H$6:$H$189&amp;PROFESSORES!$AI$6:$AI$189,0))),"",INDEX(PROFESSORES!$F$6:$F$189,MATCH(R297&amp;"x",PROFESSORES!$H$6:$H$189&amp;PROFESSORES!$AI$6:$AI$189,0)))</f>
        <v/>
      </c>
    </row>
    <row r="298" spans="1:20" ht="23.1" customHeight="1" x14ac:dyDescent="0.25">
      <c r="A298" s="41" t="str">
        <f>$A$10</f>
        <v>5ª</v>
      </c>
      <c r="B298" s="33"/>
      <c r="C298" s="31" t="str">
        <f>IF(B298="","",VLOOKUP(B298,PROFESSORES!$F$6:$J$189,5,FALSE))</f>
        <v/>
      </c>
      <c r="D298" s="35" t="str">
        <f>IF(B298="","",VLOOKUP(B298,PROFESSORES!$F$6:$G$189,2,FALSE))</f>
        <v/>
      </c>
      <c r="E298" s="33"/>
      <c r="F298" s="31" t="str">
        <f>IF(E298="","",VLOOKUP(E298,PROFESSORES!$F$6:$J$189,5,FALSE))</f>
        <v/>
      </c>
      <c r="G298" s="35" t="str">
        <f>IF(E298="","",VLOOKUP(E298,PROFESSORES!$F$6:$G$189,2,FALSE))</f>
        <v/>
      </c>
      <c r="H298" s="33"/>
      <c r="I298" s="31" t="str">
        <f>IF(H298="","",VLOOKUP(H298,PROFESSORES!$F$6:$J$189,5,FALSE))</f>
        <v/>
      </c>
      <c r="J298" s="35" t="str">
        <f>IF(H298="","",VLOOKUP(H298,PROFESSORES!$F$6:$G$189,2,FALSE))</f>
        <v/>
      </c>
      <c r="K298" s="33"/>
      <c r="L298" s="31" t="str">
        <f>IF(K298="","",VLOOKUP(K298,PROFESSORES!$F$6:$J$189,5,FALSE))</f>
        <v/>
      </c>
      <c r="M298" s="35" t="str">
        <f>IF(K298="","",VLOOKUP(K298,PROFESSORES!$F$6:$G$189,2,FALSE))</f>
        <v/>
      </c>
      <c r="N298" s="36"/>
      <c r="O298" s="31" t="str">
        <f>IF(N298="","",VLOOKUP(N298,PROFESSORES!$F$6:$J$189,5,FALSE))</f>
        <v/>
      </c>
      <c r="P298" s="35" t="str">
        <f>IF(N298="","",VLOOKUP(N298,PROFESSORES!$F$6:$G$189,2,FALSE))</f>
        <v/>
      </c>
      <c r="Q298" s="50"/>
      <c r="R298" s="48" t="str">
        <f>IF(Q298="","",VLOOKUP(Q298,PROFESSORES!$A$2:$B$20,2,FALSE))</f>
        <v/>
      </c>
      <c r="S298" s="56" t="str">
        <f t="array" ref="S298">IF(ISERROR(INDEX(PROFESSORES!$G$6:$G$189,MATCH(R298&amp;"x",PROFESSORES!$H$6:$H$189&amp;PROFESSORES!$AI$6:$AI$189,0))),"",INDEX(PROFESSORES!$G$6:$G$189,MATCH(R298&amp;"x",PROFESSORES!$H$6:$H$189&amp;PROFESSORES!$AI$6:$AI$189,0)))</f>
        <v/>
      </c>
      <c r="T298" s="47" t="str">
        <f t="array" ref="T298">IF(ISERROR(INDEX(PROFESSORES!$F$6:$F$189,MATCH(R298&amp;"x",PROFESSORES!$H$6:$H$189&amp;PROFESSORES!$AI$6:$AI$189,0))),"",INDEX(PROFESSORES!$F$6:$F$189,MATCH(R298&amp;"x",PROFESSORES!$H$6:$H$189&amp;PROFESSORES!$AI$6:$AI$189,0)))</f>
        <v/>
      </c>
    </row>
    <row r="299" spans="1:20" ht="23.1" customHeight="1" x14ac:dyDescent="0.25">
      <c r="A299" s="41" t="str">
        <f>$A$11</f>
        <v>6ª</v>
      </c>
      <c r="B299" s="33"/>
      <c r="C299" s="31" t="str">
        <f>IF(B299="","",VLOOKUP(B299,PROFESSORES!$F$6:$J$189,5,FALSE))</f>
        <v/>
      </c>
      <c r="D299" s="35" t="str">
        <f>IF(B299="","",VLOOKUP(B299,PROFESSORES!$F$6:$G$189,2,FALSE))</f>
        <v/>
      </c>
      <c r="E299" s="33"/>
      <c r="F299" s="31" t="str">
        <f>IF(E299="","",VLOOKUP(E299,PROFESSORES!$F$6:$J$189,5,FALSE))</f>
        <v/>
      </c>
      <c r="G299" s="35" t="str">
        <f>IF(E299="","",VLOOKUP(E299,PROFESSORES!$F$6:$G$189,2,FALSE))</f>
        <v/>
      </c>
      <c r="H299" s="33"/>
      <c r="I299" s="31" t="str">
        <f>IF(H299="","",VLOOKUP(H299,PROFESSORES!$F$6:$J$189,5,FALSE))</f>
        <v/>
      </c>
      <c r="J299" s="35" t="str">
        <f>IF(H299="","",VLOOKUP(H299,PROFESSORES!$F$6:$G$189,2,FALSE))</f>
        <v/>
      </c>
      <c r="K299" s="33"/>
      <c r="L299" s="31" t="str">
        <f>IF(K299="","",VLOOKUP(K299,PROFESSORES!$F$6:$J$189,5,FALSE))</f>
        <v/>
      </c>
      <c r="M299" s="35" t="str">
        <f>IF(K299="","",VLOOKUP(K299,PROFESSORES!$F$6:$G$189,2,FALSE))</f>
        <v/>
      </c>
      <c r="N299" s="36"/>
      <c r="O299" s="31" t="str">
        <f>IF(N299="","",VLOOKUP(N299,PROFESSORES!$F$6:$J$189,5,FALSE))</f>
        <v/>
      </c>
      <c r="P299" s="35" t="str">
        <f>IF(N299="","",VLOOKUP(N299,PROFESSORES!$F$6:$G$189,2,FALSE))</f>
        <v/>
      </c>
      <c r="Q299" s="50"/>
      <c r="R299" s="48" t="str">
        <f>IF(Q299="","",VLOOKUP(Q299,PROFESSORES!$A$2:$B$20,2,FALSE))</f>
        <v/>
      </c>
      <c r="S299" s="56" t="str">
        <f t="array" ref="S299">IF(ISERROR(INDEX(PROFESSORES!$G$6:$G$189,MATCH(R299&amp;"x",PROFESSORES!$H$6:$H$189&amp;PROFESSORES!$AI$6:$AI$189,0))),"",INDEX(PROFESSORES!$G$6:$G$189,MATCH(R299&amp;"x",PROFESSORES!$H$6:$H$189&amp;PROFESSORES!$AI$6:$AI$189,0)))</f>
        <v/>
      </c>
      <c r="T299" s="47" t="str">
        <f t="array" ref="T299">IF(ISERROR(INDEX(PROFESSORES!$F$6:$F$189,MATCH(R299&amp;"x",PROFESSORES!$H$6:$H$189&amp;PROFESSORES!$AI$6:$AI$189,0))),"",INDEX(PROFESSORES!$F$6:$F$189,MATCH(R299&amp;"x",PROFESSORES!$H$6:$H$189&amp;PROFESSORES!$AI$6:$AI$189,0)))</f>
        <v/>
      </c>
    </row>
    <row r="300" spans="1:20" ht="23.1" customHeight="1" x14ac:dyDescent="0.25">
      <c r="I300" s="17"/>
      <c r="J300" s="17"/>
      <c r="K300" s="17"/>
    </row>
    <row r="301" spans="1:20" ht="23.1" customHeight="1" x14ac:dyDescent="0.25">
      <c r="B301" s="31">
        <v>26</v>
      </c>
      <c r="C301" s="63" t="s">
        <v>17</v>
      </c>
      <c r="D301" s="63"/>
      <c r="E301" s="63"/>
      <c r="F301" s="64">
        <f>PROFESSORES!D27</f>
        <v>0</v>
      </c>
      <c r="G301" s="64"/>
      <c r="H301" s="18"/>
      <c r="I301" s="19"/>
      <c r="J301" s="19"/>
      <c r="K301" s="19"/>
      <c r="L301" s="20"/>
      <c r="M301" s="20"/>
      <c r="N301" s="20"/>
      <c r="O301" s="20"/>
      <c r="P301" s="20"/>
      <c r="Q301" s="48" t="str">
        <f>$Q$1</f>
        <v>CD</v>
      </c>
      <c r="R301" s="48" t="str">
        <f>$R$1</f>
        <v>DISC</v>
      </c>
      <c r="S301" s="58" t="str">
        <f>$S$1</f>
        <v>PROFESSORES</v>
      </c>
      <c r="T301" s="46" t="str">
        <f>$T$1</f>
        <v>C. PROF</v>
      </c>
    </row>
    <row r="302" spans="1:20" ht="23.1" customHeight="1" x14ac:dyDescent="0.25">
      <c r="C302" s="15"/>
      <c r="D302" s="15"/>
      <c r="E302" s="15"/>
      <c r="F302" s="15"/>
      <c r="G302" s="15"/>
      <c r="H302" s="15"/>
      <c r="I302" s="15"/>
      <c r="J302" s="15"/>
      <c r="K302" s="15"/>
      <c r="L302" s="20"/>
      <c r="M302" s="20"/>
      <c r="N302" s="20"/>
      <c r="O302" s="20"/>
      <c r="P302" s="20"/>
      <c r="Q302" s="50"/>
      <c r="R302" s="48" t="str">
        <f>IF(Q302="","",VLOOKUP(Q302,PROFESSORES!$A$2:$B$20,2,FALSE))</f>
        <v/>
      </c>
      <c r="S302" s="56" t="str">
        <f t="array" ref="S302">IF(ISERROR(INDEX(PROFESSORES!$G$6:$G$189,MATCH(R302&amp;"x",PROFESSORES!$H$6:$H$189&amp;PROFESSORES!$AJ$6:$AJ$189,0))),"",INDEX(PROFESSORES!$G$6:$G$189,MATCH(R302&amp;"x",PROFESSORES!$H$6:$H$189&amp;PROFESSORES!$AJ$6:$AJ$189,0)))</f>
        <v/>
      </c>
      <c r="T302" s="47" t="str">
        <f t="array" ref="T302">IF(ISERROR(INDEX(PROFESSORES!$F$6:$F$189,MATCH(R302&amp;"x",PROFESSORES!$H$6:$H$189&amp;PROFESSORES!$AJ$6:$AJ$189,0))),"",INDEX(PROFESSORES!$F$6:$F$189,MATCH(R302&amp;"x",PROFESSORES!$H$6:$H$189&amp;PROFESSORES!$AJ$6:$AJ$189,0)))</f>
        <v/>
      </c>
    </row>
    <row r="303" spans="1:20" ht="23.1" customHeight="1" x14ac:dyDescent="0.25">
      <c r="Q303" s="50"/>
      <c r="R303" s="48" t="str">
        <f>IF(Q303="","",VLOOKUP(Q303,PROFESSORES!$A$2:$B$20,2,FALSE))</f>
        <v/>
      </c>
      <c r="S303" s="56" t="str">
        <f t="array" ref="S303">IF(ISERROR(INDEX(PROFESSORES!$G$6:$G$189,MATCH(R303&amp;"x",PROFESSORES!$H$6:$H$189&amp;PROFESSORES!$AJ$6:$AJ$189,0))),"",INDEX(PROFESSORES!$G$6:$G$189,MATCH(R303&amp;"x",PROFESSORES!$H$6:$H$189&amp;PROFESSORES!$AJ$6:$AJ$189,0)))</f>
        <v/>
      </c>
      <c r="T303" s="47" t="str">
        <f t="array" ref="T303">IF(ISERROR(INDEX(PROFESSORES!$F$6:$F$189,MATCH(R303&amp;"x",PROFESSORES!$H$6:$H$189&amp;PROFESSORES!$AJ$6:$AJ$189,0))),"",INDEX(PROFESSORES!$F$6:$F$189,MATCH(R303&amp;"x",PROFESSORES!$H$6:$H$189&amp;PROFESSORES!$AJ$6:$AJ$189,0)))</f>
        <v/>
      </c>
    </row>
    <row r="304" spans="1:20" ht="23.1" customHeight="1" x14ac:dyDescent="0.25">
      <c r="F304" s="21"/>
      <c r="G304" s="21"/>
      <c r="H304" s="21"/>
      <c r="I304" s="21"/>
      <c r="J304" s="21"/>
      <c r="K304" s="21"/>
      <c r="Q304" s="50"/>
      <c r="R304" s="48" t="str">
        <f>IF(Q304="","",VLOOKUP(Q304,PROFESSORES!$A$2:$B$20,2,FALSE))</f>
        <v/>
      </c>
      <c r="S304" s="56" t="str">
        <f t="array" ref="S304">IF(ISERROR(INDEX(PROFESSORES!$G$6:$G$189,MATCH(R304&amp;"x",PROFESSORES!$H$6:$H$189&amp;PROFESSORES!$AJ$6:$AJ$189,0))),"",INDEX(PROFESSORES!$G$6:$G$189,MATCH(R304&amp;"x",PROFESSORES!$H$6:$H$189&amp;PROFESSORES!$AJ$6:$AJ$189,0)))</f>
        <v/>
      </c>
      <c r="T304" s="47" t="str">
        <f t="array" ref="T304">IF(ISERROR(INDEX(PROFESSORES!$F$6:$F$189,MATCH(R304&amp;"x",PROFESSORES!$H$6:$H$189&amp;PROFESSORES!$AJ$6:$AJ$189,0))),"",INDEX(PROFESSORES!$F$6:$F$189,MATCH(R304&amp;"x",PROFESSORES!$H$6:$H$189&amp;PROFESSORES!$AJ$6:$AJ$189,0)))</f>
        <v/>
      </c>
    </row>
    <row r="305" spans="1:20" ht="23.1" customHeight="1" x14ac:dyDescent="0.25">
      <c r="A305" s="42" t="s">
        <v>16</v>
      </c>
      <c r="B305" s="60" t="s">
        <v>0</v>
      </c>
      <c r="C305" s="61"/>
      <c r="D305" s="62"/>
      <c r="E305" s="60" t="s">
        <v>1</v>
      </c>
      <c r="F305" s="61"/>
      <c r="G305" s="62"/>
      <c r="H305" s="60" t="s">
        <v>2</v>
      </c>
      <c r="I305" s="61"/>
      <c r="J305" s="62"/>
      <c r="K305" s="60" t="s">
        <v>3</v>
      </c>
      <c r="L305" s="61"/>
      <c r="M305" s="62"/>
      <c r="N305" s="60" t="s">
        <v>4</v>
      </c>
      <c r="O305" s="61"/>
      <c r="P305" s="62"/>
      <c r="Q305" s="50"/>
      <c r="R305" s="48" t="str">
        <f>IF(Q305="","",VLOOKUP(Q305,PROFESSORES!$A$2:$B$20,2,FALSE))</f>
        <v/>
      </c>
      <c r="S305" s="56" t="str">
        <f t="array" ref="S305">IF(ISERROR(INDEX(PROFESSORES!$G$6:$G$189,MATCH(R305&amp;"x",PROFESSORES!$H$6:$H$189&amp;PROFESSORES!$AJ$6:$AJ$189,0))),"",INDEX(PROFESSORES!$G$6:$G$189,MATCH(R305&amp;"x",PROFESSORES!$H$6:$H$189&amp;PROFESSORES!$AJ$6:$AJ$189,0)))</f>
        <v/>
      </c>
      <c r="T305" s="47" t="str">
        <f t="array" ref="T305">IF(ISERROR(INDEX(PROFESSORES!$F$6:$F$189,MATCH(R305&amp;"x",PROFESSORES!$H$6:$H$189&amp;PROFESSORES!$AJ$6:$AJ$189,0))),"",INDEX(PROFESSORES!$F$6:$F$189,MATCH(R305&amp;"x",PROFESSORES!$H$6:$H$189&amp;PROFESSORES!$AJ$6:$AJ$189,0)))</f>
        <v/>
      </c>
    </row>
    <row r="306" spans="1:20" ht="23.1" customHeight="1" x14ac:dyDescent="0.25">
      <c r="A306" s="41" t="str">
        <f>$A$6</f>
        <v>1ª</v>
      </c>
      <c r="B306" s="33"/>
      <c r="C306" s="31" t="str">
        <f>IF(B306="","",VLOOKUP(B306,PROFESSORES!$F$6:$J$189,5,FALSE))</f>
        <v/>
      </c>
      <c r="D306" s="35" t="str">
        <f>IF(B306="","",VLOOKUP(B306,PROFESSORES!$F$6:$G$189,2,FALSE))</f>
        <v/>
      </c>
      <c r="E306" s="33"/>
      <c r="F306" s="31" t="str">
        <f>IF(E306="","",VLOOKUP(E306,PROFESSORES!$F$6:$J$189,5,FALSE))</f>
        <v/>
      </c>
      <c r="G306" s="35" t="str">
        <f>IF(E306="","",VLOOKUP(E306,PROFESSORES!$F$6:$G$189,2,FALSE))</f>
        <v/>
      </c>
      <c r="H306" s="33"/>
      <c r="I306" s="31" t="str">
        <f>IF(H306="","",VLOOKUP(H306,PROFESSORES!$F$6:$J$189,5,FALSE))</f>
        <v/>
      </c>
      <c r="J306" s="35" t="str">
        <f>IF(H306="","",VLOOKUP(H306,PROFESSORES!$F$6:$G$189,2,FALSE))</f>
        <v/>
      </c>
      <c r="K306" s="33"/>
      <c r="L306" s="31" t="str">
        <f>IF(K306="","",VLOOKUP(K306,PROFESSORES!$F$6:$J$189,5,FALSE))</f>
        <v/>
      </c>
      <c r="M306" s="35" t="str">
        <f>IF(K306="","",VLOOKUP(K306,PROFESSORES!$F$6:$G$189,2,FALSE))</f>
        <v/>
      </c>
      <c r="N306" s="36"/>
      <c r="O306" s="31" t="str">
        <f>IF(N306="","",VLOOKUP(N306,PROFESSORES!$F$6:$J$189,5,FALSE))</f>
        <v/>
      </c>
      <c r="P306" s="35" t="str">
        <f>IF(N306="","",VLOOKUP(N306,PROFESSORES!$F$6:$G$189,2,FALSE))</f>
        <v/>
      </c>
      <c r="Q306" s="50"/>
      <c r="R306" s="48" t="str">
        <f>IF(Q306="","",VLOOKUP(Q306,PROFESSORES!$A$2:$B$20,2,FALSE))</f>
        <v/>
      </c>
      <c r="S306" s="56" t="str">
        <f t="array" ref="S306">IF(ISERROR(INDEX(PROFESSORES!$G$6:$G$189,MATCH(R306&amp;"x",PROFESSORES!$H$6:$H$189&amp;PROFESSORES!$AJ$6:$AJ$189,0))),"",INDEX(PROFESSORES!$G$6:$G$189,MATCH(R306&amp;"x",PROFESSORES!$H$6:$H$189&amp;PROFESSORES!$AJ$6:$AJ$189,0)))</f>
        <v/>
      </c>
      <c r="T306" s="47" t="str">
        <f t="array" ref="T306">IF(ISERROR(INDEX(PROFESSORES!$F$6:$F$189,MATCH(R306&amp;"x",PROFESSORES!$H$6:$H$189&amp;PROFESSORES!$AJ$6:$AJ$189,0))),"",INDEX(PROFESSORES!$F$6:$F$189,MATCH(R306&amp;"x",PROFESSORES!$H$6:$H$189&amp;PROFESSORES!$AJ$6:$AJ$189,0)))</f>
        <v/>
      </c>
    </row>
    <row r="307" spans="1:20" ht="23.1" customHeight="1" x14ac:dyDescent="0.25">
      <c r="A307" s="41" t="str">
        <f>$A$7</f>
        <v>2ª</v>
      </c>
      <c r="B307" s="33"/>
      <c r="C307" s="31" t="str">
        <f>IF(B307="","",VLOOKUP(B307,PROFESSORES!$F$6:$J$189,5,FALSE))</f>
        <v/>
      </c>
      <c r="D307" s="35" t="str">
        <f>IF(B307="","",VLOOKUP(B307,PROFESSORES!$F$6:$G$189,2,FALSE))</f>
        <v/>
      </c>
      <c r="E307" s="33"/>
      <c r="F307" s="31" t="str">
        <f>IF(E307="","",VLOOKUP(E307,PROFESSORES!$F$6:$J$189,5,FALSE))</f>
        <v/>
      </c>
      <c r="G307" s="35" t="str">
        <f>IF(E307="","",VLOOKUP(E307,PROFESSORES!$F$6:$G$189,2,FALSE))</f>
        <v/>
      </c>
      <c r="H307" s="33"/>
      <c r="I307" s="31" t="str">
        <f>IF(H307="","",VLOOKUP(H307,PROFESSORES!$F$6:$J$189,5,FALSE))</f>
        <v/>
      </c>
      <c r="J307" s="35" t="str">
        <f>IF(H307="","",VLOOKUP(H307,PROFESSORES!$F$6:$G$189,2,FALSE))</f>
        <v/>
      </c>
      <c r="K307" s="33"/>
      <c r="L307" s="31" t="str">
        <f>IF(K307="","",VLOOKUP(K307,PROFESSORES!$F$6:$J$189,5,FALSE))</f>
        <v/>
      </c>
      <c r="M307" s="35" t="str">
        <f>IF(K307="","",VLOOKUP(K307,PROFESSORES!$F$6:$G$189,2,FALSE))</f>
        <v/>
      </c>
      <c r="N307" s="36"/>
      <c r="O307" s="31" t="str">
        <f>IF(N307="","",VLOOKUP(N307,PROFESSORES!$F$6:$J$189,5,FALSE))</f>
        <v/>
      </c>
      <c r="P307" s="35" t="str">
        <f>IF(N307="","",VLOOKUP(N307,PROFESSORES!$F$6:$G$189,2,FALSE))</f>
        <v/>
      </c>
      <c r="Q307" s="50"/>
      <c r="R307" s="48" t="str">
        <f>IF(Q307="","",VLOOKUP(Q307,PROFESSORES!$A$2:$B$20,2,FALSE))</f>
        <v/>
      </c>
      <c r="S307" s="56" t="str">
        <f t="array" ref="S307">IF(ISERROR(INDEX(PROFESSORES!$G$6:$G$189,MATCH(R307&amp;"x",PROFESSORES!$H$6:$H$189&amp;PROFESSORES!$AJ$6:$AJ$189,0))),"",INDEX(PROFESSORES!$G$6:$G$189,MATCH(R307&amp;"x",PROFESSORES!$H$6:$H$189&amp;PROFESSORES!$AJ$6:$AJ$189,0)))</f>
        <v/>
      </c>
      <c r="T307" s="47" t="str">
        <f t="array" ref="T307">IF(ISERROR(INDEX(PROFESSORES!$F$6:$F$189,MATCH(R307&amp;"x",PROFESSORES!$H$6:$H$189&amp;PROFESSORES!$AJ$6:$AJ$189,0))),"",INDEX(PROFESSORES!$F$6:$F$189,MATCH(R307&amp;"x",PROFESSORES!$H$6:$H$189&amp;PROFESSORES!$AJ$6:$AJ$189,0)))</f>
        <v/>
      </c>
    </row>
    <row r="308" spans="1:20" ht="23.1" customHeight="1" x14ac:dyDescent="0.25">
      <c r="A308" s="41" t="str">
        <f>$A$8</f>
        <v>3ª</v>
      </c>
      <c r="B308" s="33"/>
      <c r="C308" s="31" t="str">
        <f>IF(B308="","",VLOOKUP(B308,PROFESSORES!$F$6:$J$189,5,FALSE))</f>
        <v/>
      </c>
      <c r="D308" s="35" t="str">
        <f>IF(B308="","",VLOOKUP(B308,PROFESSORES!$F$6:$G$189,2,FALSE))</f>
        <v/>
      </c>
      <c r="E308" s="33"/>
      <c r="F308" s="31" t="str">
        <f>IF(E308="","",VLOOKUP(E308,PROFESSORES!$F$6:$J$189,5,FALSE))</f>
        <v/>
      </c>
      <c r="G308" s="35" t="str">
        <f>IF(E308="","",VLOOKUP(E308,PROFESSORES!$F$6:$G$189,2,FALSE))</f>
        <v/>
      </c>
      <c r="H308" s="33"/>
      <c r="I308" s="31" t="str">
        <f>IF(H308="","",VLOOKUP(H308,PROFESSORES!$F$6:$J$189,5,FALSE))</f>
        <v/>
      </c>
      <c r="J308" s="35" t="str">
        <f>IF(H308="","",VLOOKUP(H308,PROFESSORES!$F$6:$G$189,2,FALSE))</f>
        <v/>
      </c>
      <c r="K308" s="33"/>
      <c r="L308" s="31" t="str">
        <f>IF(K308="","",VLOOKUP(K308,PROFESSORES!$F$6:$J$189,5,FALSE))</f>
        <v/>
      </c>
      <c r="M308" s="35" t="str">
        <f>IF(K308="","",VLOOKUP(K308,PROFESSORES!$F$6:$G$189,2,FALSE))</f>
        <v/>
      </c>
      <c r="N308" s="36"/>
      <c r="O308" s="31" t="str">
        <f>IF(N308="","",VLOOKUP(N308,PROFESSORES!$F$6:$J$189,5,FALSE))</f>
        <v/>
      </c>
      <c r="P308" s="35" t="str">
        <f>IF(N308="","",VLOOKUP(N308,PROFESSORES!$F$6:$G$189,2,FALSE))</f>
        <v/>
      </c>
      <c r="Q308" s="50"/>
      <c r="R308" s="48" t="str">
        <f>IF(Q308="","",VLOOKUP(Q308,PROFESSORES!$A$2:$B$20,2,FALSE))</f>
        <v/>
      </c>
      <c r="S308" s="56" t="str">
        <f t="array" ref="S308">IF(ISERROR(INDEX(PROFESSORES!$G$6:$G$189,MATCH(R308&amp;"x",PROFESSORES!$H$6:$H$189&amp;PROFESSORES!$AJ$6:$AJ$189,0))),"",INDEX(PROFESSORES!$G$6:$G$189,MATCH(R308&amp;"x",PROFESSORES!$H$6:$H$189&amp;PROFESSORES!$AJ$6:$AJ$189,0)))</f>
        <v/>
      </c>
      <c r="T308" s="47" t="str">
        <f t="array" ref="T308">IF(ISERROR(INDEX(PROFESSORES!$F$6:$F$189,MATCH(R308&amp;"x",PROFESSORES!$H$6:$H$189&amp;PROFESSORES!$AJ$6:$AJ$189,0))),"",INDEX(PROFESSORES!$F$6:$F$189,MATCH(R308&amp;"x",PROFESSORES!$H$6:$H$189&amp;PROFESSORES!$AJ$6:$AJ$189,0)))</f>
        <v/>
      </c>
    </row>
    <row r="309" spans="1:20" ht="23.1" customHeight="1" x14ac:dyDescent="0.25">
      <c r="A309" s="41" t="str">
        <f>$A$9</f>
        <v>4ª</v>
      </c>
      <c r="B309" s="33"/>
      <c r="C309" s="31" t="str">
        <f>IF(B309="","",VLOOKUP(B309,PROFESSORES!$F$6:$J$189,5,FALSE))</f>
        <v/>
      </c>
      <c r="D309" s="35" t="str">
        <f>IF(B309="","",VLOOKUP(B309,PROFESSORES!$F$6:$G$189,2,FALSE))</f>
        <v/>
      </c>
      <c r="E309" s="33"/>
      <c r="F309" s="31" t="str">
        <f>IF(E309="","",VLOOKUP(E309,PROFESSORES!$F$6:$J$189,5,FALSE))</f>
        <v/>
      </c>
      <c r="G309" s="35" t="str">
        <f>IF(E309="","",VLOOKUP(E309,PROFESSORES!$F$6:$G$189,2,FALSE))</f>
        <v/>
      </c>
      <c r="H309" s="33"/>
      <c r="I309" s="31" t="str">
        <f>IF(H309="","",VLOOKUP(H309,PROFESSORES!$F$6:$J$189,5,FALSE))</f>
        <v/>
      </c>
      <c r="J309" s="35" t="str">
        <f>IF(H309="","",VLOOKUP(H309,PROFESSORES!$F$6:$G$189,2,FALSE))</f>
        <v/>
      </c>
      <c r="K309" s="33"/>
      <c r="L309" s="31" t="str">
        <f>IF(K309="","",VLOOKUP(K309,PROFESSORES!$F$6:$J$189,5,FALSE))</f>
        <v/>
      </c>
      <c r="M309" s="35" t="str">
        <f>IF(K309="","",VLOOKUP(K309,PROFESSORES!$F$6:$G$189,2,FALSE))</f>
        <v/>
      </c>
      <c r="N309" s="36"/>
      <c r="O309" s="31" t="str">
        <f>IF(N309="","",VLOOKUP(N309,PROFESSORES!$F$6:$J$189,5,FALSE))</f>
        <v/>
      </c>
      <c r="P309" s="35" t="str">
        <f>IF(N309="","",VLOOKUP(N309,PROFESSORES!$F$6:$G$189,2,FALSE))</f>
        <v/>
      </c>
      <c r="Q309" s="50"/>
      <c r="R309" s="48" t="str">
        <f>IF(Q309="","",VLOOKUP(Q309,PROFESSORES!$A$2:$B$20,2,FALSE))</f>
        <v/>
      </c>
      <c r="S309" s="56" t="str">
        <f t="array" ref="S309">IF(ISERROR(INDEX(PROFESSORES!$G$6:$G$189,MATCH(R309&amp;"x",PROFESSORES!$H$6:$H$189&amp;PROFESSORES!$AJ$6:$AJ$189,0))),"",INDEX(PROFESSORES!$G$6:$G$189,MATCH(R309&amp;"x",PROFESSORES!$H$6:$H$189&amp;PROFESSORES!$AJ$6:$AJ$189,0)))</f>
        <v/>
      </c>
      <c r="T309" s="47" t="str">
        <f t="array" ref="T309">IF(ISERROR(INDEX(PROFESSORES!$F$6:$F$189,MATCH(R309&amp;"x",PROFESSORES!$H$6:$H$189&amp;PROFESSORES!$AJ$6:$AJ$189,0))),"",INDEX(PROFESSORES!$F$6:$F$189,MATCH(R309&amp;"x",PROFESSORES!$H$6:$H$189&amp;PROFESSORES!$AJ$6:$AJ$189,0)))</f>
        <v/>
      </c>
    </row>
    <row r="310" spans="1:20" ht="23.1" customHeight="1" x14ac:dyDescent="0.25">
      <c r="A310" s="41" t="str">
        <f>$A$10</f>
        <v>5ª</v>
      </c>
      <c r="B310" s="33"/>
      <c r="C310" s="31" t="str">
        <f>IF(B310="","",VLOOKUP(B310,PROFESSORES!$F$6:$J$189,5,FALSE))</f>
        <v/>
      </c>
      <c r="D310" s="35" t="str">
        <f>IF(B310="","",VLOOKUP(B310,PROFESSORES!$F$6:$G$189,2,FALSE))</f>
        <v/>
      </c>
      <c r="E310" s="33"/>
      <c r="F310" s="31" t="str">
        <f>IF(E310="","",VLOOKUP(E310,PROFESSORES!$F$6:$J$189,5,FALSE))</f>
        <v/>
      </c>
      <c r="G310" s="35" t="str">
        <f>IF(E310="","",VLOOKUP(E310,PROFESSORES!$F$6:$G$189,2,FALSE))</f>
        <v/>
      </c>
      <c r="H310" s="33"/>
      <c r="I310" s="31" t="str">
        <f>IF(H310="","",VLOOKUP(H310,PROFESSORES!$F$6:$J$189,5,FALSE))</f>
        <v/>
      </c>
      <c r="J310" s="35" t="str">
        <f>IF(H310="","",VLOOKUP(H310,PROFESSORES!$F$6:$G$189,2,FALSE))</f>
        <v/>
      </c>
      <c r="K310" s="33"/>
      <c r="L310" s="31" t="str">
        <f>IF(K310="","",VLOOKUP(K310,PROFESSORES!$F$6:$J$189,5,FALSE))</f>
        <v/>
      </c>
      <c r="M310" s="35" t="str">
        <f>IF(K310="","",VLOOKUP(K310,PROFESSORES!$F$6:$G$189,2,FALSE))</f>
        <v/>
      </c>
      <c r="N310" s="36"/>
      <c r="O310" s="31" t="str">
        <f>IF(N310="","",VLOOKUP(N310,PROFESSORES!$F$6:$J$189,5,FALSE))</f>
        <v/>
      </c>
      <c r="P310" s="35" t="str">
        <f>IF(N310="","",VLOOKUP(N310,PROFESSORES!$F$6:$G$189,2,FALSE))</f>
        <v/>
      </c>
      <c r="Q310" s="50"/>
      <c r="R310" s="48" t="str">
        <f>IF(Q310="","",VLOOKUP(Q310,PROFESSORES!$A$2:$B$20,2,FALSE))</f>
        <v/>
      </c>
      <c r="S310" s="56" t="str">
        <f t="array" ref="S310">IF(ISERROR(INDEX(PROFESSORES!$G$6:$G$189,MATCH(R310&amp;"x",PROFESSORES!$H$6:$H$189&amp;PROFESSORES!$AJ$6:$AJ$189,0))),"",INDEX(PROFESSORES!$G$6:$G$189,MATCH(R310&amp;"x",PROFESSORES!$H$6:$H$189&amp;PROFESSORES!$AJ$6:$AJ$189,0)))</f>
        <v/>
      </c>
      <c r="T310" s="47" t="str">
        <f t="array" ref="T310">IF(ISERROR(INDEX(PROFESSORES!$F$6:$F$189,MATCH(R310&amp;"x",PROFESSORES!$H$6:$H$189&amp;PROFESSORES!$AJ$6:$AJ$189,0))),"",INDEX(PROFESSORES!$F$6:$F$189,MATCH(R310&amp;"x",PROFESSORES!$H$6:$H$189&amp;PROFESSORES!$AJ$6:$AJ$189,0)))</f>
        <v/>
      </c>
    </row>
    <row r="311" spans="1:20" ht="23.1" customHeight="1" x14ac:dyDescent="0.25">
      <c r="A311" s="41" t="str">
        <f>$A$11</f>
        <v>6ª</v>
      </c>
      <c r="B311" s="33"/>
      <c r="C311" s="31" t="str">
        <f>IF(B311="","",VLOOKUP(B311,PROFESSORES!$F$6:$J$189,5,FALSE))</f>
        <v/>
      </c>
      <c r="D311" s="35" t="str">
        <f>IF(B311="","",VLOOKUP(B311,PROFESSORES!$F$6:$G$189,2,FALSE))</f>
        <v/>
      </c>
      <c r="E311" s="33"/>
      <c r="F311" s="31" t="str">
        <f>IF(E311="","",VLOOKUP(E311,PROFESSORES!$F$6:$J$189,5,FALSE))</f>
        <v/>
      </c>
      <c r="G311" s="35" t="str">
        <f>IF(E311="","",VLOOKUP(E311,PROFESSORES!$F$6:$G$189,2,FALSE))</f>
        <v/>
      </c>
      <c r="H311" s="33"/>
      <c r="I311" s="31" t="str">
        <f>IF(H311="","",VLOOKUP(H311,PROFESSORES!$F$6:$J$189,5,FALSE))</f>
        <v/>
      </c>
      <c r="J311" s="35" t="str">
        <f>IF(H311="","",VLOOKUP(H311,PROFESSORES!$F$6:$G$189,2,FALSE))</f>
        <v/>
      </c>
      <c r="K311" s="33"/>
      <c r="L311" s="31" t="str">
        <f>IF(K311="","",VLOOKUP(K311,PROFESSORES!$F$6:$J$189,5,FALSE))</f>
        <v/>
      </c>
      <c r="M311" s="35" t="str">
        <f>IF(K311="","",VLOOKUP(K311,PROFESSORES!$F$6:$G$189,2,FALSE))</f>
        <v/>
      </c>
      <c r="N311" s="36"/>
      <c r="O311" s="31" t="str">
        <f>IF(N311="","",VLOOKUP(N311,PROFESSORES!$F$6:$J$189,5,FALSE))</f>
        <v/>
      </c>
      <c r="P311" s="35" t="str">
        <f>IF(N311="","",VLOOKUP(N311,PROFESSORES!$F$6:$G$189,2,FALSE))</f>
        <v/>
      </c>
      <c r="Q311" s="50"/>
      <c r="R311" s="48" t="str">
        <f>IF(Q311="","",VLOOKUP(Q311,PROFESSORES!$A$2:$B$20,2,FALSE))</f>
        <v/>
      </c>
      <c r="S311" s="56" t="str">
        <f t="array" ref="S311">IF(ISERROR(INDEX(PROFESSORES!$G$6:$G$189,MATCH(R311&amp;"x",PROFESSORES!$H$6:$H$189&amp;PROFESSORES!$AJ$6:$AJ$189,0))),"",INDEX(PROFESSORES!$G$6:$G$189,MATCH(R311&amp;"x",PROFESSORES!$H$6:$H$189&amp;PROFESSORES!$AJ$6:$AJ$189,0)))</f>
        <v/>
      </c>
      <c r="T311" s="47" t="str">
        <f t="array" ref="T311">IF(ISERROR(INDEX(PROFESSORES!$F$6:$F$189,MATCH(R311&amp;"x",PROFESSORES!$H$6:$H$189&amp;PROFESSORES!$AJ$6:$AJ$189,0))),"",INDEX(PROFESSORES!$F$6:$F$189,MATCH(R311&amp;"x",PROFESSORES!$H$6:$H$189&amp;PROFESSORES!$AJ$6:$AJ$189,0)))</f>
        <v/>
      </c>
    </row>
    <row r="312" spans="1:20" ht="23.1" customHeight="1" x14ac:dyDescent="0.25">
      <c r="I312" s="17"/>
      <c r="J312" s="17"/>
      <c r="K312" s="17"/>
    </row>
    <row r="313" spans="1:20" ht="23.1" customHeight="1" x14ac:dyDescent="0.25">
      <c r="B313" s="31">
        <v>27</v>
      </c>
      <c r="C313" s="63" t="s">
        <v>17</v>
      </c>
      <c r="D313" s="63"/>
      <c r="E313" s="63"/>
      <c r="F313" s="64">
        <f>PROFESSORES!D28</f>
        <v>0</v>
      </c>
      <c r="G313" s="64"/>
      <c r="H313" s="18"/>
      <c r="I313" s="19"/>
      <c r="J313" s="19"/>
      <c r="K313" s="19"/>
      <c r="L313" s="20"/>
      <c r="M313" s="20"/>
      <c r="N313" s="20"/>
      <c r="O313" s="20"/>
      <c r="P313" s="20"/>
      <c r="Q313" s="48" t="str">
        <f>$Q$1</f>
        <v>CD</v>
      </c>
      <c r="R313" s="48" t="str">
        <f>$R$1</f>
        <v>DISC</v>
      </c>
      <c r="S313" s="58" t="str">
        <f>$S$1</f>
        <v>PROFESSORES</v>
      </c>
      <c r="T313" s="46" t="str">
        <f>$T$1</f>
        <v>C. PROF</v>
      </c>
    </row>
    <row r="314" spans="1:20" ht="23.1" customHeight="1" x14ac:dyDescent="0.25">
      <c r="C314" s="15"/>
      <c r="D314" s="15"/>
      <c r="E314" s="15"/>
      <c r="F314" s="15"/>
      <c r="G314" s="15"/>
      <c r="H314" s="15"/>
      <c r="I314" s="15"/>
      <c r="J314" s="15"/>
      <c r="K314" s="15"/>
      <c r="L314" s="20"/>
      <c r="M314" s="20"/>
      <c r="N314" s="20"/>
      <c r="O314" s="20"/>
      <c r="P314" s="20"/>
      <c r="Q314" s="50"/>
      <c r="R314" s="48" t="str">
        <f>IF(Q314="","",VLOOKUP(Q314,PROFESSORES!$A$2:$B$20,2,FALSE))</f>
        <v/>
      </c>
      <c r="S314" s="56" t="str">
        <f t="array" ref="S314">IF(ISERROR(INDEX(PROFESSORES!$G$6:$G$189,MATCH(R314&amp;"x",PROFESSORES!$H$6:$H$189&amp;PROFESSORES!$AK$6:$AK$189,0))),"",INDEX(PROFESSORES!$G$6:$G$189,MATCH(R314&amp;"x",PROFESSORES!$H$6:$H$189&amp;PROFESSORES!$AK$6:$AK$189,0)))</f>
        <v/>
      </c>
      <c r="T314" s="47" t="str">
        <f t="array" ref="T314">IF(ISERROR(INDEX(PROFESSORES!$F$6:$F$189,MATCH(R314&amp;"x",PROFESSORES!$H$6:$H$189&amp;PROFESSORES!$AK$6:$AK$189,0))),"",INDEX(PROFESSORES!$F$6:$F$189,MATCH(R314&amp;"x",PROFESSORES!$H$6:$H$189&amp;PROFESSORES!$AK$6:$AK$189,0)))</f>
        <v/>
      </c>
    </row>
    <row r="315" spans="1:20" ht="23.1" customHeight="1" x14ac:dyDescent="0.25">
      <c r="Q315" s="50"/>
      <c r="R315" s="48" t="str">
        <f>IF(Q315="","",VLOOKUP(Q315,PROFESSORES!$A$2:$B$20,2,FALSE))</f>
        <v/>
      </c>
      <c r="S315" s="56" t="str">
        <f t="array" ref="S315">IF(ISERROR(INDEX(PROFESSORES!$G$6:$G$189,MATCH(R315&amp;"x",PROFESSORES!$H$6:$H$189&amp;PROFESSORES!$AK$6:$AK$189,0))),"",INDEX(PROFESSORES!$G$6:$G$189,MATCH(R315&amp;"x",PROFESSORES!$H$6:$H$189&amp;PROFESSORES!$AK$6:$AK$189,0)))</f>
        <v/>
      </c>
      <c r="T315" s="47" t="str">
        <f t="array" ref="T315">IF(ISERROR(INDEX(PROFESSORES!$F$6:$F$189,MATCH(R315&amp;"x",PROFESSORES!$H$6:$H$189&amp;PROFESSORES!$AK$6:$AK$189,0))),"",INDEX(PROFESSORES!$F$6:$F$189,MATCH(R315&amp;"x",PROFESSORES!$H$6:$H$189&amp;PROFESSORES!$AK$6:$AK$189,0)))</f>
        <v/>
      </c>
    </row>
    <row r="316" spans="1:20" ht="23.1" customHeight="1" x14ac:dyDescent="0.25">
      <c r="F316" s="21"/>
      <c r="G316" s="21"/>
      <c r="H316" s="21"/>
      <c r="I316" s="21"/>
      <c r="J316" s="21"/>
      <c r="K316" s="21"/>
      <c r="Q316" s="50"/>
      <c r="R316" s="48" t="str">
        <f>IF(Q316="","",VLOOKUP(Q316,PROFESSORES!$A$2:$B$20,2,FALSE))</f>
        <v/>
      </c>
      <c r="S316" s="56" t="str">
        <f t="array" ref="S316">IF(ISERROR(INDEX(PROFESSORES!$G$6:$G$189,MATCH(R316&amp;"x",PROFESSORES!$H$6:$H$189&amp;PROFESSORES!$AK$6:$AK$189,0))),"",INDEX(PROFESSORES!$G$6:$G$189,MATCH(R316&amp;"x",PROFESSORES!$H$6:$H$189&amp;PROFESSORES!$AK$6:$AK$189,0)))</f>
        <v/>
      </c>
      <c r="T316" s="47" t="str">
        <f t="array" ref="T316">IF(ISERROR(INDEX(PROFESSORES!$F$6:$F$189,MATCH(R316&amp;"x",PROFESSORES!$H$6:$H$189&amp;PROFESSORES!$AK$6:$AK$189,0))),"",INDEX(PROFESSORES!$F$6:$F$189,MATCH(R316&amp;"x",PROFESSORES!$H$6:$H$189&amp;PROFESSORES!$AK$6:$AK$189,0)))</f>
        <v/>
      </c>
    </row>
    <row r="317" spans="1:20" ht="23.1" customHeight="1" x14ac:dyDescent="0.25">
      <c r="A317" s="42" t="s">
        <v>16</v>
      </c>
      <c r="B317" s="60" t="s">
        <v>0</v>
      </c>
      <c r="C317" s="61"/>
      <c r="D317" s="62"/>
      <c r="E317" s="60" t="s">
        <v>1</v>
      </c>
      <c r="F317" s="61"/>
      <c r="G317" s="62"/>
      <c r="H317" s="60" t="s">
        <v>2</v>
      </c>
      <c r="I317" s="61"/>
      <c r="J317" s="62"/>
      <c r="K317" s="60" t="s">
        <v>3</v>
      </c>
      <c r="L317" s="61"/>
      <c r="M317" s="62"/>
      <c r="N317" s="60" t="s">
        <v>4</v>
      </c>
      <c r="O317" s="61"/>
      <c r="P317" s="62"/>
      <c r="Q317" s="50"/>
      <c r="R317" s="48" t="str">
        <f>IF(Q317="","",VLOOKUP(Q317,PROFESSORES!$A$2:$B$20,2,FALSE))</f>
        <v/>
      </c>
      <c r="S317" s="56" t="str">
        <f t="array" ref="S317">IF(ISERROR(INDEX(PROFESSORES!$G$6:$G$189,MATCH(R317&amp;"x",PROFESSORES!$H$6:$H$189&amp;PROFESSORES!$AK$6:$AK$189,0))),"",INDEX(PROFESSORES!$G$6:$G$189,MATCH(R317&amp;"x",PROFESSORES!$H$6:$H$189&amp;PROFESSORES!$AK$6:$AK$189,0)))</f>
        <v/>
      </c>
      <c r="T317" s="47" t="str">
        <f t="array" ref="T317">IF(ISERROR(INDEX(PROFESSORES!$F$6:$F$189,MATCH(R317&amp;"x",PROFESSORES!$H$6:$H$189&amp;PROFESSORES!$AK$6:$AK$189,0))),"",INDEX(PROFESSORES!$F$6:$F$189,MATCH(R317&amp;"x",PROFESSORES!$H$6:$H$189&amp;PROFESSORES!$AK$6:$AK$189,0)))</f>
        <v/>
      </c>
    </row>
    <row r="318" spans="1:20" ht="23.1" customHeight="1" x14ac:dyDescent="0.25">
      <c r="A318" s="41" t="str">
        <f>$A$6</f>
        <v>1ª</v>
      </c>
      <c r="B318" s="33"/>
      <c r="C318" s="31" t="str">
        <f>IF(B318="","",VLOOKUP(B318,PROFESSORES!$F$6:$J$189,5,FALSE))</f>
        <v/>
      </c>
      <c r="D318" s="35" t="str">
        <f>IF(B318="","",VLOOKUP(B318,PROFESSORES!$F$6:$G$189,2,FALSE))</f>
        <v/>
      </c>
      <c r="E318" s="33"/>
      <c r="F318" s="31" t="str">
        <f>IF(E318="","",VLOOKUP(E318,PROFESSORES!$F$6:$J$189,5,FALSE))</f>
        <v/>
      </c>
      <c r="G318" s="35" t="str">
        <f>IF(E318="","",VLOOKUP(E318,PROFESSORES!$F$6:$G$189,2,FALSE))</f>
        <v/>
      </c>
      <c r="H318" s="33"/>
      <c r="I318" s="31" t="str">
        <f>IF(H318="","",VLOOKUP(H318,PROFESSORES!$F$6:$J$189,5,FALSE))</f>
        <v/>
      </c>
      <c r="J318" s="35" t="str">
        <f>IF(H318="","",VLOOKUP(H318,PROFESSORES!$F$6:$G$189,2,FALSE))</f>
        <v/>
      </c>
      <c r="K318" s="33"/>
      <c r="L318" s="31" t="str">
        <f>IF(K318="","",VLOOKUP(K318,PROFESSORES!$F$6:$J$189,5,FALSE))</f>
        <v/>
      </c>
      <c r="M318" s="35" t="str">
        <f>IF(K318="","",VLOOKUP(K318,PROFESSORES!$F$6:$G$189,2,FALSE))</f>
        <v/>
      </c>
      <c r="N318" s="36"/>
      <c r="O318" s="31" t="str">
        <f>IF(N318="","",VLOOKUP(N318,PROFESSORES!$F$6:$J$189,5,FALSE))</f>
        <v/>
      </c>
      <c r="P318" s="35" t="str">
        <f>IF(N318="","",VLOOKUP(N318,PROFESSORES!$F$6:$G$189,2,FALSE))</f>
        <v/>
      </c>
      <c r="Q318" s="50"/>
      <c r="R318" s="48" t="str">
        <f>IF(Q318="","",VLOOKUP(Q318,PROFESSORES!$A$2:$B$20,2,FALSE))</f>
        <v/>
      </c>
      <c r="S318" s="56" t="str">
        <f t="array" ref="S318">IF(ISERROR(INDEX(PROFESSORES!$G$6:$G$189,MATCH(R318&amp;"x",PROFESSORES!$H$6:$H$189&amp;PROFESSORES!$AK$6:$AK$189,0))),"",INDEX(PROFESSORES!$G$6:$G$189,MATCH(R318&amp;"x",PROFESSORES!$H$6:$H$189&amp;PROFESSORES!$AK$6:$AK$189,0)))</f>
        <v/>
      </c>
      <c r="T318" s="47" t="str">
        <f t="array" ref="T318">IF(ISERROR(INDEX(PROFESSORES!$F$6:$F$189,MATCH(R318&amp;"x",PROFESSORES!$H$6:$H$189&amp;PROFESSORES!$AK$6:$AK$189,0))),"",INDEX(PROFESSORES!$F$6:$F$189,MATCH(R318&amp;"x",PROFESSORES!$H$6:$H$189&amp;PROFESSORES!$AK$6:$AK$189,0)))</f>
        <v/>
      </c>
    </row>
    <row r="319" spans="1:20" ht="23.1" customHeight="1" x14ac:dyDescent="0.25">
      <c r="A319" s="41" t="str">
        <f>$A$7</f>
        <v>2ª</v>
      </c>
      <c r="B319" s="33"/>
      <c r="C319" s="31" t="str">
        <f>IF(B319="","",VLOOKUP(B319,PROFESSORES!$F$6:$J$189,5,FALSE))</f>
        <v/>
      </c>
      <c r="D319" s="35" t="str">
        <f>IF(B319="","",VLOOKUP(B319,PROFESSORES!$F$6:$G$189,2,FALSE))</f>
        <v/>
      </c>
      <c r="E319" s="33"/>
      <c r="F319" s="31" t="str">
        <f>IF(E319="","",VLOOKUP(E319,PROFESSORES!$F$6:$J$189,5,FALSE))</f>
        <v/>
      </c>
      <c r="G319" s="35" t="str">
        <f>IF(E319="","",VLOOKUP(E319,PROFESSORES!$F$6:$G$189,2,FALSE))</f>
        <v/>
      </c>
      <c r="H319" s="33"/>
      <c r="I319" s="31" t="str">
        <f>IF(H319="","",VLOOKUP(H319,PROFESSORES!$F$6:$J$189,5,FALSE))</f>
        <v/>
      </c>
      <c r="J319" s="35" t="str">
        <f>IF(H319="","",VLOOKUP(H319,PROFESSORES!$F$6:$G$189,2,FALSE))</f>
        <v/>
      </c>
      <c r="K319" s="33"/>
      <c r="L319" s="31" t="str">
        <f>IF(K319="","",VLOOKUP(K319,PROFESSORES!$F$6:$J$189,5,FALSE))</f>
        <v/>
      </c>
      <c r="M319" s="35" t="str">
        <f>IF(K319="","",VLOOKUP(K319,PROFESSORES!$F$6:$G$189,2,FALSE))</f>
        <v/>
      </c>
      <c r="N319" s="36"/>
      <c r="O319" s="31" t="str">
        <f>IF(N319="","",VLOOKUP(N319,PROFESSORES!$F$6:$J$189,5,FALSE))</f>
        <v/>
      </c>
      <c r="P319" s="35" t="str">
        <f>IF(N319="","",VLOOKUP(N319,PROFESSORES!$F$6:$G$189,2,FALSE))</f>
        <v/>
      </c>
      <c r="Q319" s="50"/>
      <c r="R319" s="48" t="str">
        <f>IF(Q319="","",VLOOKUP(Q319,PROFESSORES!$A$2:$B$20,2,FALSE))</f>
        <v/>
      </c>
      <c r="S319" s="56" t="str">
        <f t="array" ref="S319">IF(ISERROR(INDEX(PROFESSORES!$G$6:$G$189,MATCH(R319&amp;"x",PROFESSORES!$H$6:$H$189&amp;PROFESSORES!$AK$6:$AK$189,0))),"",INDEX(PROFESSORES!$G$6:$G$189,MATCH(R319&amp;"x",PROFESSORES!$H$6:$H$189&amp;PROFESSORES!$AK$6:$AK$189,0)))</f>
        <v/>
      </c>
      <c r="T319" s="47" t="str">
        <f t="array" ref="T319">IF(ISERROR(INDEX(PROFESSORES!$F$6:$F$189,MATCH(R319&amp;"x",PROFESSORES!$H$6:$H$189&amp;PROFESSORES!$AK$6:$AK$189,0))),"",INDEX(PROFESSORES!$F$6:$F$189,MATCH(R319&amp;"x",PROFESSORES!$H$6:$H$189&amp;PROFESSORES!$AK$6:$AK$189,0)))</f>
        <v/>
      </c>
    </row>
    <row r="320" spans="1:20" ht="23.1" customHeight="1" x14ac:dyDescent="0.25">
      <c r="A320" s="41" t="str">
        <f>$A$8</f>
        <v>3ª</v>
      </c>
      <c r="B320" s="33"/>
      <c r="C320" s="31" t="str">
        <f>IF(B320="","",VLOOKUP(B320,PROFESSORES!$F$6:$J$189,5,FALSE))</f>
        <v/>
      </c>
      <c r="D320" s="35" t="str">
        <f>IF(B320="","",VLOOKUP(B320,PROFESSORES!$F$6:$G$189,2,FALSE))</f>
        <v/>
      </c>
      <c r="E320" s="33"/>
      <c r="F320" s="31" t="str">
        <f>IF(E320="","",VLOOKUP(E320,PROFESSORES!$F$6:$J$189,5,FALSE))</f>
        <v/>
      </c>
      <c r="G320" s="35" t="str">
        <f>IF(E320="","",VLOOKUP(E320,PROFESSORES!$F$6:$G$189,2,FALSE))</f>
        <v/>
      </c>
      <c r="H320" s="33"/>
      <c r="I320" s="31" t="str">
        <f>IF(H320="","",VLOOKUP(H320,PROFESSORES!$F$6:$J$189,5,FALSE))</f>
        <v/>
      </c>
      <c r="J320" s="35" t="str">
        <f>IF(H320="","",VLOOKUP(H320,PROFESSORES!$F$6:$G$189,2,FALSE))</f>
        <v/>
      </c>
      <c r="K320" s="33"/>
      <c r="L320" s="31" t="str">
        <f>IF(K320="","",VLOOKUP(K320,PROFESSORES!$F$6:$J$189,5,FALSE))</f>
        <v/>
      </c>
      <c r="M320" s="35" t="str">
        <f>IF(K320="","",VLOOKUP(K320,PROFESSORES!$F$6:$G$189,2,FALSE))</f>
        <v/>
      </c>
      <c r="N320" s="36"/>
      <c r="O320" s="31" t="str">
        <f>IF(N320="","",VLOOKUP(N320,PROFESSORES!$F$6:$J$189,5,FALSE))</f>
        <v/>
      </c>
      <c r="P320" s="35" t="str">
        <f>IF(N320="","",VLOOKUP(N320,PROFESSORES!$F$6:$G$189,2,FALSE))</f>
        <v/>
      </c>
      <c r="Q320" s="50"/>
      <c r="R320" s="48" t="str">
        <f>IF(Q320="","",VLOOKUP(Q320,PROFESSORES!$A$2:$B$20,2,FALSE))</f>
        <v/>
      </c>
      <c r="S320" s="56" t="str">
        <f t="array" ref="S320">IF(ISERROR(INDEX(PROFESSORES!$G$6:$G$189,MATCH(R320&amp;"x",PROFESSORES!$H$6:$H$189&amp;PROFESSORES!$AK$6:$AK$189,0))),"",INDEX(PROFESSORES!$G$6:$G$189,MATCH(R320&amp;"x",PROFESSORES!$H$6:$H$189&amp;PROFESSORES!$AK$6:$AK$189,0)))</f>
        <v/>
      </c>
      <c r="T320" s="47" t="str">
        <f t="array" ref="T320">IF(ISERROR(INDEX(PROFESSORES!$F$6:$F$189,MATCH(R320&amp;"x",PROFESSORES!$H$6:$H$189&amp;PROFESSORES!$AK$6:$AK$189,0))),"",INDEX(PROFESSORES!$F$6:$F$189,MATCH(R320&amp;"x",PROFESSORES!$H$6:$H$189&amp;PROFESSORES!$AK$6:$AK$189,0)))</f>
        <v/>
      </c>
    </row>
    <row r="321" spans="1:20" ht="23.1" customHeight="1" x14ac:dyDescent="0.25">
      <c r="A321" s="41" t="str">
        <f>$A$9</f>
        <v>4ª</v>
      </c>
      <c r="B321" s="33"/>
      <c r="C321" s="31" t="str">
        <f>IF(B321="","",VLOOKUP(B321,PROFESSORES!$F$6:$J$189,5,FALSE))</f>
        <v/>
      </c>
      <c r="D321" s="35" t="str">
        <f>IF(B321="","",VLOOKUP(B321,PROFESSORES!$F$6:$G$189,2,FALSE))</f>
        <v/>
      </c>
      <c r="E321" s="33"/>
      <c r="F321" s="31" t="str">
        <f>IF(E321="","",VLOOKUP(E321,PROFESSORES!$F$6:$J$189,5,FALSE))</f>
        <v/>
      </c>
      <c r="G321" s="35" t="str">
        <f>IF(E321="","",VLOOKUP(E321,PROFESSORES!$F$6:$G$189,2,FALSE))</f>
        <v/>
      </c>
      <c r="H321" s="33"/>
      <c r="I321" s="31" t="str">
        <f>IF(H321="","",VLOOKUP(H321,PROFESSORES!$F$6:$J$189,5,FALSE))</f>
        <v/>
      </c>
      <c r="J321" s="35" t="str">
        <f>IF(H321="","",VLOOKUP(H321,PROFESSORES!$F$6:$G$189,2,FALSE))</f>
        <v/>
      </c>
      <c r="K321" s="33"/>
      <c r="L321" s="31" t="str">
        <f>IF(K321="","",VLOOKUP(K321,PROFESSORES!$F$6:$J$189,5,FALSE))</f>
        <v/>
      </c>
      <c r="M321" s="35" t="str">
        <f>IF(K321="","",VLOOKUP(K321,PROFESSORES!$F$6:$G$189,2,FALSE))</f>
        <v/>
      </c>
      <c r="N321" s="36"/>
      <c r="O321" s="31" t="str">
        <f>IF(N321="","",VLOOKUP(N321,PROFESSORES!$F$6:$J$189,5,FALSE))</f>
        <v/>
      </c>
      <c r="P321" s="35" t="str">
        <f>IF(N321="","",VLOOKUP(N321,PROFESSORES!$F$6:$G$189,2,FALSE))</f>
        <v/>
      </c>
      <c r="Q321" s="50"/>
      <c r="R321" s="48" t="str">
        <f>IF(Q321="","",VLOOKUP(Q321,PROFESSORES!$A$2:$B$20,2,FALSE))</f>
        <v/>
      </c>
      <c r="S321" s="56" t="str">
        <f t="array" ref="S321">IF(ISERROR(INDEX(PROFESSORES!$G$6:$G$189,MATCH(R321&amp;"x",PROFESSORES!$H$6:$H$189&amp;PROFESSORES!$AK$6:$AK$189,0))),"",INDEX(PROFESSORES!$G$6:$G$189,MATCH(R321&amp;"x",PROFESSORES!$H$6:$H$189&amp;PROFESSORES!$AK$6:$AK$189,0)))</f>
        <v/>
      </c>
      <c r="T321" s="47" t="str">
        <f t="array" ref="T321">IF(ISERROR(INDEX(PROFESSORES!$F$6:$F$189,MATCH(R321&amp;"x",PROFESSORES!$H$6:$H$189&amp;PROFESSORES!$AK$6:$AK$189,0))),"",INDEX(PROFESSORES!$F$6:$F$189,MATCH(R321&amp;"x",PROFESSORES!$H$6:$H$189&amp;PROFESSORES!$AK$6:$AK$189,0)))</f>
        <v/>
      </c>
    </row>
    <row r="322" spans="1:20" ht="23.1" customHeight="1" x14ac:dyDescent="0.25">
      <c r="A322" s="41" t="str">
        <f>$A$10</f>
        <v>5ª</v>
      </c>
      <c r="B322" s="33"/>
      <c r="C322" s="31" t="str">
        <f>IF(B322="","",VLOOKUP(B322,PROFESSORES!$F$6:$J$189,5,FALSE))</f>
        <v/>
      </c>
      <c r="D322" s="35" t="str">
        <f>IF(B322="","",VLOOKUP(B322,PROFESSORES!$F$6:$G$189,2,FALSE))</f>
        <v/>
      </c>
      <c r="E322" s="33"/>
      <c r="F322" s="31" t="str">
        <f>IF(E322="","",VLOOKUP(E322,PROFESSORES!$F$6:$J$189,5,FALSE))</f>
        <v/>
      </c>
      <c r="G322" s="35" t="str">
        <f>IF(E322="","",VLOOKUP(E322,PROFESSORES!$F$6:$G$189,2,FALSE))</f>
        <v/>
      </c>
      <c r="H322" s="33"/>
      <c r="I322" s="31" t="str">
        <f>IF(H322="","",VLOOKUP(H322,PROFESSORES!$F$6:$J$189,5,FALSE))</f>
        <v/>
      </c>
      <c r="J322" s="35" t="str">
        <f>IF(H322="","",VLOOKUP(H322,PROFESSORES!$F$6:$G$189,2,FALSE))</f>
        <v/>
      </c>
      <c r="K322" s="33"/>
      <c r="L322" s="31" t="str">
        <f>IF(K322="","",VLOOKUP(K322,PROFESSORES!$F$6:$J$189,5,FALSE))</f>
        <v/>
      </c>
      <c r="M322" s="35" t="str">
        <f>IF(K322="","",VLOOKUP(K322,PROFESSORES!$F$6:$G$189,2,FALSE))</f>
        <v/>
      </c>
      <c r="N322" s="36"/>
      <c r="O322" s="31" t="str">
        <f>IF(N322="","",VLOOKUP(N322,PROFESSORES!$F$6:$J$189,5,FALSE))</f>
        <v/>
      </c>
      <c r="P322" s="35" t="str">
        <f>IF(N322="","",VLOOKUP(N322,PROFESSORES!$F$6:$G$189,2,FALSE))</f>
        <v/>
      </c>
      <c r="Q322" s="50"/>
      <c r="R322" s="48" t="str">
        <f>IF(Q322="","",VLOOKUP(Q322,PROFESSORES!$A$2:$B$20,2,FALSE))</f>
        <v/>
      </c>
      <c r="S322" s="56" t="str">
        <f t="array" ref="S322">IF(ISERROR(INDEX(PROFESSORES!$G$6:$G$189,MATCH(R322&amp;"x",PROFESSORES!$H$6:$H$189&amp;PROFESSORES!$AK$6:$AK$189,0))),"",INDEX(PROFESSORES!$G$6:$G$189,MATCH(R322&amp;"x",PROFESSORES!$H$6:$H$189&amp;PROFESSORES!$AK$6:$AK$189,0)))</f>
        <v/>
      </c>
      <c r="T322" s="47" t="str">
        <f t="array" ref="T322">IF(ISERROR(INDEX(PROFESSORES!$F$6:$F$189,MATCH(R322&amp;"x",PROFESSORES!$H$6:$H$189&amp;PROFESSORES!$AK$6:$AK$189,0))),"",INDEX(PROFESSORES!$F$6:$F$189,MATCH(R322&amp;"x",PROFESSORES!$H$6:$H$189&amp;PROFESSORES!$AK$6:$AK$189,0)))</f>
        <v/>
      </c>
    </row>
    <row r="323" spans="1:20" ht="23.1" customHeight="1" x14ac:dyDescent="0.25">
      <c r="A323" s="41" t="str">
        <f>$A$11</f>
        <v>6ª</v>
      </c>
      <c r="B323" s="33"/>
      <c r="C323" s="31" t="str">
        <f>IF(B323="","",VLOOKUP(B323,PROFESSORES!$F$6:$J$189,5,FALSE))</f>
        <v/>
      </c>
      <c r="D323" s="35" t="str">
        <f>IF(B323="","",VLOOKUP(B323,PROFESSORES!$F$6:$G$189,2,FALSE))</f>
        <v/>
      </c>
      <c r="E323" s="33"/>
      <c r="F323" s="31" t="str">
        <f>IF(E323="","",VLOOKUP(E323,PROFESSORES!$F$6:$J$189,5,FALSE))</f>
        <v/>
      </c>
      <c r="G323" s="35" t="str">
        <f>IF(E323="","",VLOOKUP(E323,PROFESSORES!$F$6:$G$189,2,FALSE))</f>
        <v/>
      </c>
      <c r="H323" s="33"/>
      <c r="I323" s="31" t="str">
        <f>IF(H323="","",VLOOKUP(H323,PROFESSORES!$F$6:$J$189,5,FALSE))</f>
        <v/>
      </c>
      <c r="J323" s="35" t="str">
        <f>IF(H323="","",VLOOKUP(H323,PROFESSORES!$F$6:$G$189,2,FALSE))</f>
        <v/>
      </c>
      <c r="K323" s="33"/>
      <c r="L323" s="31" t="str">
        <f>IF(K323="","",VLOOKUP(K323,PROFESSORES!$F$6:$J$189,5,FALSE))</f>
        <v/>
      </c>
      <c r="M323" s="35" t="str">
        <f>IF(K323="","",VLOOKUP(K323,PROFESSORES!$F$6:$G$189,2,FALSE))</f>
        <v/>
      </c>
      <c r="N323" s="36"/>
      <c r="O323" s="31" t="str">
        <f>IF(N323="","",VLOOKUP(N323,PROFESSORES!$F$6:$J$189,5,FALSE))</f>
        <v/>
      </c>
      <c r="P323" s="35" t="str">
        <f>IF(N323="","",VLOOKUP(N323,PROFESSORES!$F$6:$G$189,2,FALSE))</f>
        <v/>
      </c>
      <c r="Q323" s="50"/>
      <c r="R323" s="48" t="str">
        <f>IF(Q323="","",VLOOKUP(Q323,PROFESSORES!$A$2:$B$20,2,FALSE))</f>
        <v/>
      </c>
      <c r="S323" s="56" t="str">
        <f t="array" ref="S323">IF(ISERROR(INDEX(PROFESSORES!$G$6:$G$189,MATCH(R323&amp;"x",PROFESSORES!$H$6:$H$189&amp;PROFESSORES!$AK$6:$AK$189,0))),"",INDEX(PROFESSORES!$G$6:$G$189,MATCH(R323&amp;"x",PROFESSORES!$H$6:$H$189&amp;PROFESSORES!$AK$6:$AK$189,0)))</f>
        <v/>
      </c>
      <c r="T323" s="47" t="str">
        <f t="array" ref="T323">IF(ISERROR(INDEX(PROFESSORES!$F$6:$F$189,MATCH(R323&amp;"x",PROFESSORES!$H$6:$H$189&amp;PROFESSORES!$AK$6:$AK$189,0))),"",INDEX(PROFESSORES!$F$6:$F$189,MATCH(R323&amp;"x",PROFESSORES!$H$6:$H$189&amp;PROFESSORES!$AK$6:$AK$189,0)))</f>
        <v/>
      </c>
    </row>
    <row r="324" spans="1:20" ht="23.1" customHeight="1" x14ac:dyDescent="0.25">
      <c r="I324" s="17"/>
      <c r="J324" s="17"/>
      <c r="K324" s="17"/>
    </row>
    <row r="325" spans="1:20" ht="23.1" customHeight="1" x14ac:dyDescent="0.25">
      <c r="B325" s="31">
        <v>28</v>
      </c>
      <c r="C325" s="63" t="s">
        <v>17</v>
      </c>
      <c r="D325" s="63"/>
      <c r="E325" s="63"/>
      <c r="F325" s="64">
        <f>PROFESSORES!D29</f>
        <v>0</v>
      </c>
      <c r="G325" s="64"/>
      <c r="H325" s="18"/>
      <c r="I325" s="19"/>
      <c r="J325" s="19"/>
      <c r="K325" s="19"/>
      <c r="L325" s="20"/>
      <c r="M325" s="20"/>
      <c r="N325" s="20"/>
      <c r="O325" s="20"/>
      <c r="P325" s="20"/>
      <c r="Q325" s="48" t="str">
        <f>$Q$1</f>
        <v>CD</v>
      </c>
      <c r="R325" s="48" t="str">
        <f>$R$1</f>
        <v>DISC</v>
      </c>
      <c r="S325" s="58" t="str">
        <f>$S$1</f>
        <v>PROFESSORES</v>
      </c>
      <c r="T325" s="46" t="str">
        <f>$T$1</f>
        <v>C. PROF</v>
      </c>
    </row>
    <row r="326" spans="1:20" ht="23.1" customHeight="1" x14ac:dyDescent="0.25">
      <c r="C326" s="15"/>
      <c r="D326" s="15"/>
      <c r="E326" s="15"/>
      <c r="F326" s="15"/>
      <c r="G326" s="15"/>
      <c r="H326" s="15"/>
      <c r="I326" s="15"/>
      <c r="J326" s="15"/>
      <c r="K326" s="15"/>
      <c r="L326" s="20"/>
      <c r="M326" s="20"/>
      <c r="N326" s="20"/>
      <c r="O326" s="20"/>
      <c r="P326" s="20"/>
      <c r="Q326" s="50"/>
      <c r="R326" s="48" t="str">
        <f>IF(Q326="","",VLOOKUP(Q326,PROFESSORES!$A$2:$B$20,2,FALSE))</f>
        <v/>
      </c>
      <c r="S326" s="56" t="str">
        <f t="array" ref="S326">IF(ISERROR(INDEX(PROFESSORES!$G$6:$G$189,MATCH(R326&amp;"x",PROFESSORES!$H$6:$H$189&amp;PROFESSORES!$AL$6:$AL$189,0))),"",INDEX(PROFESSORES!$G$6:$G$189,MATCH(R326&amp;"x",PROFESSORES!$H$6:$H$189&amp;PROFESSORES!$AL$6:$AL$189,0)))</f>
        <v/>
      </c>
      <c r="T326" s="47" t="str">
        <f t="array" ref="T326">IF(ISERROR(INDEX(PROFESSORES!$F$6:$F$189,MATCH(R326&amp;"x",PROFESSORES!$H$6:$H$189&amp;PROFESSORES!$AL$6:$AL$189,0))),"",INDEX(PROFESSORES!$F$6:$F$189,MATCH(R326&amp;"x",PROFESSORES!$H$6:$H$189&amp;PROFESSORES!$AL$6:$AL$189,0)))</f>
        <v/>
      </c>
    </row>
    <row r="327" spans="1:20" ht="23.1" customHeight="1" x14ac:dyDescent="0.25">
      <c r="Q327" s="50"/>
      <c r="R327" s="48" t="str">
        <f>IF(Q327="","",VLOOKUP(Q327,PROFESSORES!$A$2:$B$20,2,FALSE))</f>
        <v/>
      </c>
      <c r="S327" s="56" t="str">
        <f t="array" ref="S327">IF(ISERROR(INDEX(PROFESSORES!$G$6:$G$189,MATCH(R327&amp;"x",PROFESSORES!$H$6:$H$189&amp;PROFESSORES!$AL$6:$AL$189,0))),"",INDEX(PROFESSORES!$G$6:$G$189,MATCH(R327&amp;"x",PROFESSORES!$H$6:$H$189&amp;PROFESSORES!$AL$6:$AL$189,0)))</f>
        <v/>
      </c>
      <c r="T327" s="47" t="str">
        <f t="array" ref="T327">IF(ISERROR(INDEX(PROFESSORES!$F$6:$F$189,MATCH(R327&amp;"x",PROFESSORES!$H$6:$H$189&amp;PROFESSORES!$AL$6:$AL$189,0))),"",INDEX(PROFESSORES!$F$6:$F$189,MATCH(R327&amp;"x",PROFESSORES!$H$6:$H$189&amp;PROFESSORES!$AL$6:$AL$189,0)))</f>
        <v/>
      </c>
    </row>
    <row r="328" spans="1:20" ht="23.1" customHeight="1" x14ac:dyDescent="0.25">
      <c r="F328" s="21"/>
      <c r="G328" s="21"/>
      <c r="H328" s="21"/>
      <c r="I328" s="21"/>
      <c r="J328" s="21"/>
      <c r="K328" s="21"/>
      <c r="Q328" s="50"/>
      <c r="R328" s="48" t="str">
        <f>IF(Q328="","",VLOOKUP(Q328,PROFESSORES!$A$2:$B$20,2,FALSE))</f>
        <v/>
      </c>
      <c r="S328" s="56" t="str">
        <f t="array" ref="S328">IF(ISERROR(INDEX(PROFESSORES!$G$6:$G$189,MATCH(R328&amp;"x",PROFESSORES!$H$6:$H$189&amp;PROFESSORES!$AL$6:$AL$189,0))),"",INDEX(PROFESSORES!$G$6:$G$189,MATCH(R328&amp;"x",PROFESSORES!$H$6:$H$189&amp;PROFESSORES!$AL$6:$AL$189,0)))</f>
        <v/>
      </c>
      <c r="T328" s="47" t="str">
        <f t="array" ref="T328">IF(ISERROR(INDEX(PROFESSORES!$F$6:$F$189,MATCH(R328&amp;"x",PROFESSORES!$H$6:$H$189&amp;PROFESSORES!$AL$6:$AL$189,0))),"",INDEX(PROFESSORES!$F$6:$F$189,MATCH(R328&amp;"x",PROFESSORES!$H$6:$H$189&amp;PROFESSORES!$AL$6:$AL$189,0)))</f>
        <v/>
      </c>
    </row>
    <row r="329" spans="1:20" ht="23.1" customHeight="1" x14ac:dyDescent="0.25">
      <c r="A329" s="42" t="s">
        <v>16</v>
      </c>
      <c r="B329" s="60" t="s">
        <v>0</v>
      </c>
      <c r="C329" s="61"/>
      <c r="D329" s="62"/>
      <c r="E329" s="60" t="s">
        <v>1</v>
      </c>
      <c r="F329" s="61"/>
      <c r="G329" s="62"/>
      <c r="H329" s="60" t="s">
        <v>2</v>
      </c>
      <c r="I329" s="61"/>
      <c r="J329" s="62"/>
      <c r="K329" s="60" t="s">
        <v>3</v>
      </c>
      <c r="L329" s="61"/>
      <c r="M329" s="62"/>
      <c r="N329" s="60" t="s">
        <v>4</v>
      </c>
      <c r="O329" s="61"/>
      <c r="P329" s="62"/>
      <c r="Q329" s="50"/>
      <c r="R329" s="48" t="str">
        <f>IF(Q329="","",VLOOKUP(Q329,PROFESSORES!$A$2:$B$20,2,FALSE))</f>
        <v/>
      </c>
      <c r="S329" s="56" t="str">
        <f t="array" ref="S329">IF(ISERROR(INDEX(PROFESSORES!$G$6:$G$189,MATCH(R329&amp;"x",PROFESSORES!$H$6:$H$189&amp;PROFESSORES!$AL$6:$AL$189,0))),"",INDEX(PROFESSORES!$G$6:$G$189,MATCH(R329&amp;"x",PROFESSORES!$H$6:$H$189&amp;PROFESSORES!$AL$6:$AL$189,0)))</f>
        <v/>
      </c>
      <c r="T329" s="47" t="str">
        <f t="array" ref="T329">IF(ISERROR(INDEX(PROFESSORES!$F$6:$F$189,MATCH(R329&amp;"x",PROFESSORES!$H$6:$H$189&amp;PROFESSORES!$AL$6:$AL$189,0))),"",INDEX(PROFESSORES!$F$6:$F$189,MATCH(R329&amp;"x",PROFESSORES!$H$6:$H$189&amp;PROFESSORES!$AL$6:$AL$189,0)))</f>
        <v/>
      </c>
    </row>
    <row r="330" spans="1:20" ht="23.1" customHeight="1" x14ac:dyDescent="0.25">
      <c r="A330" s="41" t="str">
        <f>$A$6</f>
        <v>1ª</v>
      </c>
      <c r="B330" s="33"/>
      <c r="C330" s="31" t="str">
        <f>IF(B330="","",VLOOKUP(B330,PROFESSORES!$F$6:$J$189,5,FALSE))</f>
        <v/>
      </c>
      <c r="D330" s="35" t="str">
        <f>IF(B330="","",VLOOKUP(B330,PROFESSORES!$F$6:$G$189,2,FALSE))</f>
        <v/>
      </c>
      <c r="E330" s="33"/>
      <c r="F330" s="31" t="str">
        <f>IF(E330="","",VLOOKUP(E330,PROFESSORES!$F$6:$J$189,5,FALSE))</f>
        <v/>
      </c>
      <c r="G330" s="35" t="str">
        <f>IF(E330="","",VLOOKUP(E330,PROFESSORES!$F$6:$G$189,2,FALSE))</f>
        <v/>
      </c>
      <c r="H330" s="33"/>
      <c r="I330" s="31" t="str">
        <f>IF(H330="","",VLOOKUP(H330,PROFESSORES!$F$6:$J$189,5,FALSE))</f>
        <v/>
      </c>
      <c r="J330" s="35" t="str">
        <f>IF(H330="","",VLOOKUP(H330,PROFESSORES!$F$6:$G$189,2,FALSE))</f>
        <v/>
      </c>
      <c r="K330" s="33"/>
      <c r="L330" s="31" t="str">
        <f>IF(K330="","",VLOOKUP(K330,PROFESSORES!$F$6:$J$189,5,FALSE))</f>
        <v/>
      </c>
      <c r="M330" s="35" t="str">
        <f>IF(K330="","",VLOOKUP(K330,PROFESSORES!$F$6:$G$189,2,FALSE))</f>
        <v/>
      </c>
      <c r="N330" s="36"/>
      <c r="O330" s="31" t="str">
        <f>IF(N330="","",VLOOKUP(N330,PROFESSORES!$F$6:$J$189,5,FALSE))</f>
        <v/>
      </c>
      <c r="P330" s="35" t="str">
        <f>IF(N330="","",VLOOKUP(N330,PROFESSORES!$F$6:$G$189,2,FALSE))</f>
        <v/>
      </c>
      <c r="Q330" s="50"/>
      <c r="R330" s="48" t="str">
        <f>IF(Q330="","",VLOOKUP(Q330,PROFESSORES!$A$2:$B$20,2,FALSE))</f>
        <v/>
      </c>
      <c r="S330" s="56" t="str">
        <f t="array" ref="S330">IF(ISERROR(INDEX(PROFESSORES!$G$6:$G$189,MATCH(R330&amp;"x",PROFESSORES!$H$6:$H$189&amp;PROFESSORES!$AL$6:$AL$189,0))),"",INDEX(PROFESSORES!$G$6:$G$189,MATCH(R330&amp;"x",PROFESSORES!$H$6:$H$189&amp;PROFESSORES!$AL$6:$AL$189,0)))</f>
        <v/>
      </c>
      <c r="T330" s="47" t="str">
        <f t="array" ref="T330">IF(ISERROR(INDEX(PROFESSORES!$F$6:$F$189,MATCH(R330&amp;"x",PROFESSORES!$H$6:$H$189&amp;PROFESSORES!$AL$6:$AL$189,0))),"",INDEX(PROFESSORES!$F$6:$F$189,MATCH(R330&amp;"x",PROFESSORES!$H$6:$H$189&amp;PROFESSORES!$AL$6:$AL$189,0)))</f>
        <v/>
      </c>
    </row>
    <row r="331" spans="1:20" ht="23.1" customHeight="1" x14ac:dyDescent="0.25">
      <c r="A331" s="41" t="str">
        <f>$A$7</f>
        <v>2ª</v>
      </c>
      <c r="B331" s="33"/>
      <c r="C331" s="31" t="str">
        <f>IF(B331="","",VLOOKUP(B331,PROFESSORES!$F$6:$J$189,5,FALSE))</f>
        <v/>
      </c>
      <c r="D331" s="35" t="str">
        <f>IF(B331="","",VLOOKUP(B331,PROFESSORES!$F$6:$G$189,2,FALSE))</f>
        <v/>
      </c>
      <c r="E331" s="33"/>
      <c r="F331" s="31" t="str">
        <f>IF(E331="","",VLOOKUP(E331,PROFESSORES!$F$6:$J$189,5,FALSE))</f>
        <v/>
      </c>
      <c r="G331" s="35" t="str">
        <f>IF(E331="","",VLOOKUP(E331,PROFESSORES!$F$6:$G$189,2,FALSE))</f>
        <v/>
      </c>
      <c r="H331" s="33"/>
      <c r="I331" s="31" t="str">
        <f>IF(H331="","",VLOOKUP(H331,PROFESSORES!$F$6:$J$189,5,FALSE))</f>
        <v/>
      </c>
      <c r="J331" s="35" t="str">
        <f>IF(H331="","",VLOOKUP(H331,PROFESSORES!$F$6:$G$189,2,FALSE))</f>
        <v/>
      </c>
      <c r="K331" s="33"/>
      <c r="L331" s="31" t="str">
        <f>IF(K331="","",VLOOKUP(K331,PROFESSORES!$F$6:$J$189,5,FALSE))</f>
        <v/>
      </c>
      <c r="M331" s="35" t="str">
        <f>IF(K331="","",VLOOKUP(K331,PROFESSORES!$F$6:$G$189,2,FALSE))</f>
        <v/>
      </c>
      <c r="N331" s="36"/>
      <c r="O331" s="31" t="str">
        <f>IF(N331="","",VLOOKUP(N331,PROFESSORES!$F$6:$J$189,5,FALSE))</f>
        <v/>
      </c>
      <c r="P331" s="35" t="str">
        <f>IF(N331="","",VLOOKUP(N331,PROFESSORES!$F$6:$G$189,2,FALSE))</f>
        <v/>
      </c>
      <c r="Q331" s="50"/>
      <c r="R331" s="48" t="str">
        <f>IF(Q331="","",VLOOKUP(Q331,PROFESSORES!$A$2:$B$20,2,FALSE))</f>
        <v/>
      </c>
      <c r="S331" s="56" t="str">
        <f t="array" ref="S331">IF(ISERROR(INDEX(PROFESSORES!$G$6:$G$189,MATCH(R331&amp;"x",PROFESSORES!$H$6:$H$189&amp;PROFESSORES!$AL$6:$AL$189,0))),"",INDEX(PROFESSORES!$G$6:$G$189,MATCH(R331&amp;"x",PROFESSORES!$H$6:$H$189&amp;PROFESSORES!$AL$6:$AL$189,0)))</f>
        <v/>
      </c>
      <c r="T331" s="47" t="str">
        <f t="array" ref="T331">IF(ISERROR(INDEX(PROFESSORES!$F$6:$F$189,MATCH(R331&amp;"x",PROFESSORES!$H$6:$H$189&amp;PROFESSORES!$AL$6:$AL$189,0))),"",INDEX(PROFESSORES!$F$6:$F$189,MATCH(R331&amp;"x",PROFESSORES!$H$6:$H$189&amp;PROFESSORES!$AL$6:$AL$189,0)))</f>
        <v/>
      </c>
    </row>
    <row r="332" spans="1:20" ht="23.1" customHeight="1" x14ac:dyDescent="0.25">
      <c r="A332" s="41" t="str">
        <f>$A$8</f>
        <v>3ª</v>
      </c>
      <c r="B332" s="33"/>
      <c r="C332" s="31" t="str">
        <f>IF(B332="","",VLOOKUP(B332,PROFESSORES!$F$6:$J$189,5,FALSE))</f>
        <v/>
      </c>
      <c r="D332" s="35" t="str">
        <f>IF(B332="","",VLOOKUP(B332,PROFESSORES!$F$6:$G$189,2,FALSE))</f>
        <v/>
      </c>
      <c r="E332" s="33"/>
      <c r="F332" s="31" t="str">
        <f>IF(E332="","",VLOOKUP(E332,PROFESSORES!$F$6:$J$189,5,FALSE))</f>
        <v/>
      </c>
      <c r="G332" s="35" t="str">
        <f>IF(E332="","",VLOOKUP(E332,PROFESSORES!$F$6:$G$189,2,FALSE))</f>
        <v/>
      </c>
      <c r="H332" s="33"/>
      <c r="I332" s="31" t="str">
        <f>IF(H332="","",VLOOKUP(H332,PROFESSORES!$F$6:$J$189,5,FALSE))</f>
        <v/>
      </c>
      <c r="J332" s="35" t="str">
        <f>IF(H332="","",VLOOKUP(H332,PROFESSORES!$F$6:$G$189,2,FALSE))</f>
        <v/>
      </c>
      <c r="K332" s="33"/>
      <c r="L332" s="31" t="str">
        <f>IF(K332="","",VLOOKUP(K332,PROFESSORES!$F$6:$J$189,5,FALSE))</f>
        <v/>
      </c>
      <c r="M332" s="35" t="str">
        <f>IF(K332="","",VLOOKUP(K332,PROFESSORES!$F$6:$G$189,2,FALSE))</f>
        <v/>
      </c>
      <c r="N332" s="36"/>
      <c r="O332" s="31" t="str">
        <f>IF(N332="","",VLOOKUP(N332,PROFESSORES!$F$6:$J$189,5,FALSE))</f>
        <v/>
      </c>
      <c r="P332" s="35" t="str">
        <f>IF(N332="","",VLOOKUP(N332,PROFESSORES!$F$6:$G$189,2,FALSE))</f>
        <v/>
      </c>
      <c r="Q332" s="50"/>
      <c r="R332" s="48" t="str">
        <f>IF(Q332="","",VLOOKUP(Q332,PROFESSORES!$A$2:$B$20,2,FALSE))</f>
        <v/>
      </c>
      <c r="S332" s="56" t="str">
        <f t="array" ref="S332">IF(ISERROR(INDEX(PROFESSORES!$G$6:$G$189,MATCH(R332&amp;"x",PROFESSORES!$H$6:$H$189&amp;PROFESSORES!$AL$6:$AL$189,0))),"",INDEX(PROFESSORES!$G$6:$G$189,MATCH(R332&amp;"x",PROFESSORES!$H$6:$H$189&amp;PROFESSORES!$AL$6:$AL$189,0)))</f>
        <v/>
      </c>
      <c r="T332" s="47" t="str">
        <f t="array" ref="T332">IF(ISERROR(INDEX(PROFESSORES!$F$6:$F$189,MATCH(R332&amp;"x",PROFESSORES!$H$6:$H$189&amp;PROFESSORES!$AL$6:$AL$189,0))),"",INDEX(PROFESSORES!$F$6:$F$189,MATCH(R332&amp;"x",PROFESSORES!$H$6:$H$189&amp;PROFESSORES!$AL$6:$AL$189,0)))</f>
        <v/>
      </c>
    </row>
    <row r="333" spans="1:20" ht="23.1" customHeight="1" x14ac:dyDescent="0.25">
      <c r="A333" s="41" t="str">
        <f>$A$9</f>
        <v>4ª</v>
      </c>
      <c r="B333" s="33"/>
      <c r="C333" s="31" t="str">
        <f>IF(B333="","",VLOOKUP(B333,PROFESSORES!$F$6:$J$189,5,FALSE))</f>
        <v/>
      </c>
      <c r="D333" s="35" t="str">
        <f>IF(B333="","",VLOOKUP(B333,PROFESSORES!$F$6:$G$189,2,FALSE))</f>
        <v/>
      </c>
      <c r="E333" s="33"/>
      <c r="F333" s="31" t="str">
        <f>IF(E333="","",VLOOKUP(E333,PROFESSORES!$F$6:$J$189,5,FALSE))</f>
        <v/>
      </c>
      <c r="G333" s="35" t="str">
        <f>IF(E333="","",VLOOKUP(E333,PROFESSORES!$F$6:$G$189,2,FALSE))</f>
        <v/>
      </c>
      <c r="H333" s="33"/>
      <c r="I333" s="31" t="str">
        <f>IF(H333="","",VLOOKUP(H333,PROFESSORES!$F$6:$J$189,5,FALSE))</f>
        <v/>
      </c>
      <c r="J333" s="35" t="str">
        <f>IF(H333="","",VLOOKUP(H333,PROFESSORES!$F$6:$G$189,2,FALSE))</f>
        <v/>
      </c>
      <c r="K333" s="33"/>
      <c r="L333" s="31" t="str">
        <f>IF(K333="","",VLOOKUP(K333,PROFESSORES!$F$6:$J$189,5,FALSE))</f>
        <v/>
      </c>
      <c r="M333" s="35" t="str">
        <f>IF(K333="","",VLOOKUP(K333,PROFESSORES!$F$6:$G$189,2,FALSE))</f>
        <v/>
      </c>
      <c r="N333" s="36"/>
      <c r="O333" s="31" t="str">
        <f>IF(N333="","",VLOOKUP(N333,PROFESSORES!$F$6:$J$189,5,FALSE))</f>
        <v/>
      </c>
      <c r="P333" s="35" t="str">
        <f>IF(N333="","",VLOOKUP(N333,PROFESSORES!$F$6:$G$189,2,FALSE))</f>
        <v/>
      </c>
      <c r="Q333" s="50"/>
      <c r="R333" s="48" t="str">
        <f>IF(Q333="","",VLOOKUP(Q333,PROFESSORES!$A$2:$B$20,2,FALSE))</f>
        <v/>
      </c>
      <c r="S333" s="56" t="str">
        <f t="array" ref="S333">IF(ISERROR(INDEX(PROFESSORES!$G$6:$G$189,MATCH(R333&amp;"x",PROFESSORES!$H$6:$H$189&amp;PROFESSORES!$AL$6:$AL$189,0))),"",INDEX(PROFESSORES!$G$6:$G$189,MATCH(R333&amp;"x",PROFESSORES!$H$6:$H$189&amp;PROFESSORES!$AL$6:$AL$189,0)))</f>
        <v/>
      </c>
      <c r="T333" s="47" t="str">
        <f t="array" ref="T333">IF(ISERROR(INDEX(PROFESSORES!$F$6:$F$189,MATCH(R333&amp;"x",PROFESSORES!$H$6:$H$189&amp;PROFESSORES!$AL$6:$AL$189,0))),"",INDEX(PROFESSORES!$F$6:$F$189,MATCH(R333&amp;"x",PROFESSORES!$H$6:$H$189&amp;PROFESSORES!$AL$6:$AL$189,0)))</f>
        <v/>
      </c>
    </row>
    <row r="334" spans="1:20" ht="23.1" customHeight="1" x14ac:dyDescent="0.25">
      <c r="A334" s="41" t="str">
        <f>$A$10</f>
        <v>5ª</v>
      </c>
      <c r="B334" s="33"/>
      <c r="C334" s="31" t="str">
        <f>IF(B334="","",VLOOKUP(B334,PROFESSORES!$F$6:$J$189,5,FALSE))</f>
        <v/>
      </c>
      <c r="D334" s="35" t="str">
        <f>IF(B334="","",VLOOKUP(B334,PROFESSORES!$F$6:$G$189,2,FALSE))</f>
        <v/>
      </c>
      <c r="E334" s="33"/>
      <c r="F334" s="31" t="str">
        <f>IF(E334="","",VLOOKUP(E334,PROFESSORES!$F$6:$J$189,5,FALSE))</f>
        <v/>
      </c>
      <c r="G334" s="35" t="str">
        <f>IF(E334="","",VLOOKUP(E334,PROFESSORES!$F$6:$G$189,2,FALSE))</f>
        <v/>
      </c>
      <c r="H334" s="33"/>
      <c r="I334" s="31" t="str">
        <f>IF(H334="","",VLOOKUP(H334,PROFESSORES!$F$6:$J$189,5,FALSE))</f>
        <v/>
      </c>
      <c r="J334" s="35" t="str">
        <f>IF(H334="","",VLOOKUP(H334,PROFESSORES!$F$6:$G$189,2,FALSE))</f>
        <v/>
      </c>
      <c r="K334" s="33"/>
      <c r="L334" s="31" t="str">
        <f>IF(K334="","",VLOOKUP(K334,PROFESSORES!$F$6:$J$189,5,FALSE))</f>
        <v/>
      </c>
      <c r="M334" s="35" t="str">
        <f>IF(K334="","",VLOOKUP(K334,PROFESSORES!$F$6:$G$189,2,FALSE))</f>
        <v/>
      </c>
      <c r="N334" s="36"/>
      <c r="O334" s="31" t="str">
        <f>IF(N334="","",VLOOKUP(N334,PROFESSORES!$F$6:$J$189,5,FALSE))</f>
        <v/>
      </c>
      <c r="P334" s="35" t="str">
        <f>IF(N334="","",VLOOKUP(N334,PROFESSORES!$F$6:$G$189,2,FALSE))</f>
        <v/>
      </c>
      <c r="Q334" s="50"/>
      <c r="R334" s="48" t="str">
        <f>IF(Q334="","",VLOOKUP(Q334,PROFESSORES!$A$2:$B$20,2,FALSE))</f>
        <v/>
      </c>
      <c r="S334" s="56" t="str">
        <f t="array" ref="S334">IF(ISERROR(INDEX(PROFESSORES!$G$6:$G$189,MATCH(R334&amp;"x",PROFESSORES!$H$6:$H$189&amp;PROFESSORES!$AL$6:$AL$189,0))),"",INDEX(PROFESSORES!$G$6:$G$189,MATCH(R334&amp;"x",PROFESSORES!$H$6:$H$189&amp;PROFESSORES!$AL$6:$AL$189,0)))</f>
        <v/>
      </c>
      <c r="T334" s="47" t="str">
        <f t="array" ref="T334">IF(ISERROR(INDEX(PROFESSORES!$F$6:$F$189,MATCH(R334&amp;"x",PROFESSORES!$H$6:$H$189&amp;PROFESSORES!$AL$6:$AL$189,0))),"",INDEX(PROFESSORES!$F$6:$F$189,MATCH(R334&amp;"x",PROFESSORES!$H$6:$H$189&amp;PROFESSORES!$AL$6:$AL$189,0)))</f>
        <v/>
      </c>
    </row>
    <row r="335" spans="1:20" ht="23.1" customHeight="1" x14ac:dyDescent="0.25">
      <c r="A335" s="41" t="str">
        <f>$A$11</f>
        <v>6ª</v>
      </c>
      <c r="B335" s="33"/>
      <c r="C335" s="31" t="str">
        <f>IF(B335="","",VLOOKUP(B335,PROFESSORES!$F$6:$J$189,5,FALSE))</f>
        <v/>
      </c>
      <c r="D335" s="35" t="str">
        <f>IF(B335="","",VLOOKUP(B335,PROFESSORES!$F$6:$G$189,2,FALSE))</f>
        <v/>
      </c>
      <c r="E335" s="33"/>
      <c r="F335" s="31" t="str">
        <f>IF(E335="","",VLOOKUP(E335,PROFESSORES!$F$6:$J$189,5,FALSE))</f>
        <v/>
      </c>
      <c r="G335" s="35" t="str">
        <f>IF(E335="","",VLOOKUP(E335,PROFESSORES!$F$6:$G$189,2,FALSE))</f>
        <v/>
      </c>
      <c r="H335" s="33"/>
      <c r="I335" s="31" t="str">
        <f>IF(H335="","",VLOOKUP(H335,PROFESSORES!$F$6:$J$189,5,FALSE))</f>
        <v/>
      </c>
      <c r="J335" s="35" t="str">
        <f>IF(H335="","",VLOOKUP(H335,PROFESSORES!$F$6:$G$189,2,FALSE))</f>
        <v/>
      </c>
      <c r="K335" s="33"/>
      <c r="L335" s="31" t="str">
        <f>IF(K335="","",VLOOKUP(K335,PROFESSORES!$F$6:$J$189,5,FALSE))</f>
        <v/>
      </c>
      <c r="M335" s="35" t="str">
        <f>IF(K335="","",VLOOKUP(K335,PROFESSORES!$F$6:$G$189,2,FALSE))</f>
        <v/>
      </c>
      <c r="N335" s="36"/>
      <c r="O335" s="31" t="str">
        <f>IF(N335="","",VLOOKUP(N335,PROFESSORES!$F$6:$J$189,5,FALSE))</f>
        <v/>
      </c>
      <c r="P335" s="35" t="str">
        <f>IF(N335="","",VLOOKUP(N335,PROFESSORES!$F$6:$G$189,2,FALSE))</f>
        <v/>
      </c>
      <c r="Q335" s="50"/>
      <c r="R335" s="48" t="str">
        <f>IF(Q335="","",VLOOKUP(Q335,PROFESSORES!$A$2:$B$20,2,FALSE))</f>
        <v/>
      </c>
      <c r="S335" s="56" t="str">
        <f t="array" ref="S335">IF(ISERROR(INDEX(PROFESSORES!$G$6:$G$189,MATCH(R335&amp;"x",PROFESSORES!$H$6:$H$189&amp;PROFESSORES!$AL$6:$AL$189,0))),"",INDEX(PROFESSORES!$G$6:$G$189,MATCH(R335&amp;"x",PROFESSORES!$H$6:$H$189&amp;PROFESSORES!$AL$6:$AL$189,0)))</f>
        <v/>
      </c>
      <c r="T335" s="47" t="str">
        <f t="array" ref="T335">IF(ISERROR(INDEX(PROFESSORES!$F$6:$F$189,MATCH(R335&amp;"x",PROFESSORES!$H$6:$H$189&amp;PROFESSORES!$AL$6:$AL$189,0))),"",INDEX(PROFESSORES!$F$6:$F$189,MATCH(R335&amp;"x",PROFESSORES!$H$6:$H$189&amp;PROFESSORES!$AL$6:$AL$189,0)))</f>
        <v/>
      </c>
    </row>
    <row r="336" spans="1:20" ht="23.1" customHeight="1" x14ac:dyDescent="0.25">
      <c r="I336" s="17"/>
      <c r="J336" s="17"/>
      <c r="K336" s="17"/>
    </row>
    <row r="337" spans="1:20" ht="23.1" customHeight="1" x14ac:dyDescent="0.25">
      <c r="B337" s="31">
        <v>29</v>
      </c>
      <c r="C337" s="63" t="s">
        <v>17</v>
      </c>
      <c r="D337" s="63"/>
      <c r="E337" s="63"/>
      <c r="F337" s="64">
        <f>PROFESSORES!D30</f>
        <v>0</v>
      </c>
      <c r="G337" s="64"/>
      <c r="H337" s="18"/>
      <c r="I337" s="19"/>
      <c r="J337" s="19"/>
      <c r="K337" s="19"/>
      <c r="L337" s="20"/>
      <c r="M337" s="20"/>
      <c r="N337" s="20"/>
      <c r="O337" s="20"/>
      <c r="P337" s="20"/>
      <c r="Q337" s="48" t="str">
        <f>$Q$1</f>
        <v>CD</v>
      </c>
      <c r="R337" s="48" t="str">
        <f>$R$1</f>
        <v>DISC</v>
      </c>
      <c r="S337" s="58" t="str">
        <f>$S$1</f>
        <v>PROFESSORES</v>
      </c>
      <c r="T337" s="46" t="str">
        <f>$T$1</f>
        <v>C. PROF</v>
      </c>
    </row>
    <row r="338" spans="1:20" ht="23.1" customHeight="1" x14ac:dyDescent="0.25">
      <c r="C338" s="15"/>
      <c r="D338" s="15"/>
      <c r="E338" s="15"/>
      <c r="F338" s="15"/>
      <c r="G338" s="15"/>
      <c r="H338" s="15"/>
      <c r="I338" s="15"/>
      <c r="J338" s="15"/>
      <c r="K338" s="15"/>
      <c r="L338" s="20"/>
      <c r="M338" s="20"/>
      <c r="N338" s="20"/>
      <c r="O338" s="20"/>
      <c r="P338" s="20"/>
      <c r="Q338" s="50"/>
      <c r="R338" s="48" t="str">
        <f>IF(Q338="","",VLOOKUP(Q338,PROFESSORES!$A$2:$B$20,2,FALSE))</f>
        <v/>
      </c>
      <c r="S338" s="56" t="str">
        <f t="array" ref="S338">IF(ISERROR(INDEX(PROFESSORES!$G$6:$G$189,MATCH(R338&amp;"x",PROFESSORES!$H$6:$H$189&amp;PROFESSORES!$AM$6:$AM$189,0))),"",INDEX(PROFESSORES!$G$6:$G$189,MATCH(R338&amp;"x",PROFESSORES!$H$6:$H$189&amp;PROFESSORES!$AM$6:$AM$189,0)))</f>
        <v/>
      </c>
      <c r="T338" s="47" t="str">
        <f t="array" ref="T338">IF(ISERROR(INDEX(PROFESSORES!$F$6:$F$189,MATCH(R338&amp;"x",PROFESSORES!$H$6:$H$189&amp;PROFESSORES!$AM$6:$AM$189,0))),"",INDEX(PROFESSORES!$F$6:$F$189,MATCH(R338&amp;"x",PROFESSORES!$H$6:$H$189&amp;PROFESSORES!$AM$6:$AM$189,0)))</f>
        <v/>
      </c>
    </row>
    <row r="339" spans="1:20" ht="23.1" customHeight="1" x14ac:dyDescent="0.25">
      <c r="Q339" s="50"/>
      <c r="R339" s="48" t="str">
        <f>IF(Q339="","",VLOOKUP(Q339,PROFESSORES!$A$2:$B$20,2,FALSE))</f>
        <v/>
      </c>
      <c r="S339" s="56" t="str">
        <f t="array" ref="S339">IF(ISERROR(INDEX(PROFESSORES!$G$6:$G$189,MATCH(R339&amp;"x",PROFESSORES!$H$6:$H$189&amp;PROFESSORES!$AM$6:$AM$189,0))),"",INDEX(PROFESSORES!$G$6:$G$189,MATCH(R339&amp;"x",PROFESSORES!$H$6:$H$189&amp;PROFESSORES!$AM$6:$AM$189,0)))</f>
        <v/>
      </c>
      <c r="T339" s="47" t="str">
        <f t="array" ref="T339">IF(ISERROR(INDEX(PROFESSORES!$F$6:$F$189,MATCH(R339&amp;"x",PROFESSORES!$H$6:$H$189&amp;PROFESSORES!$AM$6:$AM$189,0))),"",INDEX(PROFESSORES!$F$6:$F$189,MATCH(R339&amp;"x",PROFESSORES!$H$6:$H$189&amp;PROFESSORES!$AM$6:$AM$189,0)))</f>
        <v/>
      </c>
    </row>
    <row r="340" spans="1:20" ht="23.1" customHeight="1" x14ac:dyDescent="0.25">
      <c r="F340" s="21"/>
      <c r="G340" s="21"/>
      <c r="H340" s="21"/>
      <c r="I340" s="21"/>
      <c r="J340" s="21"/>
      <c r="K340" s="21"/>
      <c r="Q340" s="50"/>
      <c r="R340" s="48" t="str">
        <f>IF(Q340="","",VLOOKUP(Q340,PROFESSORES!$A$2:$B$20,2,FALSE))</f>
        <v/>
      </c>
      <c r="S340" s="56" t="str">
        <f t="array" ref="S340">IF(ISERROR(INDEX(PROFESSORES!$G$6:$G$189,MATCH(R340&amp;"x",PROFESSORES!$H$6:$H$189&amp;PROFESSORES!$AM$6:$AM$189,0))),"",INDEX(PROFESSORES!$G$6:$G$189,MATCH(R340&amp;"x",PROFESSORES!$H$6:$H$189&amp;PROFESSORES!$AM$6:$AM$189,0)))</f>
        <v/>
      </c>
      <c r="T340" s="47" t="str">
        <f t="array" ref="T340">IF(ISERROR(INDEX(PROFESSORES!$F$6:$F$189,MATCH(R340&amp;"x",PROFESSORES!$H$6:$H$189&amp;PROFESSORES!$AM$6:$AM$189,0))),"",INDEX(PROFESSORES!$F$6:$F$189,MATCH(R340&amp;"x",PROFESSORES!$H$6:$H$189&amp;PROFESSORES!$AM$6:$AM$189,0)))</f>
        <v/>
      </c>
    </row>
    <row r="341" spans="1:20" ht="23.1" customHeight="1" x14ac:dyDescent="0.25">
      <c r="A341" s="42" t="s">
        <v>16</v>
      </c>
      <c r="B341" s="60" t="s">
        <v>0</v>
      </c>
      <c r="C341" s="61"/>
      <c r="D341" s="62"/>
      <c r="E341" s="60" t="s">
        <v>1</v>
      </c>
      <c r="F341" s="61"/>
      <c r="G341" s="62"/>
      <c r="H341" s="60" t="s">
        <v>2</v>
      </c>
      <c r="I341" s="61"/>
      <c r="J341" s="62"/>
      <c r="K341" s="60" t="s">
        <v>3</v>
      </c>
      <c r="L341" s="61"/>
      <c r="M341" s="62"/>
      <c r="N341" s="60" t="s">
        <v>4</v>
      </c>
      <c r="O341" s="61"/>
      <c r="P341" s="62"/>
      <c r="Q341" s="50"/>
      <c r="R341" s="48" t="str">
        <f>IF(Q341="","",VLOOKUP(Q341,PROFESSORES!$A$2:$B$20,2,FALSE))</f>
        <v/>
      </c>
      <c r="S341" s="56" t="str">
        <f t="array" ref="S341">IF(ISERROR(INDEX(PROFESSORES!$G$6:$G$189,MATCH(R341&amp;"x",PROFESSORES!$H$6:$H$189&amp;PROFESSORES!$AM$6:$AM$189,0))),"",INDEX(PROFESSORES!$G$6:$G$189,MATCH(R341&amp;"x",PROFESSORES!$H$6:$H$189&amp;PROFESSORES!$AM$6:$AM$189,0)))</f>
        <v/>
      </c>
      <c r="T341" s="47" t="str">
        <f t="array" ref="T341">IF(ISERROR(INDEX(PROFESSORES!$F$6:$F$189,MATCH(R341&amp;"x",PROFESSORES!$H$6:$H$189&amp;PROFESSORES!$AM$6:$AM$189,0))),"",INDEX(PROFESSORES!$F$6:$F$189,MATCH(R341&amp;"x",PROFESSORES!$H$6:$H$189&amp;PROFESSORES!$AM$6:$AM$189,0)))</f>
        <v/>
      </c>
    </row>
    <row r="342" spans="1:20" ht="23.1" customHeight="1" x14ac:dyDescent="0.25">
      <c r="A342" s="41" t="str">
        <f>$A$6</f>
        <v>1ª</v>
      </c>
      <c r="B342" s="33"/>
      <c r="C342" s="31" t="str">
        <f>IF(B342="","",VLOOKUP(B342,PROFESSORES!$F$6:$J$189,5,FALSE))</f>
        <v/>
      </c>
      <c r="D342" s="35" t="str">
        <f>IF(B342="","",VLOOKUP(B342,PROFESSORES!$F$6:$G$189,2,FALSE))</f>
        <v/>
      </c>
      <c r="E342" s="33"/>
      <c r="F342" s="31" t="str">
        <f>IF(E342="","",VLOOKUP(E342,PROFESSORES!$F$6:$J$189,5,FALSE))</f>
        <v/>
      </c>
      <c r="G342" s="35" t="str">
        <f>IF(E342="","",VLOOKUP(E342,PROFESSORES!$F$6:$G$189,2,FALSE))</f>
        <v/>
      </c>
      <c r="H342" s="33"/>
      <c r="I342" s="31" t="str">
        <f>IF(H342="","",VLOOKUP(H342,PROFESSORES!$F$6:$J$189,5,FALSE))</f>
        <v/>
      </c>
      <c r="J342" s="35" t="str">
        <f>IF(H342="","",VLOOKUP(H342,PROFESSORES!$F$6:$G$189,2,FALSE))</f>
        <v/>
      </c>
      <c r="K342" s="33"/>
      <c r="L342" s="31" t="str">
        <f>IF(K342="","",VLOOKUP(K342,PROFESSORES!$F$6:$J$189,5,FALSE))</f>
        <v/>
      </c>
      <c r="M342" s="35" t="str">
        <f>IF(K342="","",VLOOKUP(K342,PROFESSORES!$F$6:$G$189,2,FALSE))</f>
        <v/>
      </c>
      <c r="N342" s="36"/>
      <c r="O342" s="31" t="str">
        <f>IF(N342="","",VLOOKUP(N342,PROFESSORES!$F$6:$J$189,5,FALSE))</f>
        <v/>
      </c>
      <c r="P342" s="35" t="str">
        <f>IF(N342="","",VLOOKUP(N342,PROFESSORES!$F$6:$G$189,2,FALSE))</f>
        <v/>
      </c>
      <c r="Q342" s="50"/>
      <c r="R342" s="48" t="str">
        <f>IF(Q342="","",VLOOKUP(Q342,PROFESSORES!$A$2:$B$20,2,FALSE))</f>
        <v/>
      </c>
      <c r="S342" s="56" t="str">
        <f t="array" ref="S342">IF(ISERROR(INDEX(PROFESSORES!$G$6:$G$189,MATCH(R342&amp;"x",PROFESSORES!$H$6:$H$189&amp;PROFESSORES!$AM$6:$AM$189,0))),"",INDEX(PROFESSORES!$G$6:$G$189,MATCH(R342&amp;"x",PROFESSORES!$H$6:$H$189&amp;PROFESSORES!$AM$6:$AM$189,0)))</f>
        <v/>
      </c>
      <c r="T342" s="47" t="str">
        <f t="array" ref="T342">IF(ISERROR(INDEX(PROFESSORES!$F$6:$F$189,MATCH(R342&amp;"x",PROFESSORES!$H$6:$H$189&amp;PROFESSORES!$AM$6:$AM$189,0))),"",INDEX(PROFESSORES!$F$6:$F$189,MATCH(R342&amp;"x",PROFESSORES!$H$6:$H$189&amp;PROFESSORES!$AM$6:$AM$189,0)))</f>
        <v/>
      </c>
    </row>
    <row r="343" spans="1:20" ht="23.1" customHeight="1" x14ac:dyDescent="0.25">
      <c r="A343" s="41" t="str">
        <f>$A$7</f>
        <v>2ª</v>
      </c>
      <c r="B343" s="33"/>
      <c r="C343" s="31" t="str">
        <f>IF(B343="","",VLOOKUP(B343,PROFESSORES!$F$6:$J$189,5,FALSE))</f>
        <v/>
      </c>
      <c r="D343" s="35" t="str">
        <f>IF(B343="","",VLOOKUP(B343,PROFESSORES!$F$6:$G$189,2,FALSE))</f>
        <v/>
      </c>
      <c r="E343" s="33"/>
      <c r="F343" s="31" t="str">
        <f>IF(E343="","",VLOOKUP(E343,PROFESSORES!$F$6:$J$189,5,FALSE))</f>
        <v/>
      </c>
      <c r="G343" s="35" t="str">
        <f>IF(E343="","",VLOOKUP(E343,PROFESSORES!$F$6:$G$189,2,FALSE))</f>
        <v/>
      </c>
      <c r="H343" s="33"/>
      <c r="I343" s="31" t="str">
        <f>IF(H343="","",VLOOKUP(H343,PROFESSORES!$F$6:$J$189,5,FALSE))</f>
        <v/>
      </c>
      <c r="J343" s="35" t="str">
        <f>IF(H343="","",VLOOKUP(H343,PROFESSORES!$F$6:$G$189,2,FALSE))</f>
        <v/>
      </c>
      <c r="K343" s="33"/>
      <c r="L343" s="31" t="str">
        <f>IF(K343="","",VLOOKUP(K343,PROFESSORES!$F$6:$J$189,5,FALSE))</f>
        <v/>
      </c>
      <c r="M343" s="35" t="str">
        <f>IF(K343="","",VLOOKUP(K343,PROFESSORES!$F$6:$G$189,2,FALSE))</f>
        <v/>
      </c>
      <c r="N343" s="36"/>
      <c r="O343" s="31" t="str">
        <f>IF(N343="","",VLOOKUP(N343,PROFESSORES!$F$6:$J$189,5,FALSE))</f>
        <v/>
      </c>
      <c r="P343" s="35" t="str">
        <f>IF(N343="","",VLOOKUP(N343,PROFESSORES!$F$6:$G$189,2,FALSE))</f>
        <v/>
      </c>
      <c r="Q343" s="50"/>
      <c r="R343" s="48" t="str">
        <f>IF(Q343="","",VLOOKUP(Q343,PROFESSORES!$A$2:$B$20,2,FALSE))</f>
        <v/>
      </c>
      <c r="S343" s="56" t="str">
        <f t="array" ref="S343">IF(ISERROR(INDEX(PROFESSORES!$G$6:$G$189,MATCH(R343&amp;"x",PROFESSORES!$H$6:$H$189&amp;PROFESSORES!$AM$6:$AM$189,0))),"",INDEX(PROFESSORES!$G$6:$G$189,MATCH(R343&amp;"x",PROFESSORES!$H$6:$H$189&amp;PROFESSORES!$AM$6:$AM$189,0)))</f>
        <v/>
      </c>
      <c r="T343" s="47" t="str">
        <f t="array" ref="T343">IF(ISERROR(INDEX(PROFESSORES!$F$6:$F$189,MATCH(R343&amp;"x",PROFESSORES!$H$6:$H$189&amp;PROFESSORES!$AM$6:$AM$189,0))),"",INDEX(PROFESSORES!$F$6:$F$189,MATCH(R343&amp;"x",PROFESSORES!$H$6:$H$189&amp;PROFESSORES!$AM$6:$AM$189,0)))</f>
        <v/>
      </c>
    </row>
    <row r="344" spans="1:20" ht="23.1" customHeight="1" x14ac:dyDescent="0.25">
      <c r="A344" s="41" t="str">
        <f>$A$8</f>
        <v>3ª</v>
      </c>
      <c r="B344" s="33"/>
      <c r="C344" s="31" t="str">
        <f>IF(B344="","",VLOOKUP(B344,PROFESSORES!$F$6:$J$189,5,FALSE))</f>
        <v/>
      </c>
      <c r="D344" s="35" t="str">
        <f>IF(B344="","",VLOOKUP(B344,PROFESSORES!$F$6:$G$189,2,FALSE))</f>
        <v/>
      </c>
      <c r="E344" s="33"/>
      <c r="F344" s="31" t="str">
        <f>IF(E344="","",VLOOKUP(E344,PROFESSORES!$F$6:$J$189,5,FALSE))</f>
        <v/>
      </c>
      <c r="G344" s="35" t="str">
        <f>IF(E344="","",VLOOKUP(E344,PROFESSORES!$F$6:$G$189,2,FALSE))</f>
        <v/>
      </c>
      <c r="H344" s="33"/>
      <c r="I344" s="31" t="str">
        <f>IF(H344="","",VLOOKUP(H344,PROFESSORES!$F$6:$J$189,5,FALSE))</f>
        <v/>
      </c>
      <c r="J344" s="35" t="str">
        <f>IF(H344="","",VLOOKUP(H344,PROFESSORES!$F$6:$G$189,2,FALSE))</f>
        <v/>
      </c>
      <c r="K344" s="33"/>
      <c r="L344" s="31" t="str">
        <f>IF(K344="","",VLOOKUP(K344,PROFESSORES!$F$6:$J$189,5,FALSE))</f>
        <v/>
      </c>
      <c r="M344" s="35" t="str">
        <f>IF(K344="","",VLOOKUP(K344,PROFESSORES!$F$6:$G$189,2,FALSE))</f>
        <v/>
      </c>
      <c r="N344" s="36"/>
      <c r="O344" s="31" t="str">
        <f>IF(N344="","",VLOOKUP(N344,PROFESSORES!$F$6:$J$189,5,FALSE))</f>
        <v/>
      </c>
      <c r="P344" s="35" t="str">
        <f>IF(N344="","",VLOOKUP(N344,PROFESSORES!$F$6:$G$189,2,FALSE))</f>
        <v/>
      </c>
      <c r="Q344" s="50"/>
      <c r="R344" s="48" t="str">
        <f>IF(Q344="","",VLOOKUP(Q344,PROFESSORES!$A$2:$B$20,2,FALSE))</f>
        <v/>
      </c>
      <c r="S344" s="56" t="str">
        <f t="array" ref="S344">IF(ISERROR(INDEX(PROFESSORES!$G$6:$G$189,MATCH(R344&amp;"x",PROFESSORES!$H$6:$H$189&amp;PROFESSORES!$AM$6:$AM$189,0))),"",INDEX(PROFESSORES!$G$6:$G$189,MATCH(R344&amp;"x",PROFESSORES!$H$6:$H$189&amp;PROFESSORES!$AM$6:$AM$189,0)))</f>
        <v/>
      </c>
      <c r="T344" s="47" t="str">
        <f t="array" ref="T344">IF(ISERROR(INDEX(PROFESSORES!$F$6:$F$189,MATCH(R344&amp;"x",PROFESSORES!$H$6:$H$189&amp;PROFESSORES!$AM$6:$AM$189,0))),"",INDEX(PROFESSORES!$F$6:$F$189,MATCH(R344&amp;"x",PROFESSORES!$H$6:$H$189&amp;PROFESSORES!$AM$6:$AM$189,0)))</f>
        <v/>
      </c>
    </row>
    <row r="345" spans="1:20" ht="23.1" customHeight="1" x14ac:dyDescent="0.25">
      <c r="A345" s="41" t="str">
        <f>$A$9</f>
        <v>4ª</v>
      </c>
      <c r="B345" s="33"/>
      <c r="C345" s="31" t="str">
        <f>IF(B345="","",VLOOKUP(B345,PROFESSORES!$F$6:$J$189,5,FALSE))</f>
        <v/>
      </c>
      <c r="D345" s="35" t="str">
        <f>IF(B345="","",VLOOKUP(B345,PROFESSORES!$F$6:$G$189,2,FALSE))</f>
        <v/>
      </c>
      <c r="E345" s="33"/>
      <c r="F345" s="31" t="str">
        <f>IF(E345="","",VLOOKUP(E345,PROFESSORES!$F$6:$J$189,5,FALSE))</f>
        <v/>
      </c>
      <c r="G345" s="35" t="str">
        <f>IF(E345="","",VLOOKUP(E345,PROFESSORES!$F$6:$G$189,2,FALSE))</f>
        <v/>
      </c>
      <c r="H345" s="33"/>
      <c r="I345" s="31" t="str">
        <f>IF(H345="","",VLOOKUP(H345,PROFESSORES!$F$6:$J$189,5,FALSE))</f>
        <v/>
      </c>
      <c r="J345" s="35" t="str">
        <f>IF(H345="","",VLOOKUP(H345,PROFESSORES!$F$6:$G$189,2,FALSE))</f>
        <v/>
      </c>
      <c r="K345" s="33"/>
      <c r="L345" s="31" t="str">
        <f>IF(K345="","",VLOOKUP(K345,PROFESSORES!$F$6:$J$189,5,FALSE))</f>
        <v/>
      </c>
      <c r="M345" s="35" t="str">
        <f>IF(K345="","",VLOOKUP(K345,PROFESSORES!$F$6:$G$189,2,FALSE))</f>
        <v/>
      </c>
      <c r="N345" s="36"/>
      <c r="O345" s="31" t="str">
        <f>IF(N345="","",VLOOKUP(N345,PROFESSORES!$F$6:$J$189,5,FALSE))</f>
        <v/>
      </c>
      <c r="P345" s="35" t="str">
        <f>IF(N345="","",VLOOKUP(N345,PROFESSORES!$F$6:$G$189,2,FALSE))</f>
        <v/>
      </c>
      <c r="Q345" s="50"/>
      <c r="R345" s="48" t="str">
        <f>IF(Q345="","",VLOOKUP(Q345,PROFESSORES!$A$2:$B$20,2,FALSE))</f>
        <v/>
      </c>
      <c r="S345" s="56" t="str">
        <f t="array" ref="S345">IF(ISERROR(INDEX(PROFESSORES!$G$6:$G$189,MATCH(R345&amp;"x",PROFESSORES!$H$6:$H$189&amp;PROFESSORES!$AM$6:$AM$189,0))),"",INDEX(PROFESSORES!$G$6:$G$189,MATCH(R345&amp;"x",PROFESSORES!$H$6:$H$189&amp;PROFESSORES!$AM$6:$AM$189,0)))</f>
        <v/>
      </c>
      <c r="T345" s="47" t="str">
        <f t="array" ref="T345">IF(ISERROR(INDEX(PROFESSORES!$F$6:$F$189,MATCH(R345&amp;"x",PROFESSORES!$H$6:$H$189&amp;PROFESSORES!$AM$6:$AM$189,0))),"",INDEX(PROFESSORES!$F$6:$F$189,MATCH(R345&amp;"x",PROFESSORES!$H$6:$H$189&amp;PROFESSORES!$AM$6:$AM$189,0)))</f>
        <v/>
      </c>
    </row>
    <row r="346" spans="1:20" ht="23.1" customHeight="1" x14ac:dyDescent="0.25">
      <c r="A346" s="41" t="str">
        <f>$A$10</f>
        <v>5ª</v>
      </c>
      <c r="B346" s="33"/>
      <c r="C346" s="31" t="str">
        <f>IF(B346="","",VLOOKUP(B346,PROFESSORES!$F$6:$J$189,5,FALSE))</f>
        <v/>
      </c>
      <c r="D346" s="35" t="str">
        <f>IF(B346="","",VLOOKUP(B346,PROFESSORES!$F$6:$G$189,2,FALSE))</f>
        <v/>
      </c>
      <c r="E346" s="33"/>
      <c r="F346" s="31" t="str">
        <f>IF(E346="","",VLOOKUP(E346,PROFESSORES!$F$6:$J$189,5,FALSE))</f>
        <v/>
      </c>
      <c r="G346" s="35" t="str">
        <f>IF(E346="","",VLOOKUP(E346,PROFESSORES!$F$6:$G$189,2,FALSE))</f>
        <v/>
      </c>
      <c r="H346" s="33"/>
      <c r="I346" s="31" t="str">
        <f>IF(H346="","",VLOOKUP(H346,PROFESSORES!$F$6:$J$189,5,FALSE))</f>
        <v/>
      </c>
      <c r="J346" s="35" t="str">
        <f>IF(H346="","",VLOOKUP(H346,PROFESSORES!$F$6:$G$189,2,FALSE))</f>
        <v/>
      </c>
      <c r="K346" s="33"/>
      <c r="L346" s="31" t="str">
        <f>IF(K346="","",VLOOKUP(K346,PROFESSORES!$F$6:$J$189,5,FALSE))</f>
        <v/>
      </c>
      <c r="M346" s="35" t="str">
        <f>IF(K346="","",VLOOKUP(K346,PROFESSORES!$F$6:$G$189,2,FALSE))</f>
        <v/>
      </c>
      <c r="N346" s="36"/>
      <c r="O346" s="31" t="str">
        <f>IF(N346="","",VLOOKUP(N346,PROFESSORES!$F$6:$J$189,5,FALSE))</f>
        <v/>
      </c>
      <c r="P346" s="35" t="str">
        <f>IF(N346="","",VLOOKUP(N346,PROFESSORES!$F$6:$G$189,2,FALSE))</f>
        <v/>
      </c>
      <c r="Q346" s="50"/>
      <c r="R346" s="48" t="str">
        <f>IF(Q346="","",VLOOKUP(Q346,PROFESSORES!$A$2:$B$20,2,FALSE))</f>
        <v/>
      </c>
      <c r="S346" s="56" t="str">
        <f t="array" ref="S346">IF(ISERROR(INDEX(PROFESSORES!$G$6:$G$189,MATCH(R346&amp;"x",PROFESSORES!$H$6:$H$189&amp;PROFESSORES!$AM$6:$AM$189,0))),"",INDEX(PROFESSORES!$G$6:$G$189,MATCH(R346&amp;"x",PROFESSORES!$H$6:$H$189&amp;PROFESSORES!$AM$6:$AM$189,0)))</f>
        <v/>
      </c>
      <c r="T346" s="47" t="str">
        <f t="array" ref="T346">IF(ISERROR(INDEX(PROFESSORES!$F$6:$F$189,MATCH(R346&amp;"x",PROFESSORES!$H$6:$H$189&amp;PROFESSORES!$AM$6:$AM$189,0))),"",INDEX(PROFESSORES!$F$6:$F$189,MATCH(R346&amp;"x",PROFESSORES!$H$6:$H$189&amp;PROFESSORES!$AM$6:$AM$189,0)))</f>
        <v/>
      </c>
    </row>
    <row r="347" spans="1:20" ht="23.1" customHeight="1" x14ac:dyDescent="0.25">
      <c r="A347" s="41" t="str">
        <f>$A$11</f>
        <v>6ª</v>
      </c>
      <c r="B347" s="33"/>
      <c r="C347" s="31" t="str">
        <f>IF(B347="","",VLOOKUP(B347,PROFESSORES!$F$6:$J$189,5,FALSE))</f>
        <v/>
      </c>
      <c r="D347" s="35" t="str">
        <f>IF(B347="","",VLOOKUP(B347,PROFESSORES!$F$6:$G$189,2,FALSE))</f>
        <v/>
      </c>
      <c r="E347" s="33"/>
      <c r="F347" s="31" t="str">
        <f>IF(E347="","",VLOOKUP(E347,PROFESSORES!$F$6:$J$189,5,FALSE))</f>
        <v/>
      </c>
      <c r="G347" s="35" t="str">
        <f>IF(E347="","",VLOOKUP(E347,PROFESSORES!$F$6:$G$189,2,FALSE))</f>
        <v/>
      </c>
      <c r="H347" s="33"/>
      <c r="I347" s="31" t="str">
        <f>IF(H347="","",VLOOKUP(H347,PROFESSORES!$F$6:$J$189,5,FALSE))</f>
        <v/>
      </c>
      <c r="J347" s="35" t="str">
        <f>IF(H347="","",VLOOKUP(H347,PROFESSORES!$F$6:$G$189,2,FALSE))</f>
        <v/>
      </c>
      <c r="K347" s="33"/>
      <c r="L347" s="31" t="str">
        <f>IF(K347="","",VLOOKUP(K347,PROFESSORES!$F$6:$J$189,5,FALSE))</f>
        <v/>
      </c>
      <c r="M347" s="35" t="str">
        <f>IF(K347="","",VLOOKUP(K347,PROFESSORES!$F$6:$G$189,2,FALSE))</f>
        <v/>
      </c>
      <c r="N347" s="36"/>
      <c r="O347" s="31" t="str">
        <f>IF(N347="","",VLOOKUP(N347,PROFESSORES!$F$6:$J$189,5,FALSE))</f>
        <v/>
      </c>
      <c r="P347" s="35" t="str">
        <f>IF(N347="","",VLOOKUP(N347,PROFESSORES!$F$6:$G$189,2,FALSE))</f>
        <v/>
      </c>
      <c r="Q347" s="50"/>
      <c r="R347" s="48" t="str">
        <f>IF(Q347="","",VLOOKUP(Q347,PROFESSORES!$A$2:$B$20,2,FALSE))</f>
        <v/>
      </c>
      <c r="S347" s="56" t="str">
        <f t="array" ref="S347">IF(ISERROR(INDEX(PROFESSORES!$G$6:$G$189,MATCH(R347&amp;"x",PROFESSORES!$H$6:$H$189&amp;PROFESSORES!$AM$6:$AM$189,0))),"",INDEX(PROFESSORES!$G$6:$G$189,MATCH(R347&amp;"x",PROFESSORES!$H$6:$H$189&amp;PROFESSORES!$AM$6:$AM$189,0)))</f>
        <v/>
      </c>
      <c r="T347" s="47" t="str">
        <f t="array" ref="T347">IF(ISERROR(INDEX(PROFESSORES!$F$6:$F$189,MATCH(R347&amp;"x",PROFESSORES!$H$6:$H$189&amp;PROFESSORES!$AM$6:$AM$189,0))),"",INDEX(PROFESSORES!$F$6:$F$189,MATCH(R347&amp;"x",PROFESSORES!$H$6:$H$189&amp;PROFESSORES!$AM$6:$AM$189,0)))</f>
        <v/>
      </c>
    </row>
    <row r="348" spans="1:20" ht="23.1" customHeight="1" x14ac:dyDescent="0.25">
      <c r="I348" s="17"/>
      <c r="J348" s="17"/>
      <c r="K348" s="17"/>
    </row>
    <row r="349" spans="1:20" ht="23.1" customHeight="1" x14ac:dyDescent="0.25">
      <c r="B349" s="31">
        <v>30</v>
      </c>
      <c r="C349" s="63" t="s">
        <v>17</v>
      </c>
      <c r="D349" s="63"/>
      <c r="E349" s="63"/>
      <c r="F349" s="64">
        <f>PROFESSORES!D31</f>
        <v>0</v>
      </c>
      <c r="G349" s="64"/>
      <c r="H349" s="18"/>
      <c r="I349" s="19"/>
      <c r="J349" s="19"/>
      <c r="K349" s="19"/>
      <c r="L349" s="20"/>
      <c r="M349" s="20"/>
      <c r="N349" s="20"/>
      <c r="O349" s="20"/>
      <c r="P349" s="20"/>
      <c r="Q349" s="48" t="str">
        <f>$Q$1</f>
        <v>CD</v>
      </c>
      <c r="R349" s="48" t="str">
        <f>$R$1</f>
        <v>DISC</v>
      </c>
      <c r="S349" s="58" t="str">
        <f>$S$1</f>
        <v>PROFESSORES</v>
      </c>
      <c r="T349" s="46" t="str">
        <f>$T$1</f>
        <v>C. PROF</v>
      </c>
    </row>
    <row r="350" spans="1:20" ht="23.1" customHeight="1" x14ac:dyDescent="0.25">
      <c r="C350" s="15"/>
      <c r="D350" s="15"/>
      <c r="E350" s="15"/>
      <c r="F350" s="15"/>
      <c r="G350" s="15"/>
      <c r="H350" s="15"/>
      <c r="I350" s="15"/>
      <c r="J350" s="15"/>
      <c r="K350" s="15"/>
      <c r="L350" s="20"/>
      <c r="M350" s="20"/>
      <c r="N350" s="20"/>
      <c r="O350" s="20"/>
      <c r="P350" s="20"/>
      <c r="Q350" s="50"/>
      <c r="R350" s="48" t="str">
        <f>IF(Q350="","",VLOOKUP(Q350,PROFESSORES!$A$2:$B$20,2,FALSE))</f>
        <v/>
      </c>
      <c r="S350" s="56" t="str">
        <f t="array" ref="S350">IF(ISERROR(INDEX(PROFESSORES!$G$6:$G$189,MATCH(R350&amp;"x",PROFESSORES!$H$6:$H$189&amp;PROFESSORES!$AN$6:$AN$189,0))),"",INDEX(PROFESSORES!$G$6:$G$189,MATCH(R350&amp;"x",PROFESSORES!$H$6:$H$189&amp;PROFESSORES!$AN$6:$AN$189,0)))</f>
        <v/>
      </c>
      <c r="T350" s="47" t="str">
        <f t="array" ref="T350">IF(ISERROR(INDEX(PROFESSORES!$F$6:$F$189,MATCH(R350&amp;"x",PROFESSORES!$H$6:$H$189&amp;PROFESSORES!$AN$6:$AN$189,0))),"",INDEX(PROFESSORES!$F$6:$F$189,MATCH(R350&amp;"x",PROFESSORES!$H$6:$H$189&amp;PROFESSORES!$AN$6:$AN$189,0)))</f>
        <v/>
      </c>
    </row>
    <row r="351" spans="1:20" ht="23.1" customHeight="1" x14ac:dyDescent="0.25">
      <c r="Q351" s="50"/>
      <c r="R351" s="48" t="str">
        <f>IF(Q351="","",VLOOKUP(Q351,PROFESSORES!$A$2:$B$20,2,FALSE))</f>
        <v/>
      </c>
      <c r="S351" s="56" t="str">
        <f t="array" ref="S351">IF(ISERROR(INDEX(PROFESSORES!$G$6:$G$189,MATCH(R351&amp;"x",PROFESSORES!$H$6:$H$189&amp;PROFESSORES!$AN$6:$AN$189,0))),"",INDEX(PROFESSORES!$G$6:$G$189,MATCH(R351&amp;"x",PROFESSORES!$H$6:$H$189&amp;PROFESSORES!$AN$6:$AN$189,0)))</f>
        <v/>
      </c>
      <c r="T351" s="47" t="str">
        <f t="array" ref="T351">IF(ISERROR(INDEX(PROFESSORES!$F$6:$F$189,MATCH(R351&amp;"x",PROFESSORES!$H$6:$H$189&amp;PROFESSORES!$AN$6:$AN$189,0))),"",INDEX(PROFESSORES!$F$6:$F$189,MATCH(R351&amp;"x",PROFESSORES!$H$6:$H$189&amp;PROFESSORES!$AN$6:$AN$189,0)))</f>
        <v/>
      </c>
    </row>
    <row r="352" spans="1:20" ht="23.1" customHeight="1" x14ac:dyDescent="0.25">
      <c r="F352" s="21"/>
      <c r="G352" s="21"/>
      <c r="H352" s="21"/>
      <c r="I352" s="21"/>
      <c r="J352" s="21"/>
      <c r="K352" s="21"/>
      <c r="Q352" s="50"/>
      <c r="R352" s="48" t="str">
        <f>IF(Q352="","",VLOOKUP(Q352,PROFESSORES!$A$2:$B$20,2,FALSE))</f>
        <v/>
      </c>
      <c r="S352" s="56" t="str">
        <f t="array" ref="S352">IF(ISERROR(INDEX(PROFESSORES!$G$6:$G$189,MATCH(R352&amp;"x",PROFESSORES!$H$6:$H$189&amp;PROFESSORES!$AN$6:$AN$189,0))),"",INDEX(PROFESSORES!$G$6:$G$189,MATCH(R352&amp;"x",PROFESSORES!$H$6:$H$189&amp;PROFESSORES!$AN$6:$AN$189,0)))</f>
        <v/>
      </c>
      <c r="T352" s="47" t="str">
        <f t="array" ref="T352">IF(ISERROR(INDEX(PROFESSORES!$F$6:$F$189,MATCH(R352&amp;"x",PROFESSORES!$H$6:$H$189&amp;PROFESSORES!$AN$6:$AN$189,0))),"",INDEX(PROFESSORES!$F$6:$F$189,MATCH(R352&amp;"x",PROFESSORES!$H$6:$H$189&amp;PROFESSORES!$AN$6:$AN$189,0)))</f>
        <v/>
      </c>
    </row>
    <row r="353" spans="1:20" ht="23.1" customHeight="1" x14ac:dyDescent="0.25">
      <c r="A353" s="42" t="s">
        <v>16</v>
      </c>
      <c r="B353" s="60" t="s">
        <v>0</v>
      </c>
      <c r="C353" s="61"/>
      <c r="D353" s="62"/>
      <c r="E353" s="60" t="s">
        <v>1</v>
      </c>
      <c r="F353" s="61"/>
      <c r="G353" s="62"/>
      <c r="H353" s="60" t="s">
        <v>2</v>
      </c>
      <c r="I353" s="61"/>
      <c r="J353" s="62"/>
      <c r="K353" s="60" t="s">
        <v>3</v>
      </c>
      <c r="L353" s="61"/>
      <c r="M353" s="62"/>
      <c r="N353" s="60" t="s">
        <v>4</v>
      </c>
      <c r="O353" s="61"/>
      <c r="P353" s="62"/>
      <c r="Q353" s="50"/>
      <c r="R353" s="48" t="str">
        <f>IF(Q353="","",VLOOKUP(Q353,PROFESSORES!$A$2:$B$20,2,FALSE))</f>
        <v/>
      </c>
      <c r="S353" s="56" t="str">
        <f t="array" ref="S353">IF(ISERROR(INDEX(PROFESSORES!$G$6:$G$189,MATCH(R353&amp;"x",PROFESSORES!$H$6:$H$189&amp;PROFESSORES!$AN$6:$AN$189,0))),"",INDEX(PROFESSORES!$G$6:$G$189,MATCH(R353&amp;"x",PROFESSORES!$H$6:$H$189&amp;PROFESSORES!$AN$6:$AN$189,0)))</f>
        <v/>
      </c>
      <c r="T353" s="47" t="str">
        <f t="array" ref="T353">IF(ISERROR(INDEX(PROFESSORES!$F$6:$F$189,MATCH(R353&amp;"x",PROFESSORES!$H$6:$H$189&amp;PROFESSORES!$AN$6:$AN$189,0))),"",INDEX(PROFESSORES!$F$6:$F$189,MATCH(R353&amp;"x",PROFESSORES!$H$6:$H$189&amp;PROFESSORES!$AN$6:$AN$189,0)))</f>
        <v/>
      </c>
    </row>
    <row r="354" spans="1:20" ht="23.1" customHeight="1" x14ac:dyDescent="0.25">
      <c r="A354" s="41" t="str">
        <f>$A$6</f>
        <v>1ª</v>
      </c>
      <c r="B354" s="33"/>
      <c r="C354" s="31" t="str">
        <f>IF(B354="","",VLOOKUP(B354,PROFESSORES!$F$6:$J$189,5,FALSE))</f>
        <v/>
      </c>
      <c r="D354" s="35" t="str">
        <f>IF(B354="","",VLOOKUP(B354,PROFESSORES!$F$6:$G$189,2,FALSE))</f>
        <v/>
      </c>
      <c r="E354" s="33"/>
      <c r="F354" s="31" t="str">
        <f>IF(E354="","",VLOOKUP(E354,PROFESSORES!$F$6:$J$189,5,FALSE))</f>
        <v/>
      </c>
      <c r="G354" s="35" t="str">
        <f>IF(E354="","",VLOOKUP(E354,PROFESSORES!$F$6:$G$189,2,FALSE))</f>
        <v/>
      </c>
      <c r="H354" s="33"/>
      <c r="I354" s="31" t="str">
        <f>IF(H354="","",VLOOKUP(H354,PROFESSORES!$F$6:$J$189,5,FALSE))</f>
        <v/>
      </c>
      <c r="J354" s="35" t="str">
        <f>IF(H354="","",VLOOKUP(H354,PROFESSORES!$F$6:$G$189,2,FALSE))</f>
        <v/>
      </c>
      <c r="K354" s="33"/>
      <c r="L354" s="31" t="str">
        <f>IF(K354="","",VLOOKUP(K354,PROFESSORES!$F$6:$J$189,5,FALSE))</f>
        <v/>
      </c>
      <c r="M354" s="35" t="str">
        <f>IF(K354="","",VLOOKUP(K354,PROFESSORES!$F$6:$G$189,2,FALSE))</f>
        <v/>
      </c>
      <c r="N354" s="36"/>
      <c r="O354" s="31" t="str">
        <f>IF(N354="","",VLOOKUP(N354,PROFESSORES!$F$6:$J$189,5,FALSE))</f>
        <v/>
      </c>
      <c r="P354" s="35" t="str">
        <f>IF(N354="","",VLOOKUP(N354,PROFESSORES!$F$6:$G$189,2,FALSE))</f>
        <v/>
      </c>
      <c r="Q354" s="50"/>
      <c r="R354" s="48" t="str">
        <f>IF(Q354="","",VLOOKUP(Q354,PROFESSORES!$A$2:$B$20,2,FALSE))</f>
        <v/>
      </c>
      <c r="S354" s="56" t="str">
        <f t="array" ref="S354">IF(ISERROR(INDEX(PROFESSORES!$G$6:$G$189,MATCH(R354&amp;"x",PROFESSORES!$H$6:$H$189&amp;PROFESSORES!$AN$6:$AN$189,0))),"",INDEX(PROFESSORES!$G$6:$G$189,MATCH(R354&amp;"x",PROFESSORES!$H$6:$H$189&amp;PROFESSORES!$AN$6:$AN$189,0)))</f>
        <v/>
      </c>
      <c r="T354" s="47" t="str">
        <f t="array" ref="T354">IF(ISERROR(INDEX(PROFESSORES!$F$6:$F$189,MATCH(R354&amp;"x",PROFESSORES!$H$6:$H$189&amp;PROFESSORES!$AN$6:$AN$189,0))),"",INDEX(PROFESSORES!$F$6:$F$189,MATCH(R354&amp;"x",PROFESSORES!$H$6:$H$189&amp;PROFESSORES!$AN$6:$AN$189,0)))</f>
        <v/>
      </c>
    </row>
    <row r="355" spans="1:20" ht="23.1" customHeight="1" x14ac:dyDescent="0.25">
      <c r="A355" s="41" t="str">
        <f>$A$7</f>
        <v>2ª</v>
      </c>
      <c r="B355" s="33"/>
      <c r="C355" s="31" t="str">
        <f>IF(B355="","",VLOOKUP(B355,PROFESSORES!$F$6:$J$189,5,FALSE))</f>
        <v/>
      </c>
      <c r="D355" s="35" t="str">
        <f>IF(B355="","",VLOOKUP(B355,PROFESSORES!$F$6:$G$189,2,FALSE))</f>
        <v/>
      </c>
      <c r="E355" s="33"/>
      <c r="F355" s="31" t="str">
        <f>IF(E355="","",VLOOKUP(E355,PROFESSORES!$F$6:$J$189,5,FALSE))</f>
        <v/>
      </c>
      <c r="G355" s="35" t="str">
        <f>IF(E355="","",VLOOKUP(E355,PROFESSORES!$F$6:$G$189,2,FALSE))</f>
        <v/>
      </c>
      <c r="H355" s="33"/>
      <c r="I355" s="31" t="str">
        <f>IF(H355="","",VLOOKUP(H355,PROFESSORES!$F$6:$J$189,5,FALSE))</f>
        <v/>
      </c>
      <c r="J355" s="35" t="str">
        <f>IF(H355="","",VLOOKUP(H355,PROFESSORES!$F$6:$G$189,2,FALSE))</f>
        <v/>
      </c>
      <c r="K355" s="33"/>
      <c r="L355" s="31" t="str">
        <f>IF(K355="","",VLOOKUP(K355,PROFESSORES!$F$6:$J$189,5,FALSE))</f>
        <v/>
      </c>
      <c r="M355" s="35" t="str">
        <f>IF(K355="","",VLOOKUP(K355,PROFESSORES!$F$6:$G$189,2,FALSE))</f>
        <v/>
      </c>
      <c r="N355" s="36"/>
      <c r="O355" s="31" t="str">
        <f>IF(N355="","",VLOOKUP(N355,PROFESSORES!$F$6:$J$189,5,FALSE))</f>
        <v/>
      </c>
      <c r="P355" s="35" t="str">
        <f>IF(N355="","",VLOOKUP(N355,PROFESSORES!$F$6:$G$189,2,FALSE))</f>
        <v/>
      </c>
      <c r="Q355" s="50"/>
      <c r="R355" s="48" t="str">
        <f>IF(Q355="","",VLOOKUP(Q355,PROFESSORES!$A$2:$B$20,2,FALSE))</f>
        <v/>
      </c>
      <c r="S355" s="56" t="str">
        <f t="array" ref="S355">IF(ISERROR(INDEX(PROFESSORES!$G$6:$G$189,MATCH(R355&amp;"x",PROFESSORES!$H$6:$H$189&amp;PROFESSORES!$AN$6:$AN$189,0))),"",INDEX(PROFESSORES!$G$6:$G$189,MATCH(R355&amp;"x",PROFESSORES!$H$6:$H$189&amp;PROFESSORES!$AN$6:$AN$189,0)))</f>
        <v/>
      </c>
      <c r="T355" s="47" t="str">
        <f t="array" ref="T355">IF(ISERROR(INDEX(PROFESSORES!$F$6:$F$189,MATCH(R355&amp;"x",PROFESSORES!$H$6:$H$189&amp;PROFESSORES!$AN$6:$AN$189,0))),"",INDEX(PROFESSORES!$F$6:$F$189,MATCH(R355&amp;"x",PROFESSORES!$H$6:$H$189&amp;PROFESSORES!$AN$6:$AN$189,0)))</f>
        <v/>
      </c>
    </row>
    <row r="356" spans="1:20" ht="23.1" customHeight="1" x14ac:dyDescent="0.25">
      <c r="A356" s="41" t="str">
        <f>$A$8</f>
        <v>3ª</v>
      </c>
      <c r="B356" s="33"/>
      <c r="C356" s="31" t="str">
        <f>IF(B356="","",VLOOKUP(B356,PROFESSORES!$F$6:$J$189,5,FALSE))</f>
        <v/>
      </c>
      <c r="D356" s="35" t="str">
        <f>IF(B356="","",VLOOKUP(B356,PROFESSORES!$F$6:$G$189,2,FALSE))</f>
        <v/>
      </c>
      <c r="E356" s="33"/>
      <c r="F356" s="31" t="str">
        <f>IF(E356="","",VLOOKUP(E356,PROFESSORES!$F$6:$J$189,5,FALSE))</f>
        <v/>
      </c>
      <c r="G356" s="35" t="str">
        <f>IF(E356="","",VLOOKUP(E356,PROFESSORES!$F$6:$G$189,2,FALSE))</f>
        <v/>
      </c>
      <c r="H356" s="33"/>
      <c r="I356" s="31" t="str">
        <f>IF(H356="","",VLOOKUP(H356,PROFESSORES!$F$6:$J$189,5,FALSE))</f>
        <v/>
      </c>
      <c r="J356" s="35" t="str">
        <f>IF(H356="","",VLOOKUP(H356,PROFESSORES!$F$6:$G$189,2,FALSE))</f>
        <v/>
      </c>
      <c r="K356" s="33"/>
      <c r="L356" s="31" t="str">
        <f>IF(K356="","",VLOOKUP(K356,PROFESSORES!$F$6:$J$189,5,FALSE))</f>
        <v/>
      </c>
      <c r="M356" s="35" t="str">
        <f>IF(K356="","",VLOOKUP(K356,PROFESSORES!$F$6:$G$189,2,FALSE))</f>
        <v/>
      </c>
      <c r="N356" s="36"/>
      <c r="O356" s="31" t="str">
        <f>IF(N356="","",VLOOKUP(N356,PROFESSORES!$F$6:$J$189,5,FALSE))</f>
        <v/>
      </c>
      <c r="P356" s="35" t="str">
        <f>IF(N356="","",VLOOKUP(N356,PROFESSORES!$F$6:$G$189,2,FALSE))</f>
        <v/>
      </c>
      <c r="Q356" s="50"/>
      <c r="R356" s="48" t="str">
        <f>IF(Q356="","",VLOOKUP(Q356,PROFESSORES!$A$2:$B$20,2,FALSE))</f>
        <v/>
      </c>
      <c r="S356" s="56" t="str">
        <f t="array" ref="S356">IF(ISERROR(INDEX(PROFESSORES!$G$6:$G$189,MATCH(R356&amp;"x",PROFESSORES!$H$6:$H$189&amp;PROFESSORES!$AN$6:$AN$189,0))),"",INDEX(PROFESSORES!$G$6:$G$189,MATCH(R356&amp;"x",PROFESSORES!$H$6:$H$189&amp;PROFESSORES!$AN$6:$AN$189,0)))</f>
        <v/>
      </c>
      <c r="T356" s="47" t="str">
        <f t="array" ref="T356">IF(ISERROR(INDEX(PROFESSORES!$F$6:$F$189,MATCH(R356&amp;"x",PROFESSORES!$H$6:$H$189&amp;PROFESSORES!$AN$6:$AN$189,0))),"",INDEX(PROFESSORES!$F$6:$F$189,MATCH(R356&amp;"x",PROFESSORES!$H$6:$H$189&amp;PROFESSORES!$AN$6:$AN$189,0)))</f>
        <v/>
      </c>
    </row>
    <row r="357" spans="1:20" ht="23.1" customHeight="1" x14ac:dyDescent="0.25">
      <c r="A357" s="41" t="str">
        <f>$A$9</f>
        <v>4ª</v>
      </c>
      <c r="B357" s="33"/>
      <c r="C357" s="31" t="str">
        <f>IF(B357="","",VLOOKUP(B357,PROFESSORES!$F$6:$J$189,5,FALSE))</f>
        <v/>
      </c>
      <c r="D357" s="35" t="str">
        <f>IF(B357="","",VLOOKUP(B357,PROFESSORES!$F$6:$G$189,2,FALSE))</f>
        <v/>
      </c>
      <c r="E357" s="33"/>
      <c r="F357" s="31" t="str">
        <f>IF(E357="","",VLOOKUP(E357,PROFESSORES!$F$6:$J$189,5,FALSE))</f>
        <v/>
      </c>
      <c r="G357" s="35" t="str">
        <f>IF(E357="","",VLOOKUP(E357,PROFESSORES!$F$6:$G$189,2,FALSE))</f>
        <v/>
      </c>
      <c r="H357" s="33"/>
      <c r="I357" s="31" t="str">
        <f>IF(H357="","",VLOOKUP(H357,PROFESSORES!$F$6:$J$189,5,FALSE))</f>
        <v/>
      </c>
      <c r="J357" s="35" t="str">
        <f>IF(H357="","",VLOOKUP(H357,PROFESSORES!$F$6:$G$189,2,FALSE))</f>
        <v/>
      </c>
      <c r="K357" s="33"/>
      <c r="L357" s="31" t="str">
        <f>IF(K357="","",VLOOKUP(K357,PROFESSORES!$F$6:$J$189,5,FALSE))</f>
        <v/>
      </c>
      <c r="M357" s="35" t="str">
        <f>IF(K357="","",VLOOKUP(K357,PROFESSORES!$F$6:$G$189,2,FALSE))</f>
        <v/>
      </c>
      <c r="N357" s="36"/>
      <c r="O357" s="31" t="str">
        <f>IF(N357="","",VLOOKUP(N357,PROFESSORES!$F$6:$J$189,5,FALSE))</f>
        <v/>
      </c>
      <c r="P357" s="35" t="str">
        <f>IF(N357="","",VLOOKUP(N357,PROFESSORES!$F$6:$G$189,2,FALSE))</f>
        <v/>
      </c>
      <c r="Q357" s="50"/>
      <c r="R357" s="48" t="str">
        <f>IF(Q357="","",VLOOKUP(Q357,PROFESSORES!$A$2:$B$20,2,FALSE))</f>
        <v/>
      </c>
      <c r="S357" s="56" t="str">
        <f t="array" ref="S357">IF(ISERROR(INDEX(PROFESSORES!$G$6:$G$189,MATCH(R357&amp;"x",PROFESSORES!$H$6:$H$189&amp;PROFESSORES!$AN$6:$AN$189,0))),"",INDEX(PROFESSORES!$G$6:$G$189,MATCH(R357&amp;"x",PROFESSORES!$H$6:$H$189&amp;PROFESSORES!$AN$6:$AN$189,0)))</f>
        <v/>
      </c>
      <c r="T357" s="47" t="str">
        <f t="array" ref="T357">IF(ISERROR(INDEX(PROFESSORES!$F$6:$F$189,MATCH(R357&amp;"x",PROFESSORES!$H$6:$H$189&amp;PROFESSORES!$AN$6:$AN$189,0))),"",INDEX(PROFESSORES!$F$6:$F$189,MATCH(R357&amp;"x",PROFESSORES!$H$6:$H$189&amp;PROFESSORES!$AN$6:$AN$189,0)))</f>
        <v/>
      </c>
    </row>
    <row r="358" spans="1:20" ht="23.1" customHeight="1" x14ac:dyDescent="0.25">
      <c r="A358" s="41" t="str">
        <f>$A$10</f>
        <v>5ª</v>
      </c>
      <c r="B358" s="33"/>
      <c r="C358" s="31" t="str">
        <f>IF(B358="","",VLOOKUP(B358,PROFESSORES!$F$6:$J$189,5,FALSE))</f>
        <v/>
      </c>
      <c r="D358" s="35" t="str">
        <f>IF(B358="","",VLOOKUP(B358,PROFESSORES!$F$6:$G$189,2,FALSE))</f>
        <v/>
      </c>
      <c r="E358" s="33"/>
      <c r="F358" s="31" t="str">
        <f>IF(E358="","",VLOOKUP(E358,PROFESSORES!$F$6:$J$189,5,FALSE))</f>
        <v/>
      </c>
      <c r="G358" s="35" t="str">
        <f>IF(E358="","",VLOOKUP(E358,PROFESSORES!$F$6:$G$189,2,FALSE))</f>
        <v/>
      </c>
      <c r="H358" s="33"/>
      <c r="I358" s="31" t="str">
        <f>IF(H358="","",VLOOKUP(H358,PROFESSORES!$F$6:$J$189,5,FALSE))</f>
        <v/>
      </c>
      <c r="J358" s="35" t="str">
        <f>IF(H358="","",VLOOKUP(H358,PROFESSORES!$F$6:$G$189,2,FALSE))</f>
        <v/>
      </c>
      <c r="K358" s="33"/>
      <c r="L358" s="31" t="str">
        <f>IF(K358="","",VLOOKUP(K358,PROFESSORES!$F$6:$J$189,5,FALSE))</f>
        <v/>
      </c>
      <c r="M358" s="35" t="str">
        <f>IF(K358="","",VLOOKUP(K358,PROFESSORES!$F$6:$G$189,2,FALSE))</f>
        <v/>
      </c>
      <c r="N358" s="36"/>
      <c r="O358" s="31" t="str">
        <f>IF(N358="","",VLOOKUP(N358,PROFESSORES!$F$6:$J$189,5,FALSE))</f>
        <v/>
      </c>
      <c r="P358" s="35" t="str">
        <f>IF(N358="","",VLOOKUP(N358,PROFESSORES!$F$6:$G$189,2,FALSE))</f>
        <v/>
      </c>
      <c r="Q358" s="50"/>
      <c r="R358" s="48" t="str">
        <f>IF(Q358="","",VLOOKUP(Q358,PROFESSORES!$A$2:$B$20,2,FALSE))</f>
        <v/>
      </c>
      <c r="S358" s="56" t="str">
        <f t="array" ref="S358">IF(ISERROR(INDEX(PROFESSORES!$G$6:$G$189,MATCH(R358&amp;"x",PROFESSORES!$H$6:$H$189&amp;PROFESSORES!$AN$6:$AN$189,0))),"",INDEX(PROFESSORES!$G$6:$G$189,MATCH(R358&amp;"x",PROFESSORES!$H$6:$H$189&amp;PROFESSORES!$AN$6:$AN$189,0)))</f>
        <v/>
      </c>
      <c r="T358" s="47" t="str">
        <f t="array" ref="T358">IF(ISERROR(INDEX(PROFESSORES!$F$6:$F$189,MATCH(R358&amp;"x",PROFESSORES!$H$6:$H$189&amp;PROFESSORES!$AN$6:$AN$189,0))),"",INDEX(PROFESSORES!$F$6:$F$189,MATCH(R358&amp;"x",PROFESSORES!$H$6:$H$189&amp;PROFESSORES!$AN$6:$AN$189,0)))</f>
        <v/>
      </c>
    </row>
    <row r="359" spans="1:20" ht="23.1" customHeight="1" x14ac:dyDescent="0.25">
      <c r="A359" s="41" t="str">
        <f>$A$11</f>
        <v>6ª</v>
      </c>
      <c r="B359" s="33"/>
      <c r="C359" s="31" t="str">
        <f>IF(B359="","",VLOOKUP(B359,PROFESSORES!$F$6:$J$189,5,FALSE))</f>
        <v/>
      </c>
      <c r="D359" s="35" t="str">
        <f>IF(B359="","",VLOOKUP(B359,PROFESSORES!$F$6:$G$189,2,FALSE))</f>
        <v/>
      </c>
      <c r="E359" s="33"/>
      <c r="F359" s="31" t="str">
        <f>IF(E359="","",VLOOKUP(E359,PROFESSORES!$F$6:$J$189,5,FALSE))</f>
        <v/>
      </c>
      <c r="G359" s="35" t="str">
        <f>IF(E359="","",VLOOKUP(E359,PROFESSORES!$F$6:$G$189,2,FALSE))</f>
        <v/>
      </c>
      <c r="H359" s="33"/>
      <c r="I359" s="31" t="str">
        <f>IF(H359="","",VLOOKUP(H359,PROFESSORES!$F$6:$J$189,5,FALSE))</f>
        <v/>
      </c>
      <c r="J359" s="35" t="str">
        <f>IF(H359="","",VLOOKUP(H359,PROFESSORES!$F$6:$G$189,2,FALSE))</f>
        <v/>
      </c>
      <c r="K359" s="33"/>
      <c r="L359" s="31" t="str">
        <f>IF(K359="","",VLOOKUP(K359,PROFESSORES!$F$6:$J$189,5,FALSE))</f>
        <v/>
      </c>
      <c r="M359" s="35" t="str">
        <f>IF(K359="","",VLOOKUP(K359,PROFESSORES!$F$6:$G$189,2,FALSE))</f>
        <v/>
      </c>
      <c r="N359" s="36"/>
      <c r="O359" s="31" t="str">
        <f>IF(N359="","",VLOOKUP(N359,PROFESSORES!$F$6:$J$189,5,FALSE))</f>
        <v/>
      </c>
      <c r="P359" s="35" t="str">
        <f>IF(N359="","",VLOOKUP(N359,PROFESSORES!$F$6:$G$189,2,FALSE))</f>
        <v/>
      </c>
      <c r="Q359" s="50"/>
      <c r="R359" s="48" t="str">
        <f>IF(Q359="","",VLOOKUP(Q359,PROFESSORES!$A$2:$B$20,2,FALSE))</f>
        <v/>
      </c>
      <c r="S359" s="56" t="str">
        <f t="array" ref="S359">IF(ISERROR(INDEX(PROFESSORES!$G$6:$G$189,MATCH(R359&amp;"x",PROFESSORES!$H$6:$H$189&amp;PROFESSORES!$AN$6:$AN$189,0))),"",INDEX(PROFESSORES!$G$6:$G$189,MATCH(R359&amp;"x",PROFESSORES!$H$6:$H$189&amp;PROFESSORES!$AN$6:$AN$189,0)))</f>
        <v/>
      </c>
      <c r="T359" s="47" t="str">
        <f t="array" ref="T359">IF(ISERROR(INDEX(PROFESSORES!$F$6:$F$189,MATCH(R359&amp;"x",PROFESSORES!$H$6:$H$189&amp;PROFESSORES!$AN$6:$AN$189,0))),"",INDEX(PROFESSORES!$F$6:$F$189,MATCH(R359&amp;"x",PROFESSORES!$H$6:$H$189&amp;PROFESSORES!$AN$6:$AN$189,0)))</f>
        <v/>
      </c>
    </row>
    <row r="360" spans="1:20" ht="23.1" customHeight="1" x14ac:dyDescent="0.25">
      <c r="I360" s="17"/>
      <c r="J360" s="17"/>
      <c r="K360" s="17"/>
    </row>
    <row r="361" spans="1:20" ht="23.1" customHeight="1" x14ac:dyDescent="0.25">
      <c r="B361" s="31">
        <v>31</v>
      </c>
      <c r="C361" s="63" t="s">
        <v>17</v>
      </c>
      <c r="D361" s="63"/>
      <c r="E361" s="63"/>
      <c r="F361" s="64">
        <f>PROFESSORES!D32</f>
        <v>0</v>
      </c>
      <c r="G361" s="64"/>
      <c r="H361" s="18"/>
      <c r="I361" s="19"/>
      <c r="J361" s="19"/>
      <c r="K361" s="19"/>
      <c r="L361" s="20"/>
      <c r="M361" s="20"/>
      <c r="N361" s="20"/>
      <c r="O361" s="20"/>
      <c r="P361" s="20"/>
      <c r="Q361" s="48" t="str">
        <f>$Q$1</f>
        <v>CD</v>
      </c>
      <c r="R361" s="48" t="str">
        <f>$R$1</f>
        <v>DISC</v>
      </c>
      <c r="S361" s="58" t="str">
        <f>$S$1</f>
        <v>PROFESSORES</v>
      </c>
      <c r="T361" s="46" t="str">
        <f>$T$1</f>
        <v>C. PROF</v>
      </c>
    </row>
    <row r="362" spans="1:20" ht="23.1" customHeight="1" x14ac:dyDescent="0.25">
      <c r="C362" s="15"/>
      <c r="D362" s="15"/>
      <c r="E362" s="15"/>
      <c r="F362" s="15"/>
      <c r="G362" s="15"/>
      <c r="H362" s="15"/>
      <c r="I362" s="15"/>
      <c r="J362" s="15"/>
      <c r="K362" s="15"/>
      <c r="L362" s="20"/>
      <c r="M362" s="20"/>
      <c r="N362" s="20"/>
      <c r="O362" s="20"/>
      <c r="P362" s="20"/>
      <c r="Q362" s="50"/>
      <c r="R362" s="48" t="str">
        <f>IF(Q362="","",VLOOKUP(Q362,PROFESSORES!$A$2:$B$20,2,FALSE))</f>
        <v/>
      </c>
      <c r="S362" s="56" t="str">
        <f t="array" ref="S362">IF(ISERROR(INDEX(PROFESSORES!$G$6:$G$189,MATCH(R362&amp;"x",PROFESSORES!$H$6:$H$189&amp;PROFESSORES!$AO$6:$AO$189,0))),"",INDEX(PROFESSORES!$G$6:$G$189,MATCH(R362&amp;"x",PROFESSORES!$H$6:$H$189&amp;PROFESSORES!$AO$6:$AO$189,0)))</f>
        <v/>
      </c>
      <c r="T362" s="47" t="str">
        <f t="array" ref="T362">IF(ISERROR(INDEX(PROFESSORES!$F$6:$F$189,MATCH(R362&amp;"x",PROFESSORES!$H$6:$H$189&amp;PROFESSORES!$AO$6:$AO$189,0))),"",INDEX(PROFESSORES!$F$6:$F$189,MATCH(R362&amp;"x",PROFESSORES!$H$6:$H$189&amp;PROFESSORES!$AO$6:$AO$189,0)))</f>
        <v/>
      </c>
    </row>
    <row r="363" spans="1:20" ht="23.1" customHeight="1" x14ac:dyDescent="0.25">
      <c r="Q363" s="50"/>
      <c r="R363" s="48" t="str">
        <f>IF(Q363="","",VLOOKUP(Q363,PROFESSORES!$A$2:$B$20,2,FALSE))</f>
        <v/>
      </c>
      <c r="S363" s="56" t="str">
        <f t="array" ref="S363">IF(ISERROR(INDEX(PROFESSORES!$G$6:$G$189,MATCH(R363&amp;"x",PROFESSORES!$H$6:$H$189&amp;PROFESSORES!$AO$6:$AO$189,0))),"",INDEX(PROFESSORES!$G$6:$G$189,MATCH(R363&amp;"x",PROFESSORES!$H$6:$H$189&amp;PROFESSORES!$AO$6:$AO$189,0)))</f>
        <v/>
      </c>
      <c r="T363" s="47" t="str">
        <f t="array" ref="T363">IF(ISERROR(INDEX(PROFESSORES!$F$6:$F$189,MATCH(R363&amp;"x",PROFESSORES!$H$6:$H$189&amp;PROFESSORES!$AO$6:$AO$189,0))),"",INDEX(PROFESSORES!$F$6:$F$189,MATCH(R363&amp;"x",PROFESSORES!$H$6:$H$189&amp;PROFESSORES!$AO$6:$AO$189,0)))</f>
        <v/>
      </c>
    </row>
    <row r="364" spans="1:20" ht="23.1" customHeight="1" x14ac:dyDescent="0.25">
      <c r="F364" s="21"/>
      <c r="G364" s="21"/>
      <c r="H364" s="21"/>
      <c r="I364" s="21"/>
      <c r="J364" s="21"/>
      <c r="K364" s="21"/>
      <c r="Q364" s="50"/>
      <c r="R364" s="48" t="str">
        <f>IF(Q364="","",VLOOKUP(Q364,PROFESSORES!$A$2:$B$20,2,FALSE))</f>
        <v/>
      </c>
      <c r="S364" s="56" t="str">
        <f t="array" ref="S364">IF(ISERROR(INDEX(PROFESSORES!$G$6:$G$189,MATCH(R364&amp;"x",PROFESSORES!$H$6:$H$189&amp;PROFESSORES!$AO$6:$AO$189,0))),"",INDEX(PROFESSORES!$G$6:$G$189,MATCH(R364&amp;"x",PROFESSORES!$H$6:$H$189&amp;PROFESSORES!$AO$6:$AO$189,0)))</f>
        <v/>
      </c>
      <c r="T364" s="47" t="str">
        <f t="array" ref="T364">IF(ISERROR(INDEX(PROFESSORES!$F$6:$F$189,MATCH(R364&amp;"x",PROFESSORES!$H$6:$H$189&amp;PROFESSORES!$AO$6:$AO$189,0))),"",INDEX(PROFESSORES!$F$6:$F$189,MATCH(R364&amp;"x",PROFESSORES!$H$6:$H$189&amp;PROFESSORES!$AO$6:$AO$189,0)))</f>
        <v/>
      </c>
    </row>
    <row r="365" spans="1:20" ht="23.1" customHeight="1" x14ac:dyDescent="0.25">
      <c r="A365" s="42" t="s">
        <v>16</v>
      </c>
      <c r="B365" s="60" t="s">
        <v>0</v>
      </c>
      <c r="C365" s="61"/>
      <c r="D365" s="62"/>
      <c r="E365" s="60" t="s">
        <v>1</v>
      </c>
      <c r="F365" s="61"/>
      <c r="G365" s="62"/>
      <c r="H365" s="60" t="s">
        <v>2</v>
      </c>
      <c r="I365" s="61"/>
      <c r="J365" s="62"/>
      <c r="K365" s="60" t="s">
        <v>3</v>
      </c>
      <c r="L365" s="61"/>
      <c r="M365" s="62"/>
      <c r="N365" s="60" t="s">
        <v>4</v>
      </c>
      <c r="O365" s="61"/>
      <c r="P365" s="62"/>
      <c r="Q365" s="50"/>
      <c r="R365" s="48" t="str">
        <f>IF(Q365="","",VLOOKUP(Q365,PROFESSORES!$A$2:$B$20,2,FALSE))</f>
        <v/>
      </c>
      <c r="S365" s="56" t="str">
        <f t="array" ref="S365">IF(ISERROR(INDEX(PROFESSORES!$G$6:$G$189,MATCH(R365&amp;"x",PROFESSORES!$H$6:$H$189&amp;PROFESSORES!$AO$6:$AO$189,0))),"",INDEX(PROFESSORES!$G$6:$G$189,MATCH(R365&amp;"x",PROFESSORES!$H$6:$H$189&amp;PROFESSORES!$AO$6:$AO$189,0)))</f>
        <v/>
      </c>
      <c r="T365" s="47" t="str">
        <f t="array" ref="T365">IF(ISERROR(INDEX(PROFESSORES!$F$6:$F$189,MATCH(R365&amp;"x",PROFESSORES!$H$6:$H$189&amp;PROFESSORES!$AO$6:$AO$189,0))),"",INDEX(PROFESSORES!$F$6:$F$189,MATCH(R365&amp;"x",PROFESSORES!$H$6:$H$189&amp;PROFESSORES!$AO$6:$AO$189,0)))</f>
        <v/>
      </c>
    </row>
    <row r="366" spans="1:20" ht="23.1" customHeight="1" x14ac:dyDescent="0.25">
      <c r="A366" s="41" t="str">
        <f>$A$6</f>
        <v>1ª</v>
      </c>
      <c r="B366" s="33"/>
      <c r="C366" s="31" t="str">
        <f>IF(B366="","",VLOOKUP(B366,PROFESSORES!$F$6:$J$189,5,FALSE))</f>
        <v/>
      </c>
      <c r="D366" s="35" t="str">
        <f>IF(B366="","",VLOOKUP(B366,PROFESSORES!$F$6:$G$189,2,FALSE))</f>
        <v/>
      </c>
      <c r="E366" s="33"/>
      <c r="F366" s="31" t="str">
        <f>IF(E366="","",VLOOKUP(E366,PROFESSORES!$F$6:$J$189,5,FALSE))</f>
        <v/>
      </c>
      <c r="G366" s="35" t="str">
        <f>IF(E366="","",VLOOKUP(E366,PROFESSORES!$F$6:$G$189,2,FALSE))</f>
        <v/>
      </c>
      <c r="H366" s="33"/>
      <c r="I366" s="31" t="str">
        <f>IF(H366="","",VLOOKUP(H366,PROFESSORES!$F$6:$J$189,5,FALSE))</f>
        <v/>
      </c>
      <c r="J366" s="35" t="str">
        <f>IF(H366="","",VLOOKUP(H366,PROFESSORES!$F$6:$G$189,2,FALSE))</f>
        <v/>
      </c>
      <c r="K366" s="33"/>
      <c r="L366" s="31" t="str">
        <f>IF(K366="","",VLOOKUP(K366,PROFESSORES!$F$6:$J$189,5,FALSE))</f>
        <v/>
      </c>
      <c r="M366" s="35" t="str">
        <f>IF(K366="","",VLOOKUP(K366,PROFESSORES!$F$6:$G$189,2,FALSE))</f>
        <v/>
      </c>
      <c r="N366" s="36"/>
      <c r="O366" s="31" t="str">
        <f>IF(N366="","",VLOOKUP(N366,PROFESSORES!$F$6:$J$189,5,FALSE))</f>
        <v/>
      </c>
      <c r="P366" s="35" t="str">
        <f>IF(N366="","",VLOOKUP(N366,PROFESSORES!$F$6:$G$189,2,FALSE))</f>
        <v/>
      </c>
      <c r="Q366" s="50"/>
      <c r="R366" s="48" t="str">
        <f>IF(Q366="","",VLOOKUP(Q366,PROFESSORES!$A$2:$B$20,2,FALSE))</f>
        <v/>
      </c>
      <c r="S366" s="56" t="str">
        <f t="array" ref="S366">IF(ISERROR(INDEX(PROFESSORES!$G$6:$G$189,MATCH(R366&amp;"x",PROFESSORES!$H$6:$H$189&amp;PROFESSORES!$AO$6:$AO$189,0))),"",INDEX(PROFESSORES!$G$6:$G$189,MATCH(R366&amp;"x",PROFESSORES!$H$6:$H$189&amp;PROFESSORES!$AO$6:$AO$189,0)))</f>
        <v/>
      </c>
      <c r="T366" s="47" t="str">
        <f t="array" ref="T366">IF(ISERROR(INDEX(PROFESSORES!$F$6:$F$189,MATCH(R366&amp;"x",PROFESSORES!$H$6:$H$189&amp;PROFESSORES!$AO$6:$AO$189,0))),"",INDEX(PROFESSORES!$F$6:$F$189,MATCH(R366&amp;"x",PROFESSORES!$H$6:$H$189&amp;PROFESSORES!$AO$6:$AO$189,0)))</f>
        <v/>
      </c>
    </row>
    <row r="367" spans="1:20" ht="23.1" customHeight="1" x14ac:dyDescent="0.25">
      <c r="A367" s="41" t="str">
        <f>$A$7</f>
        <v>2ª</v>
      </c>
      <c r="B367" s="33"/>
      <c r="C367" s="31" t="str">
        <f>IF(B367="","",VLOOKUP(B367,PROFESSORES!$F$6:$J$189,5,FALSE))</f>
        <v/>
      </c>
      <c r="D367" s="35" t="str">
        <f>IF(B367="","",VLOOKUP(B367,PROFESSORES!$F$6:$G$189,2,FALSE))</f>
        <v/>
      </c>
      <c r="E367" s="33"/>
      <c r="F367" s="31" t="str">
        <f>IF(E367="","",VLOOKUP(E367,PROFESSORES!$F$6:$J$189,5,FALSE))</f>
        <v/>
      </c>
      <c r="G367" s="35" t="str">
        <f>IF(E367="","",VLOOKUP(E367,PROFESSORES!$F$6:$G$189,2,FALSE))</f>
        <v/>
      </c>
      <c r="H367" s="33"/>
      <c r="I367" s="31" t="str">
        <f>IF(H367="","",VLOOKUP(H367,PROFESSORES!$F$6:$J$189,5,FALSE))</f>
        <v/>
      </c>
      <c r="J367" s="35" t="str">
        <f>IF(H367="","",VLOOKUP(H367,PROFESSORES!$F$6:$G$189,2,FALSE))</f>
        <v/>
      </c>
      <c r="K367" s="33"/>
      <c r="L367" s="31" t="str">
        <f>IF(K367="","",VLOOKUP(K367,PROFESSORES!$F$6:$J$189,5,FALSE))</f>
        <v/>
      </c>
      <c r="M367" s="35" t="str">
        <f>IF(K367="","",VLOOKUP(K367,PROFESSORES!$F$6:$G$189,2,FALSE))</f>
        <v/>
      </c>
      <c r="N367" s="36"/>
      <c r="O367" s="31" t="str">
        <f>IF(N367="","",VLOOKUP(N367,PROFESSORES!$F$6:$J$189,5,FALSE))</f>
        <v/>
      </c>
      <c r="P367" s="35" t="str">
        <f>IF(N367="","",VLOOKUP(N367,PROFESSORES!$F$6:$G$189,2,FALSE))</f>
        <v/>
      </c>
      <c r="Q367" s="50"/>
      <c r="R367" s="48" t="str">
        <f>IF(Q367="","",VLOOKUP(Q367,PROFESSORES!$A$2:$B$20,2,FALSE))</f>
        <v/>
      </c>
      <c r="S367" s="56" t="str">
        <f t="array" ref="S367">IF(ISERROR(INDEX(PROFESSORES!$G$6:$G$189,MATCH(R367&amp;"x",PROFESSORES!$H$6:$H$189&amp;PROFESSORES!$AO$6:$AO$189,0))),"",INDEX(PROFESSORES!$G$6:$G$189,MATCH(R367&amp;"x",PROFESSORES!$H$6:$H$189&amp;PROFESSORES!$AO$6:$AO$189,0)))</f>
        <v/>
      </c>
      <c r="T367" s="47" t="str">
        <f t="array" ref="T367">IF(ISERROR(INDEX(PROFESSORES!$F$6:$F$189,MATCH(R367&amp;"x",PROFESSORES!$H$6:$H$189&amp;PROFESSORES!$AO$6:$AO$189,0))),"",INDEX(PROFESSORES!$F$6:$F$189,MATCH(R367&amp;"x",PROFESSORES!$H$6:$H$189&amp;PROFESSORES!$AO$6:$AO$189,0)))</f>
        <v/>
      </c>
    </row>
    <row r="368" spans="1:20" ht="23.1" customHeight="1" x14ac:dyDescent="0.25">
      <c r="A368" s="41" t="str">
        <f>$A$8</f>
        <v>3ª</v>
      </c>
      <c r="B368" s="33"/>
      <c r="C368" s="31" t="str">
        <f>IF(B368="","",VLOOKUP(B368,PROFESSORES!$F$6:$J$189,5,FALSE))</f>
        <v/>
      </c>
      <c r="D368" s="35" t="str">
        <f>IF(B368="","",VLOOKUP(B368,PROFESSORES!$F$6:$G$189,2,FALSE))</f>
        <v/>
      </c>
      <c r="E368" s="33"/>
      <c r="F368" s="31" t="str">
        <f>IF(E368="","",VLOOKUP(E368,PROFESSORES!$F$6:$J$189,5,FALSE))</f>
        <v/>
      </c>
      <c r="G368" s="35" t="str">
        <f>IF(E368="","",VLOOKUP(E368,PROFESSORES!$F$6:$G$189,2,FALSE))</f>
        <v/>
      </c>
      <c r="H368" s="33"/>
      <c r="I368" s="31" t="str">
        <f>IF(H368="","",VLOOKUP(H368,PROFESSORES!$F$6:$J$189,5,FALSE))</f>
        <v/>
      </c>
      <c r="J368" s="35" t="str">
        <f>IF(H368="","",VLOOKUP(H368,PROFESSORES!$F$6:$G$189,2,FALSE))</f>
        <v/>
      </c>
      <c r="K368" s="33"/>
      <c r="L368" s="31" t="str">
        <f>IF(K368="","",VLOOKUP(K368,PROFESSORES!$F$6:$J$189,5,FALSE))</f>
        <v/>
      </c>
      <c r="M368" s="35" t="str">
        <f>IF(K368="","",VLOOKUP(K368,PROFESSORES!$F$6:$G$189,2,FALSE))</f>
        <v/>
      </c>
      <c r="N368" s="36"/>
      <c r="O368" s="31" t="str">
        <f>IF(N368="","",VLOOKUP(N368,PROFESSORES!$F$6:$J$189,5,FALSE))</f>
        <v/>
      </c>
      <c r="P368" s="35" t="str">
        <f>IF(N368="","",VLOOKUP(N368,PROFESSORES!$F$6:$G$189,2,FALSE))</f>
        <v/>
      </c>
      <c r="Q368" s="50"/>
      <c r="R368" s="48" t="str">
        <f>IF(Q368="","",VLOOKUP(Q368,PROFESSORES!$A$2:$B$20,2,FALSE))</f>
        <v/>
      </c>
      <c r="S368" s="56" t="str">
        <f t="array" ref="S368">IF(ISERROR(INDEX(PROFESSORES!$G$6:$G$189,MATCH(R368&amp;"x",PROFESSORES!$H$6:$H$189&amp;PROFESSORES!$AO$6:$AO$189,0))),"",INDEX(PROFESSORES!$G$6:$G$189,MATCH(R368&amp;"x",PROFESSORES!$H$6:$H$189&amp;PROFESSORES!$AO$6:$AO$189,0)))</f>
        <v/>
      </c>
      <c r="T368" s="47" t="str">
        <f t="array" ref="T368">IF(ISERROR(INDEX(PROFESSORES!$F$6:$F$189,MATCH(R368&amp;"x",PROFESSORES!$H$6:$H$189&amp;PROFESSORES!$AO$6:$AO$189,0))),"",INDEX(PROFESSORES!$F$6:$F$189,MATCH(R368&amp;"x",PROFESSORES!$H$6:$H$189&amp;PROFESSORES!$AO$6:$AO$189,0)))</f>
        <v/>
      </c>
    </row>
    <row r="369" spans="1:20" ht="23.1" customHeight="1" x14ac:dyDescent="0.25">
      <c r="A369" s="41" t="str">
        <f>$A$9</f>
        <v>4ª</v>
      </c>
      <c r="B369" s="33"/>
      <c r="C369" s="31" t="str">
        <f>IF(B369="","",VLOOKUP(B369,PROFESSORES!$F$6:$J$189,5,FALSE))</f>
        <v/>
      </c>
      <c r="D369" s="35" t="str">
        <f>IF(B369="","",VLOOKUP(B369,PROFESSORES!$F$6:$G$189,2,FALSE))</f>
        <v/>
      </c>
      <c r="E369" s="33"/>
      <c r="F369" s="31" t="str">
        <f>IF(E369="","",VLOOKUP(E369,PROFESSORES!$F$6:$J$189,5,FALSE))</f>
        <v/>
      </c>
      <c r="G369" s="35" t="str">
        <f>IF(E369="","",VLOOKUP(E369,PROFESSORES!$F$6:$G$189,2,FALSE))</f>
        <v/>
      </c>
      <c r="H369" s="33"/>
      <c r="I369" s="31" t="str">
        <f>IF(H369="","",VLOOKUP(H369,PROFESSORES!$F$6:$J$189,5,FALSE))</f>
        <v/>
      </c>
      <c r="J369" s="35" t="str">
        <f>IF(H369="","",VLOOKUP(H369,PROFESSORES!$F$6:$G$189,2,FALSE))</f>
        <v/>
      </c>
      <c r="K369" s="33"/>
      <c r="L369" s="31" t="str">
        <f>IF(K369="","",VLOOKUP(K369,PROFESSORES!$F$6:$J$189,5,FALSE))</f>
        <v/>
      </c>
      <c r="M369" s="35" t="str">
        <f>IF(K369="","",VLOOKUP(K369,PROFESSORES!$F$6:$G$189,2,FALSE))</f>
        <v/>
      </c>
      <c r="N369" s="36"/>
      <c r="O369" s="31" t="str">
        <f>IF(N369="","",VLOOKUP(N369,PROFESSORES!$F$6:$J$189,5,FALSE))</f>
        <v/>
      </c>
      <c r="P369" s="35" t="str">
        <f>IF(N369="","",VLOOKUP(N369,PROFESSORES!$F$6:$G$189,2,FALSE))</f>
        <v/>
      </c>
      <c r="Q369" s="50"/>
      <c r="R369" s="48" t="str">
        <f>IF(Q369="","",VLOOKUP(Q369,PROFESSORES!$A$2:$B$20,2,FALSE))</f>
        <v/>
      </c>
      <c r="S369" s="56" t="str">
        <f t="array" ref="S369">IF(ISERROR(INDEX(PROFESSORES!$G$6:$G$189,MATCH(R369&amp;"x",PROFESSORES!$H$6:$H$189&amp;PROFESSORES!$AO$6:$AO$189,0))),"",INDEX(PROFESSORES!$G$6:$G$189,MATCH(R369&amp;"x",PROFESSORES!$H$6:$H$189&amp;PROFESSORES!$AO$6:$AO$189,0)))</f>
        <v/>
      </c>
      <c r="T369" s="47" t="str">
        <f t="array" ref="T369">IF(ISERROR(INDEX(PROFESSORES!$F$6:$F$189,MATCH(R369&amp;"x",PROFESSORES!$H$6:$H$189&amp;PROFESSORES!$AO$6:$AO$189,0))),"",INDEX(PROFESSORES!$F$6:$F$189,MATCH(R369&amp;"x",PROFESSORES!$H$6:$H$189&amp;PROFESSORES!$AO$6:$AO$189,0)))</f>
        <v/>
      </c>
    </row>
    <row r="370" spans="1:20" ht="23.1" customHeight="1" x14ac:dyDescent="0.25">
      <c r="A370" s="41" t="str">
        <f>$A$10</f>
        <v>5ª</v>
      </c>
      <c r="B370" s="33"/>
      <c r="C370" s="31" t="str">
        <f>IF(B370="","",VLOOKUP(B370,PROFESSORES!$F$6:$J$189,5,FALSE))</f>
        <v/>
      </c>
      <c r="D370" s="35" t="str">
        <f>IF(B370="","",VLOOKUP(B370,PROFESSORES!$F$6:$G$189,2,FALSE))</f>
        <v/>
      </c>
      <c r="E370" s="33"/>
      <c r="F370" s="31" t="str">
        <f>IF(E370="","",VLOOKUP(E370,PROFESSORES!$F$6:$J$189,5,FALSE))</f>
        <v/>
      </c>
      <c r="G370" s="35" t="str">
        <f>IF(E370="","",VLOOKUP(E370,PROFESSORES!$F$6:$G$189,2,FALSE))</f>
        <v/>
      </c>
      <c r="H370" s="33"/>
      <c r="I370" s="31" t="str">
        <f>IF(H370="","",VLOOKUP(H370,PROFESSORES!$F$6:$J$189,5,FALSE))</f>
        <v/>
      </c>
      <c r="J370" s="35" t="str">
        <f>IF(H370="","",VLOOKUP(H370,PROFESSORES!$F$6:$G$189,2,FALSE))</f>
        <v/>
      </c>
      <c r="K370" s="33"/>
      <c r="L370" s="31" t="str">
        <f>IF(K370="","",VLOOKUP(K370,PROFESSORES!$F$6:$J$189,5,FALSE))</f>
        <v/>
      </c>
      <c r="M370" s="35" t="str">
        <f>IF(K370="","",VLOOKUP(K370,PROFESSORES!$F$6:$G$189,2,FALSE))</f>
        <v/>
      </c>
      <c r="N370" s="36"/>
      <c r="O370" s="31" t="str">
        <f>IF(N370="","",VLOOKUP(N370,PROFESSORES!$F$6:$J$189,5,FALSE))</f>
        <v/>
      </c>
      <c r="P370" s="35" t="str">
        <f>IF(N370="","",VLOOKUP(N370,PROFESSORES!$F$6:$G$189,2,FALSE))</f>
        <v/>
      </c>
      <c r="Q370" s="50"/>
      <c r="R370" s="48" t="str">
        <f>IF(Q370="","",VLOOKUP(Q370,PROFESSORES!$A$2:$B$20,2,FALSE))</f>
        <v/>
      </c>
      <c r="S370" s="56" t="str">
        <f t="array" ref="S370">IF(ISERROR(INDEX(PROFESSORES!$G$6:$G$189,MATCH(R370&amp;"x",PROFESSORES!$H$6:$H$189&amp;PROFESSORES!$AO$6:$AO$189,0))),"",INDEX(PROFESSORES!$G$6:$G$189,MATCH(R370&amp;"x",PROFESSORES!$H$6:$H$189&amp;PROFESSORES!$AO$6:$AO$189,0)))</f>
        <v/>
      </c>
      <c r="T370" s="47" t="str">
        <f t="array" ref="T370">IF(ISERROR(INDEX(PROFESSORES!$F$6:$F$189,MATCH(R370&amp;"x",PROFESSORES!$H$6:$H$189&amp;PROFESSORES!$AO$6:$AO$189,0))),"",INDEX(PROFESSORES!$F$6:$F$189,MATCH(R370&amp;"x",PROFESSORES!$H$6:$H$189&amp;PROFESSORES!$AO$6:$AO$189,0)))</f>
        <v/>
      </c>
    </row>
    <row r="371" spans="1:20" ht="23.1" customHeight="1" x14ac:dyDescent="0.25">
      <c r="A371" s="41" t="str">
        <f>$A$11</f>
        <v>6ª</v>
      </c>
      <c r="B371" s="33"/>
      <c r="C371" s="31" t="str">
        <f>IF(B371="","",VLOOKUP(B371,PROFESSORES!$F$6:$J$189,5,FALSE))</f>
        <v/>
      </c>
      <c r="D371" s="35" t="str">
        <f>IF(B371="","",VLOOKUP(B371,PROFESSORES!$F$6:$G$189,2,FALSE))</f>
        <v/>
      </c>
      <c r="E371" s="33"/>
      <c r="F371" s="31" t="str">
        <f>IF(E371="","",VLOOKUP(E371,PROFESSORES!$F$6:$J$189,5,FALSE))</f>
        <v/>
      </c>
      <c r="G371" s="35" t="str">
        <f>IF(E371="","",VLOOKUP(E371,PROFESSORES!$F$6:$G$189,2,FALSE))</f>
        <v/>
      </c>
      <c r="H371" s="33"/>
      <c r="I371" s="31" t="str">
        <f>IF(H371="","",VLOOKUP(H371,PROFESSORES!$F$6:$J$189,5,FALSE))</f>
        <v/>
      </c>
      <c r="J371" s="35" t="str">
        <f>IF(H371="","",VLOOKUP(H371,PROFESSORES!$F$6:$G$189,2,FALSE))</f>
        <v/>
      </c>
      <c r="K371" s="33"/>
      <c r="L371" s="31" t="str">
        <f>IF(K371="","",VLOOKUP(K371,PROFESSORES!$F$6:$J$189,5,FALSE))</f>
        <v/>
      </c>
      <c r="M371" s="35" t="str">
        <f>IF(K371="","",VLOOKUP(K371,PROFESSORES!$F$6:$G$189,2,FALSE))</f>
        <v/>
      </c>
      <c r="N371" s="36"/>
      <c r="O371" s="31" t="str">
        <f>IF(N371="","",VLOOKUP(N371,PROFESSORES!$F$6:$J$189,5,FALSE))</f>
        <v/>
      </c>
      <c r="P371" s="35" t="str">
        <f>IF(N371="","",VLOOKUP(N371,PROFESSORES!$F$6:$G$189,2,FALSE))</f>
        <v/>
      </c>
      <c r="Q371" s="50"/>
      <c r="R371" s="48" t="str">
        <f>IF(Q371="","",VLOOKUP(Q371,PROFESSORES!$A$2:$B$20,2,FALSE))</f>
        <v/>
      </c>
      <c r="S371" s="56" t="str">
        <f t="array" ref="S371">IF(ISERROR(INDEX(PROFESSORES!$G$6:$G$189,MATCH(R371&amp;"x",PROFESSORES!$H$6:$H$189&amp;PROFESSORES!$AO$6:$AO$189,0))),"",INDEX(PROFESSORES!$G$6:$G$189,MATCH(R371&amp;"x",PROFESSORES!$H$6:$H$189&amp;PROFESSORES!$AO$6:$AO$189,0)))</f>
        <v/>
      </c>
      <c r="T371" s="47" t="str">
        <f t="array" ref="T371">IF(ISERROR(INDEX(PROFESSORES!$F$6:$F$189,MATCH(R371&amp;"x",PROFESSORES!$H$6:$H$189&amp;PROFESSORES!$AO$6:$AO$189,0))),"",INDEX(PROFESSORES!$F$6:$F$189,MATCH(R371&amp;"x",PROFESSORES!$H$6:$H$189&amp;PROFESSORES!$AO$6:$AO$189,0)))</f>
        <v/>
      </c>
    </row>
    <row r="372" spans="1:20" ht="23.1" customHeight="1" x14ac:dyDescent="0.25">
      <c r="I372" s="17"/>
      <c r="J372" s="17"/>
      <c r="K372" s="17"/>
    </row>
    <row r="373" spans="1:20" ht="23.1" customHeight="1" x14ac:dyDescent="0.25">
      <c r="B373" s="31">
        <v>32</v>
      </c>
      <c r="C373" s="63" t="s">
        <v>17</v>
      </c>
      <c r="D373" s="63"/>
      <c r="E373" s="63"/>
      <c r="F373" s="64">
        <f>PROFESSORES!D33</f>
        <v>0</v>
      </c>
      <c r="G373" s="64"/>
      <c r="H373" s="18"/>
      <c r="I373" s="19"/>
      <c r="J373" s="19"/>
      <c r="K373" s="19"/>
      <c r="L373" s="20"/>
      <c r="M373" s="20"/>
      <c r="N373" s="20"/>
      <c r="O373" s="20"/>
      <c r="P373" s="20"/>
      <c r="Q373" s="48" t="str">
        <f>$Q$1</f>
        <v>CD</v>
      </c>
      <c r="R373" s="48" t="str">
        <f>$R$1</f>
        <v>DISC</v>
      </c>
      <c r="S373" s="58" t="str">
        <f>$S$1</f>
        <v>PROFESSORES</v>
      </c>
      <c r="T373" s="46" t="str">
        <f>$T$1</f>
        <v>C. PROF</v>
      </c>
    </row>
    <row r="374" spans="1:20" ht="23.1" customHeight="1" x14ac:dyDescent="0.25">
      <c r="C374" s="15"/>
      <c r="D374" s="15"/>
      <c r="E374" s="15"/>
      <c r="F374" s="15"/>
      <c r="G374" s="15"/>
      <c r="H374" s="15"/>
      <c r="I374" s="15"/>
      <c r="J374" s="15"/>
      <c r="K374" s="15"/>
      <c r="L374" s="20"/>
      <c r="M374" s="20"/>
      <c r="N374" s="20"/>
      <c r="O374" s="20"/>
      <c r="P374" s="20"/>
      <c r="Q374" s="50"/>
      <c r="R374" s="48" t="str">
        <f>IF(Q374="","",VLOOKUP(Q374,PROFESSORES!$A$2:$B$20,2,FALSE))</f>
        <v/>
      </c>
      <c r="S374" s="56" t="str">
        <f t="array" ref="S374">IF(ISERROR(INDEX(PROFESSORES!$G$6:$G$189,MATCH(R374&amp;"x",PROFESSORES!$H$6:$H$189&amp;PROFESSORES!$AP$6:$AP$189,0))),"",INDEX(PROFESSORES!$G$6:$G$189,MATCH(R374&amp;"x",PROFESSORES!$H$6:$H$189&amp;PROFESSORES!$AP$6:$AP$189,0)))</f>
        <v/>
      </c>
      <c r="T374" s="47" t="str">
        <f t="array" ref="T374">IF(ISERROR(INDEX(PROFESSORES!$F$6:$F$189,MATCH(R374&amp;"x",PROFESSORES!$H$6:$H$189&amp;PROFESSORES!$AP$6:$AP$189,0))),"",INDEX(PROFESSORES!$F$6:$F$189,MATCH(R374&amp;"x",PROFESSORES!$H$6:$H$189&amp;PROFESSORES!$AP$6:$AP$189,0)))</f>
        <v/>
      </c>
    </row>
    <row r="375" spans="1:20" ht="23.1" customHeight="1" x14ac:dyDescent="0.25">
      <c r="Q375" s="50"/>
      <c r="R375" s="48" t="str">
        <f>IF(Q375="","",VLOOKUP(Q375,PROFESSORES!$A$2:$B$20,2,FALSE))</f>
        <v/>
      </c>
      <c r="S375" s="56" t="str">
        <f t="array" ref="S375">IF(ISERROR(INDEX(PROFESSORES!$G$6:$G$189,MATCH(R375&amp;"x",PROFESSORES!$H$6:$H$189&amp;PROFESSORES!$AP$6:$AP$189,0))),"",INDEX(PROFESSORES!$G$6:$G$189,MATCH(R375&amp;"x",PROFESSORES!$H$6:$H$189&amp;PROFESSORES!$AP$6:$AP$189,0)))</f>
        <v/>
      </c>
      <c r="T375" s="47" t="str">
        <f t="array" ref="T375">IF(ISERROR(INDEX(PROFESSORES!$F$6:$F$189,MATCH(R375&amp;"x",PROFESSORES!$H$6:$H$189&amp;PROFESSORES!$AP$6:$AP$189,0))),"",INDEX(PROFESSORES!$F$6:$F$189,MATCH(R375&amp;"x",PROFESSORES!$H$6:$H$189&amp;PROFESSORES!$AP$6:$AP$189,0)))</f>
        <v/>
      </c>
    </row>
    <row r="376" spans="1:20" ht="23.1" customHeight="1" x14ac:dyDescent="0.25">
      <c r="F376" s="21"/>
      <c r="G376" s="21"/>
      <c r="H376" s="21"/>
      <c r="I376" s="21"/>
      <c r="J376" s="21"/>
      <c r="K376" s="21"/>
      <c r="Q376" s="50"/>
      <c r="R376" s="48" t="str">
        <f>IF(Q376="","",VLOOKUP(Q376,PROFESSORES!$A$2:$B$20,2,FALSE))</f>
        <v/>
      </c>
      <c r="S376" s="56" t="str">
        <f t="array" ref="S376">IF(ISERROR(INDEX(PROFESSORES!$G$6:$G$189,MATCH(R376&amp;"x",PROFESSORES!$H$6:$H$189&amp;PROFESSORES!$AP$6:$AP$189,0))),"",INDEX(PROFESSORES!$G$6:$G$189,MATCH(R376&amp;"x",PROFESSORES!$H$6:$H$189&amp;PROFESSORES!$AP$6:$AP$189,0)))</f>
        <v/>
      </c>
      <c r="T376" s="47" t="str">
        <f t="array" ref="T376">IF(ISERROR(INDEX(PROFESSORES!$F$6:$F$189,MATCH(R376&amp;"x",PROFESSORES!$H$6:$H$189&amp;PROFESSORES!$AP$6:$AP$189,0))),"",INDEX(PROFESSORES!$F$6:$F$189,MATCH(R376&amp;"x",PROFESSORES!$H$6:$H$189&amp;PROFESSORES!$AP$6:$AP$189,0)))</f>
        <v/>
      </c>
    </row>
    <row r="377" spans="1:20" ht="23.1" customHeight="1" x14ac:dyDescent="0.25">
      <c r="A377" s="42" t="s">
        <v>16</v>
      </c>
      <c r="B377" s="60" t="s">
        <v>0</v>
      </c>
      <c r="C377" s="61"/>
      <c r="D377" s="62"/>
      <c r="E377" s="60" t="s">
        <v>1</v>
      </c>
      <c r="F377" s="61"/>
      <c r="G377" s="62"/>
      <c r="H377" s="60" t="s">
        <v>2</v>
      </c>
      <c r="I377" s="61"/>
      <c r="J377" s="62"/>
      <c r="K377" s="60" t="s">
        <v>3</v>
      </c>
      <c r="L377" s="61"/>
      <c r="M377" s="62"/>
      <c r="N377" s="60" t="s">
        <v>4</v>
      </c>
      <c r="O377" s="61"/>
      <c r="P377" s="62"/>
      <c r="Q377" s="50"/>
      <c r="R377" s="48" t="str">
        <f>IF(Q377="","",VLOOKUP(Q377,PROFESSORES!$A$2:$B$20,2,FALSE))</f>
        <v/>
      </c>
      <c r="S377" s="56" t="str">
        <f t="array" ref="S377">IF(ISERROR(INDEX(PROFESSORES!$G$6:$G$189,MATCH(R377&amp;"x",PROFESSORES!$H$6:$H$189&amp;PROFESSORES!$AP$6:$AP$189,0))),"",INDEX(PROFESSORES!$G$6:$G$189,MATCH(R377&amp;"x",PROFESSORES!$H$6:$H$189&amp;PROFESSORES!$AP$6:$AP$189,0)))</f>
        <v/>
      </c>
      <c r="T377" s="47" t="str">
        <f t="array" ref="T377">IF(ISERROR(INDEX(PROFESSORES!$F$6:$F$189,MATCH(R377&amp;"x",PROFESSORES!$H$6:$H$189&amp;PROFESSORES!$AP$6:$AP$189,0))),"",INDEX(PROFESSORES!$F$6:$F$189,MATCH(R377&amp;"x",PROFESSORES!$H$6:$H$189&amp;PROFESSORES!$AP$6:$AP$189,0)))</f>
        <v/>
      </c>
    </row>
    <row r="378" spans="1:20" ht="23.1" customHeight="1" x14ac:dyDescent="0.25">
      <c r="A378" s="41" t="str">
        <f>$A$6</f>
        <v>1ª</v>
      </c>
      <c r="B378" s="33"/>
      <c r="C378" s="31" t="str">
        <f>IF(B378="","",VLOOKUP(B378,PROFESSORES!$F$6:$J$189,5,FALSE))</f>
        <v/>
      </c>
      <c r="D378" s="35" t="str">
        <f>IF(B378="","",VLOOKUP(B378,PROFESSORES!$F$6:$G$189,2,FALSE))</f>
        <v/>
      </c>
      <c r="E378" s="33"/>
      <c r="F378" s="31" t="str">
        <f>IF(E378="","",VLOOKUP(E378,PROFESSORES!$F$6:$J$189,5,FALSE))</f>
        <v/>
      </c>
      <c r="G378" s="35" t="str">
        <f>IF(E378="","",VLOOKUP(E378,PROFESSORES!$F$6:$G$189,2,FALSE))</f>
        <v/>
      </c>
      <c r="H378" s="33"/>
      <c r="I378" s="31" t="str">
        <f>IF(H378="","",VLOOKUP(H378,PROFESSORES!$F$6:$J$189,5,FALSE))</f>
        <v/>
      </c>
      <c r="J378" s="35" t="str">
        <f>IF(H378="","",VLOOKUP(H378,PROFESSORES!$F$6:$G$189,2,FALSE))</f>
        <v/>
      </c>
      <c r="K378" s="33"/>
      <c r="L378" s="31" t="str">
        <f>IF(K378="","",VLOOKUP(K378,PROFESSORES!$F$6:$J$189,5,FALSE))</f>
        <v/>
      </c>
      <c r="M378" s="35" t="str">
        <f>IF(K378="","",VLOOKUP(K378,PROFESSORES!$F$6:$G$189,2,FALSE))</f>
        <v/>
      </c>
      <c r="N378" s="36"/>
      <c r="O378" s="31" t="str">
        <f>IF(N378="","",VLOOKUP(N378,PROFESSORES!$F$6:$J$189,5,FALSE))</f>
        <v/>
      </c>
      <c r="P378" s="35" t="str">
        <f>IF(N378="","",VLOOKUP(N378,PROFESSORES!$F$6:$G$189,2,FALSE))</f>
        <v/>
      </c>
      <c r="Q378" s="50"/>
      <c r="R378" s="48" t="str">
        <f>IF(Q378="","",VLOOKUP(Q378,PROFESSORES!$A$2:$B$20,2,FALSE))</f>
        <v/>
      </c>
      <c r="S378" s="56" t="str">
        <f t="array" ref="S378">IF(ISERROR(INDEX(PROFESSORES!$G$6:$G$189,MATCH(R378&amp;"x",PROFESSORES!$H$6:$H$189&amp;PROFESSORES!$AP$6:$AP$189,0))),"",INDEX(PROFESSORES!$G$6:$G$189,MATCH(R378&amp;"x",PROFESSORES!$H$6:$H$189&amp;PROFESSORES!$AP$6:$AP$189,0)))</f>
        <v/>
      </c>
      <c r="T378" s="47" t="str">
        <f t="array" ref="T378">IF(ISERROR(INDEX(PROFESSORES!$F$6:$F$189,MATCH(R378&amp;"x",PROFESSORES!$H$6:$H$189&amp;PROFESSORES!$AP$6:$AP$189,0))),"",INDEX(PROFESSORES!$F$6:$F$189,MATCH(R378&amp;"x",PROFESSORES!$H$6:$H$189&amp;PROFESSORES!$AP$6:$AP$189,0)))</f>
        <v/>
      </c>
    </row>
    <row r="379" spans="1:20" ht="23.1" customHeight="1" x14ac:dyDescent="0.25">
      <c r="A379" s="41" t="str">
        <f>$A$7</f>
        <v>2ª</v>
      </c>
      <c r="B379" s="33"/>
      <c r="C379" s="31" t="str">
        <f>IF(B379="","",VLOOKUP(B379,PROFESSORES!$F$6:$J$189,5,FALSE))</f>
        <v/>
      </c>
      <c r="D379" s="35" t="str">
        <f>IF(B379="","",VLOOKUP(B379,PROFESSORES!$F$6:$G$189,2,FALSE))</f>
        <v/>
      </c>
      <c r="E379" s="33"/>
      <c r="F379" s="31" t="str">
        <f>IF(E379="","",VLOOKUP(E379,PROFESSORES!$F$6:$J$189,5,FALSE))</f>
        <v/>
      </c>
      <c r="G379" s="35" t="str">
        <f>IF(E379="","",VLOOKUP(E379,PROFESSORES!$F$6:$G$189,2,FALSE))</f>
        <v/>
      </c>
      <c r="H379" s="33"/>
      <c r="I379" s="31" t="str">
        <f>IF(H379="","",VLOOKUP(H379,PROFESSORES!$F$6:$J$189,5,FALSE))</f>
        <v/>
      </c>
      <c r="J379" s="35" t="str">
        <f>IF(H379="","",VLOOKUP(H379,PROFESSORES!$F$6:$G$189,2,FALSE))</f>
        <v/>
      </c>
      <c r="K379" s="33"/>
      <c r="L379" s="31" t="str">
        <f>IF(K379="","",VLOOKUP(K379,PROFESSORES!$F$6:$J$189,5,FALSE))</f>
        <v/>
      </c>
      <c r="M379" s="35" t="str">
        <f>IF(K379="","",VLOOKUP(K379,PROFESSORES!$F$6:$G$189,2,FALSE))</f>
        <v/>
      </c>
      <c r="N379" s="36"/>
      <c r="O379" s="31" t="str">
        <f>IF(N379="","",VLOOKUP(N379,PROFESSORES!$F$6:$J$189,5,FALSE))</f>
        <v/>
      </c>
      <c r="P379" s="35" t="str">
        <f>IF(N379="","",VLOOKUP(N379,PROFESSORES!$F$6:$G$189,2,FALSE))</f>
        <v/>
      </c>
      <c r="Q379" s="50"/>
      <c r="R379" s="48" t="str">
        <f>IF(Q379="","",VLOOKUP(Q379,PROFESSORES!$A$2:$B$20,2,FALSE))</f>
        <v/>
      </c>
      <c r="S379" s="56" t="str">
        <f t="array" ref="S379">IF(ISERROR(INDEX(PROFESSORES!$G$6:$G$189,MATCH(R379&amp;"x",PROFESSORES!$H$6:$H$189&amp;PROFESSORES!$AP$6:$AP$189,0))),"",INDEX(PROFESSORES!$G$6:$G$189,MATCH(R379&amp;"x",PROFESSORES!$H$6:$H$189&amp;PROFESSORES!$AP$6:$AP$189,0)))</f>
        <v/>
      </c>
      <c r="T379" s="47" t="str">
        <f t="array" ref="T379">IF(ISERROR(INDEX(PROFESSORES!$F$6:$F$189,MATCH(R379&amp;"x",PROFESSORES!$H$6:$H$189&amp;PROFESSORES!$AP$6:$AP$189,0))),"",INDEX(PROFESSORES!$F$6:$F$189,MATCH(R379&amp;"x",PROFESSORES!$H$6:$H$189&amp;PROFESSORES!$AP$6:$AP$189,0)))</f>
        <v/>
      </c>
    </row>
    <row r="380" spans="1:20" ht="23.1" customHeight="1" x14ac:dyDescent="0.25">
      <c r="A380" s="41" t="str">
        <f>$A$8</f>
        <v>3ª</v>
      </c>
      <c r="B380" s="33"/>
      <c r="C380" s="31" t="str">
        <f>IF(B380="","",VLOOKUP(B380,PROFESSORES!$F$6:$J$189,5,FALSE))</f>
        <v/>
      </c>
      <c r="D380" s="35" t="str">
        <f>IF(B380="","",VLOOKUP(B380,PROFESSORES!$F$6:$G$189,2,FALSE))</f>
        <v/>
      </c>
      <c r="E380" s="33"/>
      <c r="F380" s="31" t="str">
        <f>IF(E380="","",VLOOKUP(E380,PROFESSORES!$F$6:$J$189,5,FALSE))</f>
        <v/>
      </c>
      <c r="G380" s="35" t="str">
        <f>IF(E380="","",VLOOKUP(E380,PROFESSORES!$F$6:$G$189,2,FALSE))</f>
        <v/>
      </c>
      <c r="H380" s="33"/>
      <c r="I380" s="31" t="str">
        <f>IF(H380="","",VLOOKUP(H380,PROFESSORES!$F$6:$J$189,5,FALSE))</f>
        <v/>
      </c>
      <c r="J380" s="35" t="str">
        <f>IF(H380="","",VLOOKUP(H380,PROFESSORES!$F$6:$G$189,2,FALSE))</f>
        <v/>
      </c>
      <c r="K380" s="33"/>
      <c r="L380" s="31" t="str">
        <f>IF(K380="","",VLOOKUP(K380,PROFESSORES!$F$6:$J$189,5,FALSE))</f>
        <v/>
      </c>
      <c r="M380" s="35" t="str">
        <f>IF(K380="","",VLOOKUP(K380,PROFESSORES!$F$6:$G$189,2,FALSE))</f>
        <v/>
      </c>
      <c r="N380" s="36"/>
      <c r="O380" s="31" t="str">
        <f>IF(N380="","",VLOOKUP(N380,PROFESSORES!$F$6:$J$189,5,FALSE))</f>
        <v/>
      </c>
      <c r="P380" s="35" t="str">
        <f>IF(N380="","",VLOOKUP(N380,PROFESSORES!$F$6:$G$189,2,FALSE))</f>
        <v/>
      </c>
      <c r="Q380" s="50"/>
      <c r="R380" s="48" t="str">
        <f>IF(Q380="","",VLOOKUP(Q380,PROFESSORES!$A$2:$B$20,2,FALSE))</f>
        <v/>
      </c>
      <c r="S380" s="56" t="str">
        <f t="array" ref="S380">IF(ISERROR(INDEX(PROFESSORES!$G$6:$G$189,MATCH(R380&amp;"x",PROFESSORES!$H$6:$H$189&amp;PROFESSORES!$AP$6:$AP$189,0))),"",INDEX(PROFESSORES!$G$6:$G$189,MATCH(R380&amp;"x",PROFESSORES!$H$6:$H$189&amp;PROFESSORES!$AP$6:$AP$189,0)))</f>
        <v/>
      </c>
      <c r="T380" s="47" t="str">
        <f t="array" ref="T380">IF(ISERROR(INDEX(PROFESSORES!$F$6:$F$189,MATCH(R380&amp;"x",PROFESSORES!$H$6:$H$189&amp;PROFESSORES!$AP$6:$AP$189,0))),"",INDEX(PROFESSORES!$F$6:$F$189,MATCH(R380&amp;"x",PROFESSORES!$H$6:$H$189&amp;PROFESSORES!$AP$6:$AP$189,0)))</f>
        <v/>
      </c>
    </row>
    <row r="381" spans="1:20" ht="23.1" customHeight="1" x14ac:dyDescent="0.25">
      <c r="A381" s="41" t="str">
        <f>$A$9</f>
        <v>4ª</v>
      </c>
      <c r="B381" s="33"/>
      <c r="C381" s="31" t="str">
        <f>IF(B381="","",VLOOKUP(B381,PROFESSORES!$F$6:$J$189,5,FALSE))</f>
        <v/>
      </c>
      <c r="D381" s="35" t="str">
        <f>IF(B381="","",VLOOKUP(B381,PROFESSORES!$F$6:$G$189,2,FALSE))</f>
        <v/>
      </c>
      <c r="E381" s="33"/>
      <c r="F381" s="31" t="str">
        <f>IF(E381="","",VLOOKUP(E381,PROFESSORES!$F$6:$J$189,5,FALSE))</f>
        <v/>
      </c>
      <c r="G381" s="35" t="str">
        <f>IF(E381="","",VLOOKUP(E381,PROFESSORES!$F$6:$G$189,2,FALSE))</f>
        <v/>
      </c>
      <c r="H381" s="33"/>
      <c r="I381" s="31" t="str">
        <f>IF(H381="","",VLOOKUP(H381,PROFESSORES!$F$6:$J$189,5,FALSE))</f>
        <v/>
      </c>
      <c r="J381" s="35" t="str">
        <f>IF(H381="","",VLOOKUP(H381,PROFESSORES!$F$6:$G$189,2,FALSE))</f>
        <v/>
      </c>
      <c r="K381" s="33"/>
      <c r="L381" s="31" t="str">
        <f>IF(K381="","",VLOOKUP(K381,PROFESSORES!$F$6:$J$189,5,FALSE))</f>
        <v/>
      </c>
      <c r="M381" s="35" t="str">
        <f>IF(K381="","",VLOOKUP(K381,PROFESSORES!$F$6:$G$189,2,FALSE))</f>
        <v/>
      </c>
      <c r="N381" s="36"/>
      <c r="O381" s="31" t="str">
        <f>IF(N381="","",VLOOKUP(N381,PROFESSORES!$F$6:$J$189,5,FALSE))</f>
        <v/>
      </c>
      <c r="P381" s="35" t="str">
        <f>IF(N381="","",VLOOKUP(N381,PROFESSORES!$F$6:$G$189,2,FALSE))</f>
        <v/>
      </c>
      <c r="Q381" s="50"/>
      <c r="R381" s="48" t="str">
        <f>IF(Q381="","",VLOOKUP(Q381,PROFESSORES!$A$2:$B$20,2,FALSE))</f>
        <v/>
      </c>
      <c r="S381" s="56" t="str">
        <f t="array" ref="S381">IF(ISERROR(INDEX(PROFESSORES!$G$6:$G$189,MATCH(R381&amp;"x",PROFESSORES!$H$6:$H$189&amp;PROFESSORES!$AP$6:$AP$189,0))),"",INDEX(PROFESSORES!$G$6:$G$189,MATCH(R381&amp;"x",PROFESSORES!$H$6:$H$189&amp;PROFESSORES!$AP$6:$AP$189,0)))</f>
        <v/>
      </c>
      <c r="T381" s="47" t="str">
        <f t="array" ref="T381">IF(ISERROR(INDEX(PROFESSORES!$F$6:$F$189,MATCH(R381&amp;"x",PROFESSORES!$H$6:$H$189&amp;PROFESSORES!$AP$6:$AP$189,0))),"",INDEX(PROFESSORES!$F$6:$F$189,MATCH(R381&amp;"x",PROFESSORES!$H$6:$H$189&amp;PROFESSORES!$AP$6:$AP$189,0)))</f>
        <v/>
      </c>
    </row>
    <row r="382" spans="1:20" ht="23.1" customHeight="1" x14ac:dyDescent="0.25">
      <c r="A382" s="41" t="str">
        <f>$A$10</f>
        <v>5ª</v>
      </c>
      <c r="B382" s="33"/>
      <c r="C382" s="31" t="str">
        <f>IF(B382="","",VLOOKUP(B382,PROFESSORES!$F$6:$J$189,5,FALSE))</f>
        <v/>
      </c>
      <c r="D382" s="35" t="str">
        <f>IF(B382="","",VLOOKUP(B382,PROFESSORES!$F$6:$G$189,2,FALSE))</f>
        <v/>
      </c>
      <c r="E382" s="33"/>
      <c r="F382" s="31" t="str">
        <f>IF(E382="","",VLOOKUP(E382,PROFESSORES!$F$6:$J$189,5,FALSE))</f>
        <v/>
      </c>
      <c r="G382" s="35" t="str">
        <f>IF(E382="","",VLOOKUP(E382,PROFESSORES!$F$6:$G$189,2,FALSE))</f>
        <v/>
      </c>
      <c r="H382" s="33"/>
      <c r="I382" s="31" t="str">
        <f>IF(H382="","",VLOOKUP(H382,PROFESSORES!$F$6:$J$189,5,FALSE))</f>
        <v/>
      </c>
      <c r="J382" s="35" t="str">
        <f>IF(H382="","",VLOOKUP(H382,PROFESSORES!$F$6:$G$189,2,FALSE))</f>
        <v/>
      </c>
      <c r="K382" s="33"/>
      <c r="L382" s="31" t="str">
        <f>IF(K382="","",VLOOKUP(K382,PROFESSORES!$F$6:$J$189,5,FALSE))</f>
        <v/>
      </c>
      <c r="M382" s="35" t="str">
        <f>IF(K382="","",VLOOKUP(K382,PROFESSORES!$F$6:$G$189,2,FALSE))</f>
        <v/>
      </c>
      <c r="N382" s="36"/>
      <c r="O382" s="31" t="str">
        <f>IF(N382="","",VLOOKUP(N382,PROFESSORES!$F$6:$J$189,5,FALSE))</f>
        <v/>
      </c>
      <c r="P382" s="35" t="str">
        <f>IF(N382="","",VLOOKUP(N382,PROFESSORES!$F$6:$G$189,2,FALSE))</f>
        <v/>
      </c>
      <c r="Q382" s="50"/>
      <c r="R382" s="48" t="str">
        <f>IF(Q382="","",VLOOKUP(Q382,PROFESSORES!$A$2:$B$20,2,FALSE))</f>
        <v/>
      </c>
      <c r="S382" s="56" t="str">
        <f t="array" ref="S382">IF(ISERROR(INDEX(PROFESSORES!$G$6:$G$189,MATCH(R382&amp;"x",PROFESSORES!$H$6:$H$189&amp;PROFESSORES!$AP$6:$AP$189,0))),"",INDEX(PROFESSORES!$G$6:$G$189,MATCH(R382&amp;"x",PROFESSORES!$H$6:$H$189&amp;PROFESSORES!$AP$6:$AP$189,0)))</f>
        <v/>
      </c>
      <c r="T382" s="47" t="str">
        <f t="array" ref="T382">IF(ISERROR(INDEX(PROFESSORES!$F$6:$F$189,MATCH(R382&amp;"x",PROFESSORES!$H$6:$H$189&amp;PROFESSORES!$AP$6:$AP$189,0))),"",INDEX(PROFESSORES!$F$6:$F$189,MATCH(R382&amp;"x",PROFESSORES!$H$6:$H$189&amp;PROFESSORES!$AP$6:$AP$189,0)))</f>
        <v/>
      </c>
    </row>
    <row r="383" spans="1:20" ht="23.1" customHeight="1" x14ac:dyDescent="0.25">
      <c r="A383" s="41" t="str">
        <f>$A$11</f>
        <v>6ª</v>
      </c>
      <c r="B383" s="33"/>
      <c r="C383" s="31" t="str">
        <f>IF(B383="","",VLOOKUP(B383,PROFESSORES!$F$6:$J$189,5,FALSE))</f>
        <v/>
      </c>
      <c r="D383" s="35" t="str">
        <f>IF(B383="","",VLOOKUP(B383,PROFESSORES!$F$6:$G$189,2,FALSE))</f>
        <v/>
      </c>
      <c r="E383" s="33"/>
      <c r="F383" s="31" t="str">
        <f>IF(E383="","",VLOOKUP(E383,PROFESSORES!$F$6:$J$189,5,FALSE))</f>
        <v/>
      </c>
      <c r="G383" s="35" t="str">
        <f>IF(E383="","",VLOOKUP(E383,PROFESSORES!$F$6:$G$189,2,FALSE))</f>
        <v/>
      </c>
      <c r="H383" s="33"/>
      <c r="I383" s="31" t="str">
        <f>IF(H383="","",VLOOKUP(H383,PROFESSORES!$F$6:$J$189,5,FALSE))</f>
        <v/>
      </c>
      <c r="J383" s="35" t="str">
        <f>IF(H383="","",VLOOKUP(H383,PROFESSORES!$F$6:$G$189,2,FALSE))</f>
        <v/>
      </c>
      <c r="K383" s="33"/>
      <c r="L383" s="31" t="str">
        <f>IF(K383="","",VLOOKUP(K383,PROFESSORES!$F$6:$J$189,5,FALSE))</f>
        <v/>
      </c>
      <c r="M383" s="35" t="str">
        <f>IF(K383="","",VLOOKUP(K383,PROFESSORES!$F$6:$G$189,2,FALSE))</f>
        <v/>
      </c>
      <c r="N383" s="36"/>
      <c r="O383" s="31" t="str">
        <f>IF(N383="","",VLOOKUP(N383,PROFESSORES!$F$6:$J$189,5,FALSE))</f>
        <v/>
      </c>
      <c r="P383" s="35" t="str">
        <f>IF(N383="","",VLOOKUP(N383,PROFESSORES!$F$6:$G$189,2,FALSE))</f>
        <v/>
      </c>
      <c r="Q383" s="50"/>
      <c r="R383" s="48" t="str">
        <f>IF(Q383="","",VLOOKUP(Q383,PROFESSORES!$A$2:$B$20,2,FALSE))</f>
        <v/>
      </c>
      <c r="S383" s="56" t="str">
        <f t="array" ref="S383">IF(ISERROR(INDEX(PROFESSORES!$G$6:$G$189,MATCH(R383&amp;"x",PROFESSORES!$H$6:$H$189&amp;PROFESSORES!$AP$6:$AP$189,0))),"",INDEX(PROFESSORES!$G$6:$G$189,MATCH(R383&amp;"x",PROFESSORES!$H$6:$H$189&amp;PROFESSORES!$AP$6:$AP$189,0)))</f>
        <v/>
      </c>
      <c r="T383" s="47" t="str">
        <f t="array" ref="T383">IF(ISERROR(INDEX(PROFESSORES!$F$6:$F$189,MATCH(R383&amp;"x",PROFESSORES!$H$6:$H$189&amp;PROFESSORES!$AP$6:$AP$189,0))),"",INDEX(PROFESSORES!$F$6:$F$189,MATCH(R383&amp;"x",PROFESSORES!$H$6:$H$189&amp;PROFESSORES!$AP$6:$AP$189,0)))</f>
        <v/>
      </c>
    </row>
    <row r="384" spans="1:20" ht="23.1" customHeight="1" x14ac:dyDescent="0.25">
      <c r="I384" s="17"/>
      <c r="J384" s="17"/>
      <c r="K384" s="17"/>
    </row>
    <row r="385" spans="1:20" ht="23.1" customHeight="1" x14ac:dyDescent="0.25">
      <c r="B385" s="31">
        <v>33</v>
      </c>
      <c r="C385" s="63" t="s">
        <v>17</v>
      </c>
      <c r="D385" s="63"/>
      <c r="E385" s="63"/>
      <c r="F385" s="64">
        <f>PROFESSORES!D34</f>
        <v>0</v>
      </c>
      <c r="G385" s="64"/>
      <c r="H385" s="18"/>
      <c r="I385" s="19"/>
      <c r="J385" s="19"/>
      <c r="K385" s="19"/>
      <c r="L385" s="20"/>
      <c r="M385" s="20"/>
      <c r="N385" s="20"/>
      <c r="O385" s="20"/>
      <c r="P385" s="20"/>
      <c r="Q385" s="48" t="str">
        <f>$Q$1</f>
        <v>CD</v>
      </c>
      <c r="R385" s="48" t="str">
        <f>$R$1</f>
        <v>DISC</v>
      </c>
      <c r="S385" s="58" t="str">
        <f>$S$1</f>
        <v>PROFESSORES</v>
      </c>
      <c r="T385" s="46" t="str">
        <f>$T$1</f>
        <v>C. PROF</v>
      </c>
    </row>
    <row r="386" spans="1:20" ht="23.1" customHeight="1" x14ac:dyDescent="0.25">
      <c r="C386" s="15"/>
      <c r="D386" s="15"/>
      <c r="E386" s="15"/>
      <c r="F386" s="15"/>
      <c r="G386" s="15"/>
      <c r="H386" s="15"/>
      <c r="I386" s="15"/>
      <c r="J386" s="15"/>
      <c r="K386" s="15"/>
      <c r="L386" s="20"/>
      <c r="M386" s="20"/>
      <c r="N386" s="20"/>
      <c r="O386" s="20"/>
      <c r="P386" s="20"/>
      <c r="Q386" s="50"/>
      <c r="R386" s="48" t="str">
        <f>IF(Q386="","",VLOOKUP(Q386,PROFESSORES!$A$2:$B$20,2,FALSE))</f>
        <v/>
      </c>
      <c r="S386" s="56" t="str">
        <f t="array" ref="S386">IF(ISERROR(INDEX(PROFESSORES!$G$6:$G$189,MATCH(R386&amp;"x",PROFESSORES!$H$6:$H$189&amp;PROFESSORES!$AQ$6:$AQ$189,0))),"",INDEX(PROFESSORES!$G$6:$G$189,MATCH(R386&amp;"x",PROFESSORES!$H$6:$H$189&amp;PROFESSORES!$AQ$6:$AQ$189,0)))</f>
        <v/>
      </c>
      <c r="T386" s="47" t="str">
        <f t="array" ref="T386">IF(ISERROR(INDEX(PROFESSORES!$F$6:$F$189,MATCH(R386&amp;"x",PROFESSORES!$H$6:$H$189&amp;PROFESSORES!$AQ$6:$AQ$189,0))),"",INDEX(PROFESSORES!$F$6:$F$189,MATCH(R386&amp;"x",PROFESSORES!$H$6:$H$189&amp;PROFESSORES!$AQ$6:$AQ$189,0)))</f>
        <v/>
      </c>
    </row>
    <row r="387" spans="1:20" ht="23.1" customHeight="1" x14ac:dyDescent="0.25">
      <c r="Q387" s="50"/>
      <c r="R387" s="48" t="str">
        <f>IF(Q387="","",VLOOKUP(Q387,PROFESSORES!$A$2:$B$20,2,FALSE))</f>
        <v/>
      </c>
      <c r="S387" s="56" t="str">
        <f t="array" ref="S387">IF(ISERROR(INDEX(PROFESSORES!$G$6:$G$189,MATCH(R387&amp;"x",PROFESSORES!$H$6:$H$189&amp;PROFESSORES!$AQ$6:$AQ$189,0))),"",INDEX(PROFESSORES!$G$6:$G$189,MATCH(R387&amp;"x",PROFESSORES!$H$6:$H$189&amp;PROFESSORES!$AQ$6:$AQ$189,0)))</f>
        <v/>
      </c>
      <c r="T387" s="47" t="str">
        <f t="array" ref="T387">IF(ISERROR(INDEX(PROFESSORES!$F$6:$F$189,MATCH(R387&amp;"x",PROFESSORES!$H$6:$H$189&amp;PROFESSORES!$AQ$6:$AQ$189,0))),"",INDEX(PROFESSORES!$F$6:$F$189,MATCH(R387&amp;"x",PROFESSORES!$H$6:$H$189&amp;PROFESSORES!$AQ$6:$AQ$189,0)))</f>
        <v/>
      </c>
    </row>
    <row r="388" spans="1:20" ht="23.1" customHeight="1" x14ac:dyDescent="0.25">
      <c r="F388" s="21"/>
      <c r="G388" s="21"/>
      <c r="H388" s="21"/>
      <c r="I388" s="21"/>
      <c r="J388" s="21"/>
      <c r="K388" s="21"/>
      <c r="Q388" s="50"/>
      <c r="R388" s="48" t="str">
        <f>IF(Q388="","",VLOOKUP(Q388,PROFESSORES!$A$2:$B$20,2,FALSE))</f>
        <v/>
      </c>
      <c r="S388" s="56" t="str">
        <f t="array" ref="S388">IF(ISERROR(INDEX(PROFESSORES!$G$6:$G$189,MATCH(R388&amp;"x",PROFESSORES!$H$6:$H$189&amp;PROFESSORES!$AQ$6:$AQ$189,0))),"",INDEX(PROFESSORES!$G$6:$G$189,MATCH(R388&amp;"x",PROFESSORES!$H$6:$H$189&amp;PROFESSORES!$AQ$6:$AQ$189,0)))</f>
        <v/>
      </c>
      <c r="T388" s="47" t="str">
        <f t="array" ref="T388">IF(ISERROR(INDEX(PROFESSORES!$F$6:$F$189,MATCH(R388&amp;"x",PROFESSORES!$H$6:$H$189&amp;PROFESSORES!$AQ$6:$AQ$189,0))),"",INDEX(PROFESSORES!$F$6:$F$189,MATCH(R388&amp;"x",PROFESSORES!$H$6:$H$189&amp;PROFESSORES!$AQ$6:$AQ$189,0)))</f>
        <v/>
      </c>
    </row>
    <row r="389" spans="1:20" ht="23.1" customHeight="1" x14ac:dyDescent="0.25">
      <c r="A389" s="42" t="s">
        <v>16</v>
      </c>
      <c r="B389" s="60" t="s">
        <v>0</v>
      </c>
      <c r="C389" s="61"/>
      <c r="D389" s="62"/>
      <c r="E389" s="60" t="s">
        <v>1</v>
      </c>
      <c r="F389" s="61"/>
      <c r="G389" s="62"/>
      <c r="H389" s="60" t="s">
        <v>2</v>
      </c>
      <c r="I389" s="61"/>
      <c r="J389" s="62"/>
      <c r="K389" s="60" t="s">
        <v>3</v>
      </c>
      <c r="L389" s="61"/>
      <c r="M389" s="62"/>
      <c r="N389" s="60" t="s">
        <v>4</v>
      </c>
      <c r="O389" s="61"/>
      <c r="P389" s="62"/>
      <c r="Q389" s="50"/>
      <c r="R389" s="48" t="str">
        <f>IF(Q389="","",VLOOKUP(Q389,PROFESSORES!$A$2:$B$20,2,FALSE))</f>
        <v/>
      </c>
      <c r="S389" s="56" t="str">
        <f t="array" ref="S389">IF(ISERROR(INDEX(PROFESSORES!$G$6:$G$189,MATCH(R389&amp;"x",PROFESSORES!$H$6:$H$189&amp;PROFESSORES!$AQ$6:$AQ$189,0))),"",INDEX(PROFESSORES!$G$6:$G$189,MATCH(R389&amp;"x",PROFESSORES!$H$6:$H$189&amp;PROFESSORES!$AQ$6:$AQ$189,0)))</f>
        <v/>
      </c>
      <c r="T389" s="47" t="str">
        <f t="array" ref="T389">IF(ISERROR(INDEX(PROFESSORES!$F$6:$F$189,MATCH(R389&amp;"x",PROFESSORES!$H$6:$H$189&amp;PROFESSORES!$AQ$6:$AQ$189,0))),"",INDEX(PROFESSORES!$F$6:$F$189,MATCH(R389&amp;"x",PROFESSORES!$H$6:$H$189&amp;PROFESSORES!$AQ$6:$AQ$189,0)))</f>
        <v/>
      </c>
    </row>
    <row r="390" spans="1:20" ht="23.1" customHeight="1" x14ac:dyDescent="0.25">
      <c r="A390" s="41" t="str">
        <f>$A$6</f>
        <v>1ª</v>
      </c>
      <c r="B390" s="33"/>
      <c r="C390" s="31" t="str">
        <f>IF(B390="","",VLOOKUP(B390,PROFESSORES!$F$6:$J$189,5,FALSE))</f>
        <v/>
      </c>
      <c r="D390" s="35" t="str">
        <f>IF(B390="","",VLOOKUP(B390,PROFESSORES!$F$6:$G$189,2,FALSE))</f>
        <v/>
      </c>
      <c r="E390" s="33"/>
      <c r="F390" s="31" t="str">
        <f>IF(E390="","",VLOOKUP(E390,PROFESSORES!$F$6:$J$189,5,FALSE))</f>
        <v/>
      </c>
      <c r="G390" s="35" t="str">
        <f>IF(E390="","",VLOOKUP(E390,PROFESSORES!$F$6:$G$189,2,FALSE))</f>
        <v/>
      </c>
      <c r="H390" s="33"/>
      <c r="I390" s="31" t="str">
        <f>IF(H390="","",VLOOKUP(H390,PROFESSORES!$F$6:$J$189,5,FALSE))</f>
        <v/>
      </c>
      <c r="J390" s="35" t="str">
        <f>IF(H390="","",VLOOKUP(H390,PROFESSORES!$F$6:$G$189,2,FALSE))</f>
        <v/>
      </c>
      <c r="K390" s="33"/>
      <c r="L390" s="31" t="str">
        <f>IF(K390="","",VLOOKUP(K390,PROFESSORES!$F$6:$J$189,5,FALSE))</f>
        <v/>
      </c>
      <c r="M390" s="35" t="str">
        <f>IF(K390="","",VLOOKUP(K390,PROFESSORES!$F$6:$G$189,2,FALSE))</f>
        <v/>
      </c>
      <c r="N390" s="36"/>
      <c r="O390" s="31" t="str">
        <f>IF(N390="","",VLOOKUP(N390,PROFESSORES!$F$6:$J$189,5,FALSE))</f>
        <v/>
      </c>
      <c r="P390" s="35" t="str">
        <f>IF(N390="","",VLOOKUP(N390,PROFESSORES!$F$6:$G$189,2,FALSE))</f>
        <v/>
      </c>
      <c r="Q390" s="50"/>
      <c r="R390" s="48" t="str">
        <f>IF(Q390="","",VLOOKUP(Q390,PROFESSORES!$A$2:$B$20,2,FALSE))</f>
        <v/>
      </c>
      <c r="S390" s="56" t="str">
        <f t="array" ref="S390">IF(ISERROR(INDEX(PROFESSORES!$G$6:$G$189,MATCH(R390&amp;"x",PROFESSORES!$H$6:$H$189&amp;PROFESSORES!$AQ$6:$AQ$189,0))),"",INDEX(PROFESSORES!$G$6:$G$189,MATCH(R390&amp;"x",PROFESSORES!$H$6:$H$189&amp;PROFESSORES!$AQ$6:$AQ$189,0)))</f>
        <v/>
      </c>
      <c r="T390" s="47" t="str">
        <f t="array" ref="T390">IF(ISERROR(INDEX(PROFESSORES!$F$6:$F$189,MATCH(R390&amp;"x",PROFESSORES!$H$6:$H$189&amp;PROFESSORES!$AQ$6:$AQ$189,0))),"",INDEX(PROFESSORES!$F$6:$F$189,MATCH(R390&amp;"x",PROFESSORES!$H$6:$H$189&amp;PROFESSORES!$AQ$6:$AQ$189,0)))</f>
        <v/>
      </c>
    </row>
    <row r="391" spans="1:20" ht="23.1" customHeight="1" x14ac:dyDescent="0.25">
      <c r="A391" s="41" t="str">
        <f>$A$7</f>
        <v>2ª</v>
      </c>
      <c r="B391" s="33"/>
      <c r="C391" s="31" t="str">
        <f>IF(B391="","",VLOOKUP(B391,PROFESSORES!$F$6:$J$189,5,FALSE))</f>
        <v/>
      </c>
      <c r="D391" s="35" t="str">
        <f>IF(B391="","",VLOOKUP(B391,PROFESSORES!$F$6:$G$189,2,FALSE))</f>
        <v/>
      </c>
      <c r="E391" s="33"/>
      <c r="F391" s="31" t="str">
        <f>IF(E391="","",VLOOKUP(E391,PROFESSORES!$F$6:$J$189,5,FALSE))</f>
        <v/>
      </c>
      <c r="G391" s="35" t="str">
        <f>IF(E391="","",VLOOKUP(E391,PROFESSORES!$F$6:$G$189,2,FALSE))</f>
        <v/>
      </c>
      <c r="H391" s="33"/>
      <c r="I391" s="31" t="str">
        <f>IF(H391="","",VLOOKUP(H391,PROFESSORES!$F$6:$J$189,5,FALSE))</f>
        <v/>
      </c>
      <c r="J391" s="35" t="str">
        <f>IF(H391="","",VLOOKUP(H391,PROFESSORES!$F$6:$G$189,2,FALSE))</f>
        <v/>
      </c>
      <c r="K391" s="33"/>
      <c r="L391" s="31" t="str">
        <f>IF(K391="","",VLOOKUP(K391,PROFESSORES!$F$6:$J$189,5,FALSE))</f>
        <v/>
      </c>
      <c r="M391" s="35" t="str">
        <f>IF(K391="","",VLOOKUP(K391,PROFESSORES!$F$6:$G$189,2,FALSE))</f>
        <v/>
      </c>
      <c r="N391" s="36"/>
      <c r="O391" s="31" t="str">
        <f>IF(N391="","",VLOOKUP(N391,PROFESSORES!$F$6:$J$189,5,FALSE))</f>
        <v/>
      </c>
      <c r="P391" s="35" t="str">
        <f>IF(N391="","",VLOOKUP(N391,PROFESSORES!$F$6:$G$189,2,FALSE))</f>
        <v/>
      </c>
      <c r="Q391" s="50"/>
      <c r="R391" s="48" t="str">
        <f>IF(Q391="","",VLOOKUP(Q391,PROFESSORES!$A$2:$B$20,2,FALSE))</f>
        <v/>
      </c>
      <c r="S391" s="56" t="str">
        <f t="array" ref="S391">IF(ISERROR(INDEX(PROFESSORES!$G$6:$G$189,MATCH(R391&amp;"x",PROFESSORES!$H$6:$H$189&amp;PROFESSORES!$AQ$6:$AQ$189,0))),"",INDEX(PROFESSORES!$G$6:$G$189,MATCH(R391&amp;"x",PROFESSORES!$H$6:$H$189&amp;PROFESSORES!$AQ$6:$AQ$189,0)))</f>
        <v/>
      </c>
      <c r="T391" s="47" t="str">
        <f t="array" ref="T391">IF(ISERROR(INDEX(PROFESSORES!$F$6:$F$189,MATCH(R391&amp;"x",PROFESSORES!$H$6:$H$189&amp;PROFESSORES!$AQ$6:$AQ$189,0))),"",INDEX(PROFESSORES!$F$6:$F$189,MATCH(R391&amp;"x",PROFESSORES!$H$6:$H$189&amp;PROFESSORES!$AQ$6:$AQ$189,0)))</f>
        <v/>
      </c>
    </row>
    <row r="392" spans="1:20" ht="23.1" customHeight="1" x14ac:dyDescent="0.25">
      <c r="A392" s="41" t="str">
        <f>$A$8</f>
        <v>3ª</v>
      </c>
      <c r="B392" s="33"/>
      <c r="C392" s="31" t="str">
        <f>IF(B392="","",VLOOKUP(B392,PROFESSORES!$F$6:$J$189,5,FALSE))</f>
        <v/>
      </c>
      <c r="D392" s="35" t="str">
        <f>IF(B392="","",VLOOKUP(B392,PROFESSORES!$F$6:$G$189,2,FALSE))</f>
        <v/>
      </c>
      <c r="E392" s="33"/>
      <c r="F392" s="31" t="str">
        <f>IF(E392="","",VLOOKUP(E392,PROFESSORES!$F$6:$J$189,5,FALSE))</f>
        <v/>
      </c>
      <c r="G392" s="35" t="str">
        <f>IF(E392="","",VLOOKUP(E392,PROFESSORES!$F$6:$G$189,2,FALSE))</f>
        <v/>
      </c>
      <c r="H392" s="33"/>
      <c r="I392" s="31" t="str">
        <f>IF(H392="","",VLOOKUP(H392,PROFESSORES!$F$6:$J$189,5,FALSE))</f>
        <v/>
      </c>
      <c r="J392" s="35" t="str">
        <f>IF(H392="","",VLOOKUP(H392,PROFESSORES!$F$6:$G$189,2,FALSE))</f>
        <v/>
      </c>
      <c r="K392" s="33"/>
      <c r="L392" s="31" t="str">
        <f>IF(K392="","",VLOOKUP(K392,PROFESSORES!$F$6:$J$189,5,FALSE))</f>
        <v/>
      </c>
      <c r="M392" s="35" t="str">
        <f>IF(K392="","",VLOOKUP(K392,PROFESSORES!$F$6:$G$189,2,FALSE))</f>
        <v/>
      </c>
      <c r="N392" s="36"/>
      <c r="O392" s="31" t="str">
        <f>IF(N392="","",VLOOKUP(N392,PROFESSORES!$F$6:$J$189,5,FALSE))</f>
        <v/>
      </c>
      <c r="P392" s="35" t="str">
        <f>IF(N392="","",VLOOKUP(N392,PROFESSORES!$F$6:$G$189,2,FALSE))</f>
        <v/>
      </c>
      <c r="Q392" s="50"/>
      <c r="R392" s="48" t="str">
        <f>IF(Q392="","",VLOOKUP(Q392,PROFESSORES!$A$2:$B$20,2,FALSE))</f>
        <v/>
      </c>
      <c r="S392" s="56" t="str">
        <f t="array" ref="S392">IF(ISERROR(INDEX(PROFESSORES!$G$6:$G$189,MATCH(R392&amp;"x",PROFESSORES!$H$6:$H$189&amp;PROFESSORES!$AQ$6:$AQ$189,0))),"",INDEX(PROFESSORES!$G$6:$G$189,MATCH(R392&amp;"x",PROFESSORES!$H$6:$H$189&amp;PROFESSORES!$AQ$6:$AQ$189,0)))</f>
        <v/>
      </c>
      <c r="T392" s="47" t="str">
        <f t="array" ref="T392">IF(ISERROR(INDEX(PROFESSORES!$F$6:$F$189,MATCH(R392&amp;"x",PROFESSORES!$H$6:$H$189&amp;PROFESSORES!$AQ$6:$AQ$189,0))),"",INDEX(PROFESSORES!$F$6:$F$189,MATCH(R392&amp;"x",PROFESSORES!$H$6:$H$189&amp;PROFESSORES!$AQ$6:$AQ$189,0)))</f>
        <v/>
      </c>
    </row>
    <row r="393" spans="1:20" ht="23.1" customHeight="1" x14ac:dyDescent="0.25">
      <c r="A393" s="41" t="str">
        <f>$A$9</f>
        <v>4ª</v>
      </c>
      <c r="B393" s="33"/>
      <c r="C393" s="31" t="str">
        <f>IF(B393="","",VLOOKUP(B393,PROFESSORES!$F$6:$J$189,5,FALSE))</f>
        <v/>
      </c>
      <c r="D393" s="35" t="str">
        <f>IF(B393="","",VLOOKUP(B393,PROFESSORES!$F$6:$G$189,2,FALSE))</f>
        <v/>
      </c>
      <c r="E393" s="33"/>
      <c r="F393" s="31" t="str">
        <f>IF(E393="","",VLOOKUP(E393,PROFESSORES!$F$6:$J$189,5,FALSE))</f>
        <v/>
      </c>
      <c r="G393" s="35" t="str">
        <f>IF(E393="","",VLOOKUP(E393,PROFESSORES!$F$6:$G$189,2,FALSE))</f>
        <v/>
      </c>
      <c r="H393" s="33"/>
      <c r="I393" s="31" t="str">
        <f>IF(H393="","",VLOOKUP(H393,PROFESSORES!$F$6:$J$189,5,FALSE))</f>
        <v/>
      </c>
      <c r="J393" s="35" t="str">
        <f>IF(H393="","",VLOOKUP(H393,PROFESSORES!$F$6:$G$189,2,FALSE))</f>
        <v/>
      </c>
      <c r="K393" s="33"/>
      <c r="L393" s="31" t="str">
        <f>IF(K393="","",VLOOKUP(K393,PROFESSORES!$F$6:$J$189,5,FALSE))</f>
        <v/>
      </c>
      <c r="M393" s="35" t="str">
        <f>IF(K393="","",VLOOKUP(K393,PROFESSORES!$F$6:$G$189,2,FALSE))</f>
        <v/>
      </c>
      <c r="N393" s="36"/>
      <c r="O393" s="31" t="str">
        <f>IF(N393="","",VLOOKUP(N393,PROFESSORES!$F$6:$J$189,5,FALSE))</f>
        <v/>
      </c>
      <c r="P393" s="35" t="str">
        <f>IF(N393="","",VLOOKUP(N393,PROFESSORES!$F$6:$G$189,2,FALSE))</f>
        <v/>
      </c>
      <c r="Q393" s="50"/>
      <c r="R393" s="48" t="str">
        <f>IF(Q393="","",VLOOKUP(Q393,PROFESSORES!$A$2:$B$20,2,FALSE))</f>
        <v/>
      </c>
      <c r="S393" s="56" t="str">
        <f t="array" ref="S393">IF(ISERROR(INDEX(PROFESSORES!$G$6:$G$189,MATCH(R393&amp;"x",PROFESSORES!$H$6:$H$189&amp;PROFESSORES!$AQ$6:$AQ$189,0))),"",INDEX(PROFESSORES!$G$6:$G$189,MATCH(R393&amp;"x",PROFESSORES!$H$6:$H$189&amp;PROFESSORES!$AQ$6:$AQ$189,0)))</f>
        <v/>
      </c>
      <c r="T393" s="47" t="str">
        <f t="array" ref="T393">IF(ISERROR(INDEX(PROFESSORES!$F$6:$F$189,MATCH(R393&amp;"x",PROFESSORES!$H$6:$H$189&amp;PROFESSORES!$AQ$6:$AQ$189,0))),"",INDEX(PROFESSORES!$F$6:$F$189,MATCH(R393&amp;"x",PROFESSORES!$H$6:$H$189&amp;PROFESSORES!$AQ$6:$AQ$189,0)))</f>
        <v/>
      </c>
    </row>
    <row r="394" spans="1:20" ht="23.1" customHeight="1" x14ac:dyDescent="0.25">
      <c r="A394" s="41" t="str">
        <f>$A$10</f>
        <v>5ª</v>
      </c>
      <c r="B394" s="33"/>
      <c r="C394" s="31" t="str">
        <f>IF(B394="","",VLOOKUP(B394,PROFESSORES!$F$6:$J$189,5,FALSE))</f>
        <v/>
      </c>
      <c r="D394" s="35" t="str">
        <f>IF(B394="","",VLOOKUP(B394,PROFESSORES!$F$6:$G$189,2,FALSE))</f>
        <v/>
      </c>
      <c r="E394" s="33"/>
      <c r="F394" s="31" t="str">
        <f>IF(E394="","",VLOOKUP(E394,PROFESSORES!$F$6:$J$189,5,FALSE))</f>
        <v/>
      </c>
      <c r="G394" s="35" t="str">
        <f>IF(E394="","",VLOOKUP(E394,PROFESSORES!$F$6:$G$189,2,FALSE))</f>
        <v/>
      </c>
      <c r="H394" s="33"/>
      <c r="I394" s="31" t="str">
        <f>IF(H394="","",VLOOKUP(H394,PROFESSORES!$F$6:$J$189,5,FALSE))</f>
        <v/>
      </c>
      <c r="J394" s="35" t="str">
        <f>IF(H394="","",VLOOKUP(H394,PROFESSORES!$F$6:$G$189,2,FALSE))</f>
        <v/>
      </c>
      <c r="K394" s="33"/>
      <c r="L394" s="31" t="str">
        <f>IF(K394="","",VLOOKUP(K394,PROFESSORES!$F$6:$J$189,5,FALSE))</f>
        <v/>
      </c>
      <c r="M394" s="35" t="str">
        <f>IF(K394="","",VLOOKUP(K394,PROFESSORES!$F$6:$G$189,2,FALSE))</f>
        <v/>
      </c>
      <c r="N394" s="36"/>
      <c r="O394" s="31" t="str">
        <f>IF(N394="","",VLOOKUP(N394,PROFESSORES!$F$6:$J$189,5,FALSE))</f>
        <v/>
      </c>
      <c r="P394" s="35" t="str">
        <f>IF(N394="","",VLOOKUP(N394,PROFESSORES!$F$6:$G$189,2,FALSE))</f>
        <v/>
      </c>
      <c r="Q394" s="50"/>
      <c r="R394" s="48" t="str">
        <f>IF(Q394="","",VLOOKUP(Q394,PROFESSORES!$A$2:$B$20,2,FALSE))</f>
        <v/>
      </c>
      <c r="S394" s="56" t="str">
        <f t="array" ref="S394">IF(ISERROR(INDEX(PROFESSORES!$G$6:$G$189,MATCH(R394&amp;"x",PROFESSORES!$H$6:$H$189&amp;PROFESSORES!$AQ$6:$AQ$189,0))),"",INDEX(PROFESSORES!$G$6:$G$189,MATCH(R394&amp;"x",PROFESSORES!$H$6:$H$189&amp;PROFESSORES!$AQ$6:$AQ$189,0)))</f>
        <v/>
      </c>
      <c r="T394" s="47" t="str">
        <f t="array" ref="T394">IF(ISERROR(INDEX(PROFESSORES!$F$6:$F$189,MATCH(R394&amp;"x",PROFESSORES!$H$6:$H$189&amp;PROFESSORES!$AQ$6:$AQ$189,0))),"",INDEX(PROFESSORES!$F$6:$F$189,MATCH(R394&amp;"x",PROFESSORES!$H$6:$H$189&amp;PROFESSORES!$AQ$6:$AQ$189,0)))</f>
        <v/>
      </c>
    </row>
    <row r="395" spans="1:20" ht="23.1" customHeight="1" x14ac:dyDescent="0.25">
      <c r="A395" s="41" t="str">
        <f>$A$11</f>
        <v>6ª</v>
      </c>
      <c r="B395" s="33"/>
      <c r="C395" s="31" t="str">
        <f>IF(B395="","",VLOOKUP(B395,PROFESSORES!$F$6:$J$189,5,FALSE))</f>
        <v/>
      </c>
      <c r="D395" s="35" t="str">
        <f>IF(B395="","",VLOOKUP(B395,PROFESSORES!$F$6:$G$189,2,FALSE))</f>
        <v/>
      </c>
      <c r="E395" s="33"/>
      <c r="F395" s="31" t="str">
        <f>IF(E395="","",VLOOKUP(E395,PROFESSORES!$F$6:$J$189,5,FALSE))</f>
        <v/>
      </c>
      <c r="G395" s="35" t="str">
        <f>IF(E395="","",VLOOKUP(E395,PROFESSORES!$F$6:$G$189,2,FALSE))</f>
        <v/>
      </c>
      <c r="H395" s="33"/>
      <c r="I395" s="31" t="str">
        <f>IF(H395="","",VLOOKUP(H395,PROFESSORES!$F$6:$J$189,5,FALSE))</f>
        <v/>
      </c>
      <c r="J395" s="35" t="str">
        <f>IF(H395="","",VLOOKUP(H395,PROFESSORES!$F$6:$G$189,2,FALSE))</f>
        <v/>
      </c>
      <c r="K395" s="33"/>
      <c r="L395" s="31" t="str">
        <f>IF(K395="","",VLOOKUP(K395,PROFESSORES!$F$6:$J$189,5,FALSE))</f>
        <v/>
      </c>
      <c r="M395" s="35" t="str">
        <f>IF(K395="","",VLOOKUP(K395,PROFESSORES!$F$6:$G$189,2,FALSE))</f>
        <v/>
      </c>
      <c r="N395" s="36"/>
      <c r="O395" s="31" t="str">
        <f>IF(N395="","",VLOOKUP(N395,PROFESSORES!$F$6:$J$189,5,FALSE))</f>
        <v/>
      </c>
      <c r="P395" s="35" t="str">
        <f>IF(N395="","",VLOOKUP(N395,PROFESSORES!$F$6:$G$189,2,FALSE))</f>
        <v/>
      </c>
      <c r="Q395" s="50"/>
      <c r="R395" s="48" t="str">
        <f>IF(Q395="","",VLOOKUP(Q395,PROFESSORES!$A$2:$B$20,2,FALSE))</f>
        <v/>
      </c>
      <c r="S395" s="56" t="str">
        <f t="array" ref="S395">IF(ISERROR(INDEX(PROFESSORES!$G$6:$G$189,MATCH(R395&amp;"x",PROFESSORES!$H$6:$H$189&amp;PROFESSORES!$AQ$6:$AQ$189,0))),"",INDEX(PROFESSORES!$G$6:$G$189,MATCH(R395&amp;"x",PROFESSORES!$H$6:$H$189&amp;PROFESSORES!$AQ$6:$AQ$189,0)))</f>
        <v/>
      </c>
      <c r="T395" s="47" t="str">
        <f t="array" ref="T395">IF(ISERROR(INDEX(PROFESSORES!$F$6:$F$189,MATCH(R395&amp;"x",PROFESSORES!$H$6:$H$189&amp;PROFESSORES!$AQ$6:$AQ$189,0))),"",INDEX(PROFESSORES!$F$6:$F$189,MATCH(R395&amp;"x",PROFESSORES!$H$6:$H$189&amp;PROFESSORES!$AQ$6:$AQ$189,0)))</f>
        <v/>
      </c>
    </row>
    <row r="396" spans="1:20" ht="23.1" customHeight="1" x14ac:dyDescent="0.25">
      <c r="I396" s="17"/>
      <c r="J396" s="17"/>
      <c r="K396" s="17"/>
    </row>
    <row r="397" spans="1:20" ht="23.1" customHeight="1" x14ac:dyDescent="0.25">
      <c r="B397" s="31">
        <v>34</v>
      </c>
      <c r="C397" s="63" t="s">
        <v>17</v>
      </c>
      <c r="D397" s="63"/>
      <c r="E397" s="63"/>
      <c r="F397" s="64">
        <f>PROFESSORES!D35</f>
        <v>0</v>
      </c>
      <c r="G397" s="64"/>
      <c r="H397" s="18"/>
      <c r="I397" s="19"/>
      <c r="J397" s="19"/>
      <c r="K397" s="19"/>
      <c r="L397" s="20"/>
      <c r="M397" s="20"/>
      <c r="N397" s="20"/>
      <c r="O397" s="20"/>
      <c r="P397" s="20"/>
      <c r="Q397" s="48" t="str">
        <f>$Q$1</f>
        <v>CD</v>
      </c>
      <c r="R397" s="48" t="str">
        <f>$R$1</f>
        <v>DISC</v>
      </c>
      <c r="S397" s="58" t="str">
        <f>$S$1</f>
        <v>PROFESSORES</v>
      </c>
      <c r="T397" s="46" t="str">
        <f>$T$1</f>
        <v>C. PROF</v>
      </c>
    </row>
    <row r="398" spans="1:20" ht="23.1" customHeight="1" x14ac:dyDescent="0.25">
      <c r="C398" s="15"/>
      <c r="D398" s="15"/>
      <c r="E398" s="15"/>
      <c r="F398" s="15"/>
      <c r="G398" s="15"/>
      <c r="H398" s="15"/>
      <c r="I398" s="15"/>
      <c r="J398" s="15"/>
      <c r="K398" s="15"/>
      <c r="L398" s="20"/>
      <c r="M398" s="20"/>
      <c r="N398" s="20"/>
      <c r="O398" s="20"/>
      <c r="P398" s="20"/>
      <c r="Q398" s="50"/>
      <c r="R398" s="48" t="str">
        <f>IF(Q398="","",VLOOKUP(Q398,PROFESSORES!$A$2:$B$20,2,FALSE))</f>
        <v/>
      </c>
      <c r="S398" s="56" t="str">
        <f t="array" ref="S398">IF(ISERROR(INDEX(PROFESSORES!$G$6:$G$189,MATCH(R398&amp;"x",PROFESSORES!$H$6:$H$189&amp;PROFESSORES!$AR$6:$AR$189,0))),"",INDEX(PROFESSORES!$G$6:$G$189,MATCH(R398&amp;"x",PROFESSORES!$H$6:$H$189&amp;PROFESSORES!$AR$6:$AR$189,0)))</f>
        <v/>
      </c>
      <c r="T398" s="47" t="str">
        <f t="array" ref="T398">IF(ISERROR(INDEX(PROFESSORES!$F$6:$F$189,MATCH(R398&amp;"x",PROFESSORES!$H$6:$H$189&amp;PROFESSORES!$AR$6:$AR$189,0))),"",INDEX(PROFESSORES!$F$6:$F$189,MATCH(R398&amp;"x",PROFESSORES!$H$6:$H$189&amp;PROFESSORES!$AR$6:$AR$189,0)))</f>
        <v/>
      </c>
    </row>
    <row r="399" spans="1:20" ht="23.1" customHeight="1" x14ac:dyDescent="0.25">
      <c r="Q399" s="50"/>
      <c r="R399" s="48" t="str">
        <f>IF(Q399="","",VLOOKUP(Q399,PROFESSORES!$A$2:$B$20,2,FALSE))</f>
        <v/>
      </c>
      <c r="S399" s="56" t="str">
        <f t="array" ref="S399">IF(ISERROR(INDEX(PROFESSORES!$G$6:$G$189,MATCH(R399&amp;"x",PROFESSORES!$H$6:$H$189&amp;PROFESSORES!$AR$6:$AR$189,0))),"",INDEX(PROFESSORES!$G$6:$G$189,MATCH(R399&amp;"x",PROFESSORES!$H$6:$H$189&amp;PROFESSORES!$AR$6:$AR$189,0)))</f>
        <v/>
      </c>
      <c r="T399" s="47" t="str">
        <f t="array" ref="T399">IF(ISERROR(INDEX(PROFESSORES!$F$6:$F$189,MATCH(R399&amp;"x",PROFESSORES!$H$6:$H$189&amp;PROFESSORES!$AR$6:$AR$189,0))),"",INDEX(PROFESSORES!$F$6:$F$189,MATCH(R399&amp;"x",PROFESSORES!$H$6:$H$189&amp;PROFESSORES!$AR$6:$AR$189,0)))</f>
        <v/>
      </c>
    </row>
    <row r="400" spans="1:20" ht="23.1" customHeight="1" x14ac:dyDescent="0.25">
      <c r="F400" s="21"/>
      <c r="G400" s="21"/>
      <c r="H400" s="21"/>
      <c r="I400" s="21"/>
      <c r="J400" s="21"/>
      <c r="K400" s="21"/>
      <c r="Q400" s="50"/>
      <c r="R400" s="48" t="str">
        <f>IF(Q400="","",VLOOKUP(Q400,PROFESSORES!$A$2:$B$20,2,FALSE))</f>
        <v/>
      </c>
      <c r="S400" s="56" t="str">
        <f t="array" ref="S400">IF(ISERROR(INDEX(PROFESSORES!$G$6:$G$189,MATCH(R400&amp;"x",PROFESSORES!$H$6:$H$189&amp;PROFESSORES!$AR$6:$AR$189,0))),"",INDEX(PROFESSORES!$G$6:$G$189,MATCH(R400&amp;"x",PROFESSORES!$H$6:$H$189&amp;PROFESSORES!$AR$6:$AR$189,0)))</f>
        <v/>
      </c>
      <c r="T400" s="47" t="str">
        <f t="array" ref="T400">IF(ISERROR(INDEX(PROFESSORES!$F$6:$F$189,MATCH(R400&amp;"x",PROFESSORES!$H$6:$H$189&amp;PROFESSORES!$AR$6:$AR$189,0))),"",INDEX(PROFESSORES!$F$6:$F$189,MATCH(R400&amp;"x",PROFESSORES!$H$6:$H$189&amp;PROFESSORES!$AR$6:$AR$189,0)))</f>
        <v/>
      </c>
    </row>
    <row r="401" spans="1:20" ht="23.1" customHeight="1" x14ac:dyDescent="0.25">
      <c r="A401" s="42" t="s">
        <v>16</v>
      </c>
      <c r="B401" s="60" t="s">
        <v>0</v>
      </c>
      <c r="C401" s="61"/>
      <c r="D401" s="62"/>
      <c r="E401" s="60" t="s">
        <v>1</v>
      </c>
      <c r="F401" s="61"/>
      <c r="G401" s="62"/>
      <c r="H401" s="60" t="s">
        <v>2</v>
      </c>
      <c r="I401" s="61"/>
      <c r="J401" s="62"/>
      <c r="K401" s="60" t="s">
        <v>3</v>
      </c>
      <c r="L401" s="61"/>
      <c r="M401" s="62"/>
      <c r="N401" s="60" t="s">
        <v>4</v>
      </c>
      <c r="O401" s="61"/>
      <c r="P401" s="62"/>
      <c r="Q401" s="50"/>
      <c r="R401" s="48" t="str">
        <f>IF(Q401="","",VLOOKUP(Q401,PROFESSORES!$A$2:$B$20,2,FALSE))</f>
        <v/>
      </c>
      <c r="S401" s="56" t="str">
        <f t="array" ref="S401">IF(ISERROR(INDEX(PROFESSORES!$G$6:$G$189,MATCH(R401&amp;"x",PROFESSORES!$H$6:$H$189&amp;PROFESSORES!$AR$6:$AR$189,0))),"",INDEX(PROFESSORES!$G$6:$G$189,MATCH(R401&amp;"x",PROFESSORES!$H$6:$H$189&amp;PROFESSORES!$AR$6:$AR$189,0)))</f>
        <v/>
      </c>
      <c r="T401" s="47" t="str">
        <f t="array" ref="T401">IF(ISERROR(INDEX(PROFESSORES!$F$6:$F$189,MATCH(R401&amp;"x",PROFESSORES!$H$6:$H$189&amp;PROFESSORES!$AR$6:$AR$189,0))),"",INDEX(PROFESSORES!$F$6:$F$189,MATCH(R401&amp;"x",PROFESSORES!$H$6:$H$189&amp;PROFESSORES!$AR$6:$AR$189,0)))</f>
        <v/>
      </c>
    </row>
    <row r="402" spans="1:20" ht="23.1" customHeight="1" x14ac:dyDescent="0.25">
      <c r="A402" s="41" t="str">
        <f>$A$6</f>
        <v>1ª</v>
      </c>
      <c r="B402" s="33"/>
      <c r="C402" s="31" t="str">
        <f>IF(B402="","",VLOOKUP(B402,PROFESSORES!$F$6:$J$189,5,FALSE))</f>
        <v/>
      </c>
      <c r="D402" s="35" t="str">
        <f>IF(B402="","",VLOOKUP(B402,PROFESSORES!$F$6:$G$189,2,FALSE))</f>
        <v/>
      </c>
      <c r="E402" s="33"/>
      <c r="F402" s="31" t="str">
        <f>IF(E402="","",VLOOKUP(E402,PROFESSORES!$F$6:$J$189,5,FALSE))</f>
        <v/>
      </c>
      <c r="G402" s="35" t="str">
        <f>IF(E402="","",VLOOKUP(E402,PROFESSORES!$F$6:$G$189,2,FALSE))</f>
        <v/>
      </c>
      <c r="H402" s="33"/>
      <c r="I402" s="31" t="str">
        <f>IF(H402="","",VLOOKUP(H402,PROFESSORES!$F$6:$J$189,5,FALSE))</f>
        <v/>
      </c>
      <c r="J402" s="35" t="str">
        <f>IF(H402="","",VLOOKUP(H402,PROFESSORES!$F$6:$G$189,2,FALSE))</f>
        <v/>
      </c>
      <c r="K402" s="33"/>
      <c r="L402" s="31" t="str">
        <f>IF(K402="","",VLOOKUP(K402,PROFESSORES!$F$6:$J$189,5,FALSE))</f>
        <v/>
      </c>
      <c r="M402" s="35" t="str">
        <f>IF(K402="","",VLOOKUP(K402,PROFESSORES!$F$6:$G$189,2,FALSE))</f>
        <v/>
      </c>
      <c r="N402" s="36"/>
      <c r="O402" s="31" t="str">
        <f>IF(N402="","",VLOOKUP(N402,PROFESSORES!$F$6:$J$189,5,FALSE))</f>
        <v/>
      </c>
      <c r="P402" s="35" t="str">
        <f>IF(N402="","",VLOOKUP(N402,PROFESSORES!$F$6:$G$189,2,FALSE))</f>
        <v/>
      </c>
      <c r="Q402" s="50"/>
      <c r="R402" s="48" t="str">
        <f>IF(Q402="","",VLOOKUP(Q402,PROFESSORES!$A$2:$B$20,2,FALSE))</f>
        <v/>
      </c>
      <c r="S402" s="56" t="str">
        <f t="array" ref="S402">IF(ISERROR(INDEX(PROFESSORES!$G$6:$G$189,MATCH(R402&amp;"x",PROFESSORES!$H$6:$H$189&amp;PROFESSORES!$AR$6:$AR$189,0))),"",INDEX(PROFESSORES!$G$6:$G$189,MATCH(R402&amp;"x",PROFESSORES!$H$6:$H$189&amp;PROFESSORES!$AR$6:$AR$189,0)))</f>
        <v/>
      </c>
      <c r="T402" s="47" t="str">
        <f t="array" ref="T402">IF(ISERROR(INDEX(PROFESSORES!$F$6:$F$189,MATCH(R402&amp;"x",PROFESSORES!$H$6:$H$189&amp;PROFESSORES!$AR$6:$AR$189,0))),"",INDEX(PROFESSORES!$F$6:$F$189,MATCH(R402&amp;"x",PROFESSORES!$H$6:$H$189&amp;PROFESSORES!$AR$6:$AR$189,0)))</f>
        <v/>
      </c>
    </row>
    <row r="403" spans="1:20" ht="23.1" customHeight="1" x14ac:dyDescent="0.25">
      <c r="A403" s="41" t="str">
        <f>$A$7</f>
        <v>2ª</v>
      </c>
      <c r="B403" s="33"/>
      <c r="C403" s="31" t="str">
        <f>IF(B403="","",VLOOKUP(B403,PROFESSORES!$F$6:$J$189,5,FALSE))</f>
        <v/>
      </c>
      <c r="D403" s="35" t="str">
        <f>IF(B403="","",VLOOKUP(B403,PROFESSORES!$F$6:$G$189,2,FALSE))</f>
        <v/>
      </c>
      <c r="E403" s="33"/>
      <c r="F403" s="31" t="str">
        <f>IF(E403="","",VLOOKUP(E403,PROFESSORES!$F$6:$J$189,5,FALSE))</f>
        <v/>
      </c>
      <c r="G403" s="35" t="str">
        <f>IF(E403="","",VLOOKUP(E403,PROFESSORES!$F$6:$G$189,2,FALSE))</f>
        <v/>
      </c>
      <c r="H403" s="33"/>
      <c r="I403" s="31" t="str">
        <f>IF(H403="","",VLOOKUP(H403,PROFESSORES!$F$6:$J$189,5,FALSE))</f>
        <v/>
      </c>
      <c r="J403" s="35" t="str">
        <f>IF(H403="","",VLOOKUP(H403,PROFESSORES!$F$6:$G$189,2,FALSE))</f>
        <v/>
      </c>
      <c r="K403" s="33"/>
      <c r="L403" s="31" t="str">
        <f>IF(K403="","",VLOOKUP(K403,PROFESSORES!$F$6:$J$189,5,FALSE))</f>
        <v/>
      </c>
      <c r="M403" s="35" t="str">
        <f>IF(K403="","",VLOOKUP(K403,PROFESSORES!$F$6:$G$189,2,FALSE))</f>
        <v/>
      </c>
      <c r="N403" s="36"/>
      <c r="O403" s="31" t="str">
        <f>IF(N403="","",VLOOKUP(N403,PROFESSORES!$F$6:$J$189,5,FALSE))</f>
        <v/>
      </c>
      <c r="P403" s="35" t="str">
        <f>IF(N403="","",VLOOKUP(N403,PROFESSORES!$F$6:$G$189,2,FALSE))</f>
        <v/>
      </c>
      <c r="Q403" s="50"/>
      <c r="R403" s="48" t="str">
        <f>IF(Q403="","",VLOOKUP(Q403,PROFESSORES!$A$2:$B$20,2,FALSE))</f>
        <v/>
      </c>
      <c r="S403" s="56" t="str">
        <f t="array" ref="S403">IF(ISERROR(INDEX(PROFESSORES!$G$6:$G$189,MATCH(R403&amp;"x",PROFESSORES!$H$6:$H$189&amp;PROFESSORES!$AR$6:$AR$189,0))),"",INDEX(PROFESSORES!$G$6:$G$189,MATCH(R403&amp;"x",PROFESSORES!$H$6:$H$189&amp;PROFESSORES!$AR$6:$AR$189,0)))</f>
        <v/>
      </c>
      <c r="T403" s="47" t="str">
        <f t="array" ref="T403">IF(ISERROR(INDEX(PROFESSORES!$F$6:$F$189,MATCH(R403&amp;"x",PROFESSORES!$H$6:$H$189&amp;PROFESSORES!$AR$6:$AR$189,0))),"",INDEX(PROFESSORES!$F$6:$F$189,MATCH(R403&amp;"x",PROFESSORES!$H$6:$H$189&amp;PROFESSORES!$AR$6:$AR$189,0)))</f>
        <v/>
      </c>
    </row>
    <row r="404" spans="1:20" ht="23.1" customHeight="1" x14ac:dyDescent="0.25">
      <c r="A404" s="41" t="str">
        <f>$A$8</f>
        <v>3ª</v>
      </c>
      <c r="B404" s="33"/>
      <c r="C404" s="31" t="str">
        <f>IF(B404="","",VLOOKUP(B404,PROFESSORES!$F$6:$J$189,5,FALSE))</f>
        <v/>
      </c>
      <c r="D404" s="35" t="str">
        <f>IF(B404="","",VLOOKUP(B404,PROFESSORES!$F$6:$G$189,2,FALSE))</f>
        <v/>
      </c>
      <c r="E404" s="33"/>
      <c r="F404" s="31" t="str">
        <f>IF(E404="","",VLOOKUP(E404,PROFESSORES!$F$6:$J$189,5,FALSE))</f>
        <v/>
      </c>
      <c r="G404" s="35" t="str">
        <f>IF(E404="","",VLOOKUP(E404,PROFESSORES!$F$6:$G$189,2,FALSE))</f>
        <v/>
      </c>
      <c r="H404" s="33"/>
      <c r="I404" s="31" t="str">
        <f>IF(H404="","",VLOOKUP(H404,PROFESSORES!$F$6:$J$189,5,FALSE))</f>
        <v/>
      </c>
      <c r="J404" s="35" t="str">
        <f>IF(H404="","",VLOOKUP(H404,PROFESSORES!$F$6:$G$189,2,FALSE))</f>
        <v/>
      </c>
      <c r="K404" s="33"/>
      <c r="L404" s="31" t="str">
        <f>IF(K404="","",VLOOKUP(K404,PROFESSORES!$F$6:$J$189,5,FALSE))</f>
        <v/>
      </c>
      <c r="M404" s="35" t="str">
        <f>IF(K404="","",VLOOKUP(K404,PROFESSORES!$F$6:$G$189,2,FALSE))</f>
        <v/>
      </c>
      <c r="N404" s="36"/>
      <c r="O404" s="31" t="str">
        <f>IF(N404="","",VLOOKUP(N404,PROFESSORES!$F$6:$J$189,5,FALSE))</f>
        <v/>
      </c>
      <c r="P404" s="35" t="str">
        <f>IF(N404="","",VLOOKUP(N404,PROFESSORES!$F$6:$G$189,2,FALSE))</f>
        <v/>
      </c>
      <c r="Q404" s="50"/>
      <c r="R404" s="48" t="str">
        <f>IF(Q404="","",VLOOKUP(Q404,PROFESSORES!$A$2:$B$20,2,FALSE))</f>
        <v/>
      </c>
      <c r="S404" s="56" t="str">
        <f t="array" ref="S404">IF(ISERROR(INDEX(PROFESSORES!$G$6:$G$189,MATCH(R404&amp;"x",PROFESSORES!$H$6:$H$189&amp;PROFESSORES!$AR$6:$AR$189,0))),"",INDEX(PROFESSORES!$G$6:$G$189,MATCH(R404&amp;"x",PROFESSORES!$H$6:$H$189&amp;PROFESSORES!$AR$6:$AR$189,0)))</f>
        <v/>
      </c>
      <c r="T404" s="47" t="str">
        <f t="array" ref="T404">IF(ISERROR(INDEX(PROFESSORES!$F$6:$F$189,MATCH(R404&amp;"x",PROFESSORES!$H$6:$H$189&amp;PROFESSORES!$AR$6:$AR$189,0))),"",INDEX(PROFESSORES!$F$6:$F$189,MATCH(R404&amp;"x",PROFESSORES!$H$6:$H$189&amp;PROFESSORES!$AR$6:$AR$189,0)))</f>
        <v/>
      </c>
    </row>
    <row r="405" spans="1:20" ht="23.1" customHeight="1" x14ac:dyDescent="0.25">
      <c r="A405" s="41" t="str">
        <f>$A$9</f>
        <v>4ª</v>
      </c>
      <c r="B405" s="33"/>
      <c r="C405" s="31" t="str">
        <f>IF(B405="","",VLOOKUP(B405,PROFESSORES!$F$6:$J$189,5,FALSE))</f>
        <v/>
      </c>
      <c r="D405" s="35" t="str">
        <f>IF(B405="","",VLOOKUP(B405,PROFESSORES!$F$6:$G$189,2,FALSE))</f>
        <v/>
      </c>
      <c r="E405" s="33"/>
      <c r="F405" s="31" t="str">
        <f>IF(E405="","",VLOOKUP(E405,PROFESSORES!$F$6:$J$189,5,FALSE))</f>
        <v/>
      </c>
      <c r="G405" s="35" t="str">
        <f>IF(E405="","",VLOOKUP(E405,PROFESSORES!$F$6:$G$189,2,FALSE))</f>
        <v/>
      </c>
      <c r="H405" s="33"/>
      <c r="I405" s="31" t="str">
        <f>IF(H405="","",VLOOKUP(H405,PROFESSORES!$F$6:$J$189,5,FALSE))</f>
        <v/>
      </c>
      <c r="J405" s="35" t="str">
        <f>IF(H405="","",VLOOKUP(H405,PROFESSORES!$F$6:$G$189,2,FALSE))</f>
        <v/>
      </c>
      <c r="K405" s="33"/>
      <c r="L405" s="31" t="str">
        <f>IF(K405="","",VLOOKUP(K405,PROFESSORES!$F$6:$J$189,5,FALSE))</f>
        <v/>
      </c>
      <c r="M405" s="35" t="str">
        <f>IF(K405="","",VLOOKUP(K405,PROFESSORES!$F$6:$G$189,2,FALSE))</f>
        <v/>
      </c>
      <c r="N405" s="36"/>
      <c r="O405" s="31" t="str">
        <f>IF(N405="","",VLOOKUP(N405,PROFESSORES!$F$6:$J$189,5,FALSE))</f>
        <v/>
      </c>
      <c r="P405" s="35" t="str">
        <f>IF(N405="","",VLOOKUP(N405,PROFESSORES!$F$6:$G$189,2,FALSE))</f>
        <v/>
      </c>
      <c r="Q405" s="50"/>
      <c r="R405" s="48" t="str">
        <f>IF(Q405="","",VLOOKUP(Q405,PROFESSORES!$A$2:$B$20,2,FALSE))</f>
        <v/>
      </c>
      <c r="S405" s="56" t="str">
        <f t="array" ref="S405">IF(ISERROR(INDEX(PROFESSORES!$G$6:$G$189,MATCH(R405&amp;"x",PROFESSORES!$H$6:$H$189&amp;PROFESSORES!$AR$6:$AR$189,0))),"",INDEX(PROFESSORES!$G$6:$G$189,MATCH(R405&amp;"x",PROFESSORES!$H$6:$H$189&amp;PROFESSORES!$AR$6:$AR$189,0)))</f>
        <v/>
      </c>
      <c r="T405" s="47" t="str">
        <f t="array" ref="T405">IF(ISERROR(INDEX(PROFESSORES!$F$6:$F$189,MATCH(R405&amp;"x",PROFESSORES!$H$6:$H$189&amp;PROFESSORES!$AR$6:$AR$189,0))),"",INDEX(PROFESSORES!$F$6:$F$189,MATCH(R405&amp;"x",PROFESSORES!$H$6:$H$189&amp;PROFESSORES!$AR$6:$AR$189,0)))</f>
        <v/>
      </c>
    </row>
    <row r="406" spans="1:20" ht="23.1" customHeight="1" x14ac:dyDescent="0.25">
      <c r="A406" s="41" t="str">
        <f>$A$10</f>
        <v>5ª</v>
      </c>
      <c r="B406" s="33"/>
      <c r="C406" s="31" t="str">
        <f>IF(B406="","",VLOOKUP(B406,PROFESSORES!$F$6:$J$189,5,FALSE))</f>
        <v/>
      </c>
      <c r="D406" s="35" t="str">
        <f>IF(B406="","",VLOOKUP(B406,PROFESSORES!$F$6:$G$189,2,FALSE))</f>
        <v/>
      </c>
      <c r="E406" s="33"/>
      <c r="F406" s="31" t="str">
        <f>IF(E406="","",VLOOKUP(E406,PROFESSORES!$F$6:$J$189,5,FALSE))</f>
        <v/>
      </c>
      <c r="G406" s="35" t="str">
        <f>IF(E406="","",VLOOKUP(E406,PROFESSORES!$F$6:$G$189,2,FALSE))</f>
        <v/>
      </c>
      <c r="H406" s="33"/>
      <c r="I406" s="31" t="str">
        <f>IF(H406="","",VLOOKUP(H406,PROFESSORES!$F$6:$J$189,5,FALSE))</f>
        <v/>
      </c>
      <c r="J406" s="35" t="str">
        <f>IF(H406="","",VLOOKUP(H406,PROFESSORES!$F$6:$G$189,2,FALSE))</f>
        <v/>
      </c>
      <c r="K406" s="33"/>
      <c r="L406" s="31" t="str">
        <f>IF(K406="","",VLOOKUP(K406,PROFESSORES!$F$6:$J$189,5,FALSE))</f>
        <v/>
      </c>
      <c r="M406" s="35" t="str">
        <f>IF(K406="","",VLOOKUP(K406,PROFESSORES!$F$6:$G$189,2,FALSE))</f>
        <v/>
      </c>
      <c r="N406" s="36"/>
      <c r="O406" s="31" t="str">
        <f>IF(N406="","",VLOOKUP(N406,PROFESSORES!$F$6:$J$189,5,FALSE))</f>
        <v/>
      </c>
      <c r="P406" s="35" t="str">
        <f>IF(N406="","",VLOOKUP(N406,PROFESSORES!$F$6:$G$189,2,FALSE))</f>
        <v/>
      </c>
      <c r="Q406" s="50"/>
      <c r="R406" s="48" t="str">
        <f>IF(Q406="","",VLOOKUP(Q406,PROFESSORES!$A$2:$B$20,2,FALSE))</f>
        <v/>
      </c>
      <c r="S406" s="56" t="str">
        <f t="array" ref="S406">IF(ISERROR(INDEX(PROFESSORES!$G$6:$G$189,MATCH(R406&amp;"x",PROFESSORES!$H$6:$H$189&amp;PROFESSORES!$AR$6:$AR$189,0))),"",INDEX(PROFESSORES!$G$6:$G$189,MATCH(R406&amp;"x",PROFESSORES!$H$6:$H$189&amp;PROFESSORES!$AR$6:$AR$189,0)))</f>
        <v/>
      </c>
      <c r="T406" s="47" t="str">
        <f t="array" ref="T406">IF(ISERROR(INDEX(PROFESSORES!$F$6:$F$189,MATCH(R406&amp;"x",PROFESSORES!$H$6:$H$189&amp;PROFESSORES!$AR$6:$AR$189,0))),"",INDEX(PROFESSORES!$F$6:$F$189,MATCH(R406&amp;"x",PROFESSORES!$H$6:$H$189&amp;PROFESSORES!$AR$6:$AR$189,0)))</f>
        <v/>
      </c>
    </row>
    <row r="407" spans="1:20" ht="23.1" customHeight="1" x14ac:dyDescent="0.25">
      <c r="A407" s="41" t="str">
        <f>$A$11</f>
        <v>6ª</v>
      </c>
      <c r="B407" s="33"/>
      <c r="C407" s="31" t="str">
        <f>IF(B407="","",VLOOKUP(B407,PROFESSORES!$F$6:$J$189,5,FALSE))</f>
        <v/>
      </c>
      <c r="D407" s="35" t="str">
        <f>IF(B407="","",VLOOKUP(B407,PROFESSORES!$F$6:$G$189,2,FALSE))</f>
        <v/>
      </c>
      <c r="E407" s="33"/>
      <c r="F407" s="31" t="str">
        <f>IF(E407="","",VLOOKUP(E407,PROFESSORES!$F$6:$J$189,5,FALSE))</f>
        <v/>
      </c>
      <c r="G407" s="35" t="str">
        <f>IF(E407="","",VLOOKUP(E407,PROFESSORES!$F$6:$G$189,2,FALSE))</f>
        <v/>
      </c>
      <c r="H407" s="33"/>
      <c r="I407" s="31" t="str">
        <f>IF(H407="","",VLOOKUP(H407,PROFESSORES!$F$6:$J$189,5,FALSE))</f>
        <v/>
      </c>
      <c r="J407" s="35" t="str">
        <f>IF(H407="","",VLOOKUP(H407,PROFESSORES!$F$6:$G$189,2,FALSE))</f>
        <v/>
      </c>
      <c r="K407" s="33"/>
      <c r="L407" s="31" t="str">
        <f>IF(K407="","",VLOOKUP(K407,PROFESSORES!$F$6:$J$189,5,FALSE))</f>
        <v/>
      </c>
      <c r="M407" s="35" t="str">
        <f>IF(K407="","",VLOOKUP(K407,PROFESSORES!$F$6:$G$189,2,FALSE))</f>
        <v/>
      </c>
      <c r="N407" s="36"/>
      <c r="O407" s="31" t="str">
        <f>IF(N407="","",VLOOKUP(N407,PROFESSORES!$F$6:$J$189,5,FALSE))</f>
        <v/>
      </c>
      <c r="P407" s="35" t="str">
        <f>IF(N407="","",VLOOKUP(N407,PROFESSORES!$F$6:$G$189,2,FALSE))</f>
        <v/>
      </c>
      <c r="Q407" s="50"/>
      <c r="R407" s="48" t="str">
        <f>IF(Q407="","",VLOOKUP(Q407,PROFESSORES!$A$2:$B$20,2,FALSE))</f>
        <v/>
      </c>
      <c r="S407" s="56" t="str">
        <f t="array" ref="S407">IF(ISERROR(INDEX(PROFESSORES!$G$6:$G$189,MATCH(R407&amp;"x",PROFESSORES!$H$6:$H$189&amp;PROFESSORES!$AR$6:$AR$189,0))),"",INDEX(PROFESSORES!$G$6:$G$189,MATCH(R407&amp;"x",PROFESSORES!$H$6:$H$189&amp;PROFESSORES!$AR$6:$AR$189,0)))</f>
        <v/>
      </c>
      <c r="T407" s="47" t="str">
        <f t="array" ref="T407">IF(ISERROR(INDEX(PROFESSORES!$F$6:$F$189,MATCH(R407&amp;"x",PROFESSORES!$H$6:$H$189&amp;PROFESSORES!$AR$6:$AR$189,0))),"",INDEX(PROFESSORES!$F$6:$F$189,MATCH(R407&amp;"x",PROFESSORES!$H$6:$H$189&amp;PROFESSORES!$AR$6:$AR$189,0)))</f>
        <v/>
      </c>
    </row>
    <row r="408" spans="1:20" ht="23.1" customHeight="1" x14ac:dyDescent="0.25">
      <c r="I408" s="17"/>
      <c r="J408" s="17"/>
      <c r="K408" s="17"/>
    </row>
    <row r="409" spans="1:20" ht="23.1" customHeight="1" x14ac:dyDescent="0.25">
      <c r="B409" s="31">
        <v>35</v>
      </c>
      <c r="C409" s="63" t="s">
        <v>17</v>
      </c>
      <c r="D409" s="63"/>
      <c r="E409" s="63"/>
      <c r="F409" s="64">
        <f>PROFESSORES!D36</f>
        <v>0</v>
      </c>
      <c r="G409" s="64"/>
      <c r="H409" s="18"/>
      <c r="I409" s="19"/>
      <c r="J409" s="19"/>
      <c r="K409" s="19"/>
      <c r="L409" s="20"/>
      <c r="M409" s="20"/>
      <c r="N409" s="20"/>
      <c r="O409" s="20"/>
      <c r="P409" s="20"/>
      <c r="Q409" s="48" t="str">
        <f>$Q$1</f>
        <v>CD</v>
      </c>
      <c r="R409" s="48" t="str">
        <f>$R$1</f>
        <v>DISC</v>
      </c>
      <c r="S409" s="58" t="str">
        <f>$S$1</f>
        <v>PROFESSORES</v>
      </c>
      <c r="T409" s="46" t="str">
        <f>$T$1</f>
        <v>C. PROF</v>
      </c>
    </row>
    <row r="410" spans="1:20" ht="23.1" customHeight="1" x14ac:dyDescent="0.25">
      <c r="C410" s="15"/>
      <c r="D410" s="15"/>
      <c r="E410" s="15"/>
      <c r="F410" s="15"/>
      <c r="G410" s="15"/>
      <c r="H410" s="15"/>
      <c r="I410" s="15"/>
      <c r="J410" s="15"/>
      <c r="K410" s="15"/>
      <c r="L410" s="20"/>
      <c r="M410" s="20"/>
      <c r="N410" s="20"/>
      <c r="O410" s="20"/>
      <c r="P410" s="20"/>
      <c r="Q410" s="50"/>
      <c r="R410" s="48" t="str">
        <f>IF(Q410="","",VLOOKUP(Q410,PROFESSORES!$A$2:$B$20,2,FALSE))</f>
        <v/>
      </c>
      <c r="S410" s="56" t="str">
        <f t="array" ref="S410">IF(ISERROR(INDEX(PROFESSORES!$G$6:$G$189,MATCH(R410&amp;"x",PROFESSORES!$H$6:$H$189&amp;PROFESSORES!$AS$6:$AS$189,0))),"",INDEX(PROFESSORES!$G$6:$G$189,MATCH(R410&amp;"x",PROFESSORES!$H$6:$H$189&amp;PROFESSORES!$AS$6:$AS$189,0)))</f>
        <v/>
      </c>
      <c r="T410" s="47" t="str">
        <f t="array" ref="T410">IF(ISERROR(INDEX(PROFESSORES!$F$6:$F$189,MATCH(R410&amp;"x",PROFESSORES!$H$6:$H$189&amp;PROFESSORES!$AS$6:$AS$189,0))),"",INDEX(PROFESSORES!$F$6:$F$189,MATCH(R410&amp;"x",PROFESSORES!$H$6:$H$189&amp;PROFESSORES!$AS$6:$AS$189,0)))</f>
        <v/>
      </c>
    </row>
    <row r="411" spans="1:20" ht="23.1" customHeight="1" x14ac:dyDescent="0.25">
      <c r="Q411" s="50"/>
      <c r="R411" s="48" t="str">
        <f>IF(Q411="","",VLOOKUP(Q411,PROFESSORES!$A$2:$B$20,2,FALSE))</f>
        <v/>
      </c>
      <c r="S411" s="56" t="str">
        <f t="array" ref="S411">IF(ISERROR(INDEX(PROFESSORES!$G$6:$G$189,MATCH(R411&amp;"x",PROFESSORES!$H$6:$H$189&amp;PROFESSORES!$AS$6:$AS$189,0))),"",INDEX(PROFESSORES!$G$6:$G$189,MATCH(R411&amp;"x",PROFESSORES!$H$6:$H$189&amp;PROFESSORES!$AS$6:$AS$189,0)))</f>
        <v/>
      </c>
      <c r="T411" s="47" t="str">
        <f t="array" ref="T411">IF(ISERROR(INDEX(PROFESSORES!$F$6:$F$189,MATCH(R411&amp;"x",PROFESSORES!$H$6:$H$189&amp;PROFESSORES!$AS$6:$AS$189,0))),"",INDEX(PROFESSORES!$F$6:$F$189,MATCH(R411&amp;"x",PROFESSORES!$H$6:$H$189&amp;PROFESSORES!$AS$6:$AS$189,0)))</f>
        <v/>
      </c>
    </row>
    <row r="412" spans="1:20" ht="23.1" customHeight="1" x14ac:dyDescent="0.25">
      <c r="F412" s="21"/>
      <c r="G412" s="21"/>
      <c r="H412" s="21"/>
      <c r="I412" s="21"/>
      <c r="J412" s="21"/>
      <c r="K412" s="21"/>
      <c r="Q412" s="50"/>
      <c r="R412" s="48" t="str">
        <f>IF(Q412="","",VLOOKUP(Q412,PROFESSORES!$A$2:$B$20,2,FALSE))</f>
        <v/>
      </c>
      <c r="S412" s="56" t="str">
        <f t="array" ref="S412">IF(ISERROR(INDEX(PROFESSORES!$G$6:$G$189,MATCH(R412&amp;"x",PROFESSORES!$H$6:$H$189&amp;PROFESSORES!$AS$6:$AS$189,0))),"",INDEX(PROFESSORES!$G$6:$G$189,MATCH(R412&amp;"x",PROFESSORES!$H$6:$H$189&amp;PROFESSORES!$AS$6:$AS$189,0)))</f>
        <v/>
      </c>
      <c r="T412" s="47" t="str">
        <f t="array" ref="T412">IF(ISERROR(INDEX(PROFESSORES!$F$6:$F$189,MATCH(R412&amp;"x",PROFESSORES!$H$6:$H$189&amp;PROFESSORES!$AS$6:$AS$189,0))),"",INDEX(PROFESSORES!$F$6:$F$189,MATCH(R412&amp;"x",PROFESSORES!$H$6:$H$189&amp;PROFESSORES!$AS$6:$AS$189,0)))</f>
        <v/>
      </c>
    </row>
    <row r="413" spans="1:20" ht="23.1" customHeight="1" x14ac:dyDescent="0.25">
      <c r="A413" s="42" t="s">
        <v>16</v>
      </c>
      <c r="B413" s="60" t="s">
        <v>0</v>
      </c>
      <c r="C413" s="61"/>
      <c r="D413" s="62"/>
      <c r="E413" s="60" t="s">
        <v>1</v>
      </c>
      <c r="F413" s="61"/>
      <c r="G413" s="62"/>
      <c r="H413" s="60" t="s">
        <v>2</v>
      </c>
      <c r="I413" s="61"/>
      <c r="J413" s="62"/>
      <c r="K413" s="60" t="s">
        <v>3</v>
      </c>
      <c r="L413" s="61"/>
      <c r="M413" s="62"/>
      <c r="N413" s="60" t="s">
        <v>4</v>
      </c>
      <c r="O413" s="61"/>
      <c r="P413" s="62"/>
      <c r="Q413" s="50"/>
      <c r="R413" s="48" t="str">
        <f>IF(Q413="","",VLOOKUP(Q413,PROFESSORES!$A$2:$B$20,2,FALSE))</f>
        <v/>
      </c>
      <c r="S413" s="56" t="str">
        <f t="array" ref="S413">IF(ISERROR(INDEX(PROFESSORES!$G$6:$G$189,MATCH(R413&amp;"x",PROFESSORES!$H$6:$H$189&amp;PROFESSORES!$AS$6:$AS$189,0))),"",INDEX(PROFESSORES!$G$6:$G$189,MATCH(R413&amp;"x",PROFESSORES!$H$6:$H$189&amp;PROFESSORES!$AS$6:$AS$189,0)))</f>
        <v/>
      </c>
      <c r="T413" s="47" t="str">
        <f t="array" ref="T413">IF(ISERROR(INDEX(PROFESSORES!$F$6:$F$189,MATCH(R413&amp;"x",PROFESSORES!$H$6:$H$189&amp;PROFESSORES!$AS$6:$AS$189,0))),"",INDEX(PROFESSORES!$F$6:$F$189,MATCH(R413&amp;"x",PROFESSORES!$H$6:$H$189&amp;PROFESSORES!$AS$6:$AS$189,0)))</f>
        <v/>
      </c>
    </row>
    <row r="414" spans="1:20" ht="23.1" customHeight="1" x14ac:dyDescent="0.25">
      <c r="A414" s="41" t="str">
        <f>$A$6</f>
        <v>1ª</v>
      </c>
      <c r="B414" s="33"/>
      <c r="C414" s="31" t="str">
        <f>IF(B414="","",VLOOKUP(B414,PROFESSORES!$F$6:$J$189,5,FALSE))</f>
        <v/>
      </c>
      <c r="D414" s="35" t="str">
        <f>IF(B414="","",VLOOKUP(B414,PROFESSORES!$F$6:$G$189,2,FALSE))</f>
        <v/>
      </c>
      <c r="E414" s="33"/>
      <c r="F414" s="31" t="str">
        <f>IF(E414="","",VLOOKUP(E414,PROFESSORES!$F$6:$J$189,5,FALSE))</f>
        <v/>
      </c>
      <c r="G414" s="35" t="str">
        <f>IF(E414="","",VLOOKUP(E414,PROFESSORES!$F$6:$G$189,2,FALSE))</f>
        <v/>
      </c>
      <c r="H414" s="33"/>
      <c r="I414" s="31" t="str">
        <f>IF(H414="","",VLOOKUP(H414,PROFESSORES!$F$6:$J$189,5,FALSE))</f>
        <v/>
      </c>
      <c r="J414" s="35" t="str">
        <f>IF(H414="","",VLOOKUP(H414,PROFESSORES!$F$6:$G$189,2,FALSE))</f>
        <v/>
      </c>
      <c r="K414" s="33"/>
      <c r="L414" s="31" t="str">
        <f>IF(K414="","",VLOOKUP(K414,PROFESSORES!$F$6:$J$189,5,FALSE))</f>
        <v/>
      </c>
      <c r="M414" s="35" t="str">
        <f>IF(K414="","",VLOOKUP(K414,PROFESSORES!$F$6:$G$189,2,FALSE))</f>
        <v/>
      </c>
      <c r="N414" s="36"/>
      <c r="O414" s="31" t="str">
        <f>IF(N414="","",VLOOKUP(N414,PROFESSORES!$F$6:$J$189,5,FALSE))</f>
        <v/>
      </c>
      <c r="P414" s="35" t="str">
        <f>IF(N414="","",VLOOKUP(N414,PROFESSORES!$F$6:$G$189,2,FALSE))</f>
        <v/>
      </c>
      <c r="Q414" s="50"/>
      <c r="R414" s="48" t="str">
        <f>IF(Q414="","",VLOOKUP(Q414,PROFESSORES!$A$2:$B$20,2,FALSE))</f>
        <v/>
      </c>
      <c r="S414" s="56" t="str">
        <f t="array" ref="S414">IF(ISERROR(INDEX(PROFESSORES!$G$6:$G$189,MATCH(R414&amp;"x",PROFESSORES!$H$6:$H$189&amp;PROFESSORES!$AS$6:$AS$189,0))),"",INDEX(PROFESSORES!$G$6:$G$189,MATCH(R414&amp;"x",PROFESSORES!$H$6:$H$189&amp;PROFESSORES!$AS$6:$AS$189,0)))</f>
        <v/>
      </c>
      <c r="T414" s="47" t="str">
        <f t="array" ref="T414">IF(ISERROR(INDEX(PROFESSORES!$F$6:$F$189,MATCH(R414&amp;"x",PROFESSORES!$H$6:$H$189&amp;PROFESSORES!$AS$6:$AS$189,0))),"",INDEX(PROFESSORES!$F$6:$F$189,MATCH(R414&amp;"x",PROFESSORES!$H$6:$H$189&amp;PROFESSORES!$AS$6:$AS$189,0)))</f>
        <v/>
      </c>
    </row>
    <row r="415" spans="1:20" ht="23.1" customHeight="1" x14ac:dyDescent="0.25">
      <c r="A415" s="41" t="str">
        <f>$A$7</f>
        <v>2ª</v>
      </c>
      <c r="B415" s="33"/>
      <c r="C415" s="31" t="str">
        <f>IF(B415="","",VLOOKUP(B415,PROFESSORES!$F$6:$J$189,5,FALSE))</f>
        <v/>
      </c>
      <c r="D415" s="35" t="str">
        <f>IF(B415="","",VLOOKUP(B415,PROFESSORES!$F$6:$G$189,2,FALSE))</f>
        <v/>
      </c>
      <c r="E415" s="33"/>
      <c r="F415" s="31" t="str">
        <f>IF(E415="","",VLOOKUP(E415,PROFESSORES!$F$6:$J$189,5,FALSE))</f>
        <v/>
      </c>
      <c r="G415" s="35" t="str">
        <f>IF(E415="","",VLOOKUP(E415,PROFESSORES!$F$6:$G$189,2,FALSE))</f>
        <v/>
      </c>
      <c r="H415" s="33"/>
      <c r="I415" s="31" t="str">
        <f>IF(H415="","",VLOOKUP(H415,PROFESSORES!$F$6:$J$189,5,FALSE))</f>
        <v/>
      </c>
      <c r="J415" s="35" t="str">
        <f>IF(H415="","",VLOOKUP(H415,PROFESSORES!$F$6:$G$189,2,FALSE))</f>
        <v/>
      </c>
      <c r="K415" s="33"/>
      <c r="L415" s="31" t="str">
        <f>IF(K415="","",VLOOKUP(K415,PROFESSORES!$F$6:$J$189,5,FALSE))</f>
        <v/>
      </c>
      <c r="M415" s="35" t="str">
        <f>IF(K415="","",VLOOKUP(K415,PROFESSORES!$F$6:$G$189,2,FALSE))</f>
        <v/>
      </c>
      <c r="N415" s="36"/>
      <c r="O415" s="31" t="str">
        <f>IF(N415="","",VLOOKUP(N415,PROFESSORES!$F$6:$J$189,5,FALSE))</f>
        <v/>
      </c>
      <c r="P415" s="35" t="str">
        <f>IF(N415="","",VLOOKUP(N415,PROFESSORES!$F$6:$G$189,2,FALSE))</f>
        <v/>
      </c>
      <c r="Q415" s="50"/>
      <c r="R415" s="48" t="str">
        <f>IF(Q415="","",VLOOKUP(Q415,PROFESSORES!$A$2:$B$20,2,FALSE))</f>
        <v/>
      </c>
      <c r="S415" s="56" t="str">
        <f t="array" ref="S415">IF(ISERROR(INDEX(PROFESSORES!$G$6:$G$189,MATCH(R415&amp;"x",PROFESSORES!$H$6:$H$189&amp;PROFESSORES!$AS$6:$AS$189,0))),"",INDEX(PROFESSORES!$G$6:$G$189,MATCH(R415&amp;"x",PROFESSORES!$H$6:$H$189&amp;PROFESSORES!$AS$6:$AS$189,0)))</f>
        <v/>
      </c>
      <c r="T415" s="47" t="str">
        <f t="array" ref="T415">IF(ISERROR(INDEX(PROFESSORES!$F$6:$F$189,MATCH(R415&amp;"x",PROFESSORES!$H$6:$H$189&amp;PROFESSORES!$AS$6:$AS$189,0))),"",INDEX(PROFESSORES!$F$6:$F$189,MATCH(R415&amp;"x",PROFESSORES!$H$6:$H$189&amp;PROFESSORES!$AS$6:$AS$189,0)))</f>
        <v/>
      </c>
    </row>
    <row r="416" spans="1:20" ht="23.1" customHeight="1" x14ac:dyDescent="0.25">
      <c r="A416" s="41" t="str">
        <f>$A$8</f>
        <v>3ª</v>
      </c>
      <c r="B416" s="33"/>
      <c r="C416" s="31" t="str">
        <f>IF(B416="","",VLOOKUP(B416,PROFESSORES!$F$6:$J$189,5,FALSE))</f>
        <v/>
      </c>
      <c r="D416" s="35" t="str">
        <f>IF(B416="","",VLOOKUP(B416,PROFESSORES!$F$6:$G$189,2,FALSE))</f>
        <v/>
      </c>
      <c r="E416" s="33"/>
      <c r="F416" s="31" t="str">
        <f>IF(E416="","",VLOOKUP(E416,PROFESSORES!$F$6:$J$189,5,FALSE))</f>
        <v/>
      </c>
      <c r="G416" s="35" t="str">
        <f>IF(E416="","",VLOOKUP(E416,PROFESSORES!$F$6:$G$189,2,FALSE))</f>
        <v/>
      </c>
      <c r="H416" s="33"/>
      <c r="I416" s="31" t="str">
        <f>IF(H416="","",VLOOKUP(H416,PROFESSORES!$F$6:$J$189,5,FALSE))</f>
        <v/>
      </c>
      <c r="J416" s="35" t="str">
        <f>IF(H416="","",VLOOKUP(H416,PROFESSORES!$F$6:$G$189,2,FALSE))</f>
        <v/>
      </c>
      <c r="K416" s="33"/>
      <c r="L416" s="31" t="str">
        <f>IF(K416="","",VLOOKUP(K416,PROFESSORES!$F$6:$J$189,5,FALSE))</f>
        <v/>
      </c>
      <c r="M416" s="35" t="str">
        <f>IF(K416="","",VLOOKUP(K416,PROFESSORES!$F$6:$G$189,2,FALSE))</f>
        <v/>
      </c>
      <c r="N416" s="36"/>
      <c r="O416" s="31" t="str">
        <f>IF(N416="","",VLOOKUP(N416,PROFESSORES!$F$6:$J$189,5,FALSE))</f>
        <v/>
      </c>
      <c r="P416" s="35" t="str">
        <f>IF(N416="","",VLOOKUP(N416,PROFESSORES!$F$6:$G$189,2,FALSE))</f>
        <v/>
      </c>
      <c r="Q416" s="50"/>
      <c r="R416" s="48" t="str">
        <f>IF(Q416="","",VLOOKUP(Q416,PROFESSORES!$A$2:$B$20,2,FALSE))</f>
        <v/>
      </c>
      <c r="S416" s="56" t="str">
        <f t="array" ref="S416">IF(ISERROR(INDEX(PROFESSORES!$G$6:$G$189,MATCH(R416&amp;"x",PROFESSORES!$H$6:$H$189&amp;PROFESSORES!$AS$6:$AS$189,0))),"",INDEX(PROFESSORES!$G$6:$G$189,MATCH(R416&amp;"x",PROFESSORES!$H$6:$H$189&amp;PROFESSORES!$AS$6:$AS$189,0)))</f>
        <v/>
      </c>
      <c r="T416" s="47" t="str">
        <f t="array" ref="T416">IF(ISERROR(INDEX(PROFESSORES!$F$6:$F$189,MATCH(R416&amp;"x",PROFESSORES!$H$6:$H$189&amp;PROFESSORES!$AS$6:$AS$189,0))),"",INDEX(PROFESSORES!$F$6:$F$189,MATCH(R416&amp;"x",PROFESSORES!$H$6:$H$189&amp;PROFESSORES!$AS$6:$AS$189,0)))</f>
        <v/>
      </c>
    </row>
    <row r="417" spans="1:20" ht="23.1" customHeight="1" x14ac:dyDescent="0.25">
      <c r="A417" s="41" t="str">
        <f>$A$9</f>
        <v>4ª</v>
      </c>
      <c r="B417" s="33"/>
      <c r="C417" s="31" t="str">
        <f>IF(B417="","",VLOOKUP(B417,PROFESSORES!$F$6:$J$189,5,FALSE))</f>
        <v/>
      </c>
      <c r="D417" s="35" t="str">
        <f>IF(B417="","",VLOOKUP(B417,PROFESSORES!$F$6:$G$189,2,FALSE))</f>
        <v/>
      </c>
      <c r="E417" s="33"/>
      <c r="F417" s="31" t="str">
        <f>IF(E417="","",VLOOKUP(E417,PROFESSORES!$F$6:$J$189,5,FALSE))</f>
        <v/>
      </c>
      <c r="G417" s="35" t="str">
        <f>IF(E417="","",VLOOKUP(E417,PROFESSORES!$F$6:$G$189,2,FALSE))</f>
        <v/>
      </c>
      <c r="H417" s="33"/>
      <c r="I417" s="31" t="str">
        <f>IF(H417="","",VLOOKUP(H417,PROFESSORES!$F$6:$J$189,5,FALSE))</f>
        <v/>
      </c>
      <c r="J417" s="35" t="str">
        <f>IF(H417="","",VLOOKUP(H417,PROFESSORES!$F$6:$G$189,2,FALSE))</f>
        <v/>
      </c>
      <c r="K417" s="33"/>
      <c r="L417" s="31" t="str">
        <f>IF(K417="","",VLOOKUP(K417,PROFESSORES!$F$6:$J$189,5,FALSE))</f>
        <v/>
      </c>
      <c r="M417" s="35" t="str">
        <f>IF(K417="","",VLOOKUP(K417,PROFESSORES!$F$6:$G$189,2,FALSE))</f>
        <v/>
      </c>
      <c r="N417" s="36"/>
      <c r="O417" s="31" t="str">
        <f>IF(N417="","",VLOOKUP(N417,PROFESSORES!$F$6:$J$189,5,FALSE))</f>
        <v/>
      </c>
      <c r="P417" s="35" t="str">
        <f>IF(N417="","",VLOOKUP(N417,PROFESSORES!$F$6:$G$189,2,FALSE))</f>
        <v/>
      </c>
      <c r="Q417" s="50"/>
      <c r="R417" s="48" t="str">
        <f>IF(Q417="","",VLOOKUP(Q417,PROFESSORES!$A$2:$B$20,2,FALSE))</f>
        <v/>
      </c>
      <c r="S417" s="56" t="str">
        <f t="array" ref="S417">IF(ISERROR(INDEX(PROFESSORES!$G$6:$G$189,MATCH(R417&amp;"x",PROFESSORES!$H$6:$H$189&amp;PROFESSORES!$AS$6:$AS$189,0))),"",INDEX(PROFESSORES!$G$6:$G$189,MATCH(R417&amp;"x",PROFESSORES!$H$6:$H$189&amp;PROFESSORES!$AS$6:$AS$189,0)))</f>
        <v/>
      </c>
      <c r="T417" s="47" t="str">
        <f t="array" ref="T417">IF(ISERROR(INDEX(PROFESSORES!$F$6:$F$189,MATCH(R417&amp;"x",PROFESSORES!$H$6:$H$189&amp;PROFESSORES!$AS$6:$AS$189,0))),"",INDEX(PROFESSORES!$F$6:$F$189,MATCH(R417&amp;"x",PROFESSORES!$H$6:$H$189&amp;PROFESSORES!$AS$6:$AS$189,0)))</f>
        <v/>
      </c>
    </row>
    <row r="418" spans="1:20" ht="23.1" customHeight="1" x14ac:dyDescent="0.25">
      <c r="A418" s="41" t="str">
        <f>$A$10</f>
        <v>5ª</v>
      </c>
      <c r="B418" s="33"/>
      <c r="C418" s="31" t="str">
        <f>IF(B418="","",VLOOKUP(B418,PROFESSORES!$F$6:$J$189,5,FALSE))</f>
        <v/>
      </c>
      <c r="D418" s="35" t="str">
        <f>IF(B418="","",VLOOKUP(B418,PROFESSORES!$F$6:$G$189,2,FALSE))</f>
        <v/>
      </c>
      <c r="E418" s="33"/>
      <c r="F418" s="31" t="str">
        <f>IF(E418="","",VLOOKUP(E418,PROFESSORES!$F$6:$J$189,5,FALSE))</f>
        <v/>
      </c>
      <c r="G418" s="35" t="str">
        <f>IF(E418="","",VLOOKUP(E418,PROFESSORES!$F$6:$G$189,2,FALSE))</f>
        <v/>
      </c>
      <c r="H418" s="33"/>
      <c r="I418" s="31" t="str">
        <f>IF(H418="","",VLOOKUP(H418,PROFESSORES!$F$6:$J$189,5,FALSE))</f>
        <v/>
      </c>
      <c r="J418" s="35" t="str">
        <f>IF(H418="","",VLOOKUP(H418,PROFESSORES!$F$6:$G$189,2,FALSE))</f>
        <v/>
      </c>
      <c r="K418" s="33"/>
      <c r="L418" s="31" t="str">
        <f>IF(K418="","",VLOOKUP(K418,PROFESSORES!$F$6:$J$189,5,FALSE))</f>
        <v/>
      </c>
      <c r="M418" s="35" t="str">
        <f>IF(K418="","",VLOOKUP(K418,PROFESSORES!$F$6:$G$189,2,FALSE))</f>
        <v/>
      </c>
      <c r="N418" s="36"/>
      <c r="O418" s="31" t="str">
        <f>IF(N418="","",VLOOKUP(N418,PROFESSORES!$F$6:$J$189,5,FALSE))</f>
        <v/>
      </c>
      <c r="P418" s="35" t="str">
        <f>IF(N418="","",VLOOKUP(N418,PROFESSORES!$F$6:$G$189,2,FALSE))</f>
        <v/>
      </c>
      <c r="Q418" s="50"/>
      <c r="R418" s="48" t="str">
        <f>IF(Q418="","",VLOOKUP(Q418,PROFESSORES!$A$2:$B$20,2,FALSE))</f>
        <v/>
      </c>
      <c r="S418" s="56" t="str">
        <f t="array" ref="S418">IF(ISERROR(INDEX(PROFESSORES!$G$6:$G$189,MATCH(R418&amp;"x",PROFESSORES!$H$6:$H$189&amp;PROFESSORES!$AS$6:$AS$189,0))),"",INDEX(PROFESSORES!$G$6:$G$189,MATCH(R418&amp;"x",PROFESSORES!$H$6:$H$189&amp;PROFESSORES!$AS$6:$AS$189,0)))</f>
        <v/>
      </c>
      <c r="T418" s="47" t="str">
        <f t="array" ref="T418">IF(ISERROR(INDEX(PROFESSORES!$F$6:$F$189,MATCH(R418&amp;"x",PROFESSORES!$H$6:$H$189&amp;PROFESSORES!$AS$6:$AS$189,0))),"",INDEX(PROFESSORES!$F$6:$F$189,MATCH(R418&amp;"x",PROFESSORES!$H$6:$H$189&amp;PROFESSORES!$AS$6:$AS$189,0)))</f>
        <v/>
      </c>
    </row>
    <row r="419" spans="1:20" ht="23.1" customHeight="1" x14ac:dyDescent="0.25">
      <c r="A419" s="41" t="str">
        <f>$A$11</f>
        <v>6ª</v>
      </c>
      <c r="B419" s="33"/>
      <c r="C419" s="31" t="str">
        <f>IF(B419="","",VLOOKUP(B419,PROFESSORES!$F$6:$J$189,5,FALSE))</f>
        <v/>
      </c>
      <c r="D419" s="35" t="str">
        <f>IF(B419="","",VLOOKUP(B419,PROFESSORES!$F$6:$G$189,2,FALSE))</f>
        <v/>
      </c>
      <c r="E419" s="33"/>
      <c r="F419" s="31" t="str">
        <f>IF(E419="","",VLOOKUP(E419,PROFESSORES!$F$6:$J$189,5,FALSE))</f>
        <v/>
      </c>
      <c r="G419" s="35" t="str">
        <f>IF(E419="","",VLOOKUP(E419,PROFESSORES!$F$6:$G$189,2,FALSE))</f>
        <v/>
      </c>
      <c r="H419" s="33"/>
      <c r="I419" s="31" t="str">
        <f>IF(H419="","",VLOOKUP(H419,PROFESSORES!$F$6:$J$189,5,FALSE))</f>
        <v/>
      </c>
      <c r="J419" s="35" t="str">
        <f>IF(H419="","",VLOOKUP(H419,PROFESSORES!$F$6:$G$189,2,FALSE))</f>
        <v/>
      </c>
      <c r="K419" s="33"/>
      <c r="L419" s="31" t="str">
        <f>IF(K419="","",VLOOKUP(K419,PROFESSORES!$F$6:$J$189,5,FALSE))</f>
        <v/>
      </c>
      <c r="M419" s="35" t="str">
        <f>IF(K419="","",VLOOKUP(K419,PROFESSORES!$F$6:$G$189,2,FALSE))</f>
        <v/>
      </c>
      <c r="N419" s="36"/>
      <c r="O419" s="31" t="str">
        <f>IF(N419="","",VLOOKUP(N419,PROFESSORES!$F$6:$J$189,5,FALSE))</f>
        <v/>
      </c>
      <c r="P419" s="35" t="str">
        <f>IF(N419="","",VLOOKUP(N419,PROFESSORES!$F$6:$G$189,2,FALSE))</f>
        <v/>
      </c>
      <c r="Q419" s="50"/>
      <c r="R419" s="48" t="str">
        <f>IF(Q419="","",VLOOKUP(Q419,PROFESSORES!$A$2:$B$20,2,FALSE))</f>
        <v/>
      </c>
      <c r="S419" s="56" t="str">
        <f t="array" ref="S419">IF(ISERROR(INDEX(PROFESSORES!$G$6:$G$189,MATCH(R419&amp;"x",PROFESSORES!$H$6:$H$189&amp;PROFESSORES!$AS$6:$AS$189,0))),"",INDEX(PROFESSORES!$G$6:$G$189,MATCH(R419&amp;"x",PROFESSORES!$H$6:$H$189&amp;PROFESSORES!$AS$6:$AS$189,0)))</f>
        <v/>
      </c>
      <c r="T419" s="47" t="str">
        <f t="array" ref="T419">IF(ISERROR(INDEX(PROFESSORES!$F$6:$F$189,MATCH(R419&amp;"x",PROFESSORES!$H$6:$H$189&amp;PROFESSORES!$AS$6:$AS$189,0))),"",INDEX(PROFESSORES!$F$6:$F$189,MATCH(R419&amp;"x",PROFESSORES!$H$6:$H$189&amp;PROFESSORES!$AS$6:$AS$189,0)))</f>
        <v/>
      </c>
    </row>
    <row r="420" spans="1:20" ht="23.1" customHeight="1" x14ac:dyDescent="0.25">
      <c r="I420" s="17"/>
      <c r="J420" s="17"/>
      <c r="K420" s="17"/>
    </row>
    <row r="421" spans="1:20" ht="23.1" customHeight="1" x14ac:dyDescent="0.25">
      <c r="B421" s="31">
        <v>36</v>
      </c>
      <c r="C421" s="63" t="s">
        <v>17</v>
      </c>
      <c r="D421" s="63"/>
      <c r="E421" s="63"/>
      <c r="F421" s="64">
        <f>PROFESSORES!D37</f>
        <v>0</v>
      </c>
      <c r="G421" s="64"/>
      <c r="H421" s="18"/>
      <c r="I421" s="19"/>
      <c r="J421" s="19"/>
      <c r="K421" s="19"/>
      <c r="L421" s="20"/>
      <c r="M421" s="20"/>
      <c r="N421" s="20"/>
      <c r="O421" s="20"/>
      <c r="P421" s="20"/>
      <c r="Q421" s="48" t="str">
        <f>$Q$1</f>
        <v>CD</v>
      </c>
      <c r="R421" s="48" t="str">
        <f>$R$1</f>
        <v>DISC</v>
      </c>
      <c r="S421" s="58" t="str">
        <f>$S$1</f>
        <v>PROFESSORES</v>
      </c>
      <c r="T421" s="46" t="str">
        <f>$T$1</f>
        <v>C. PROF</v>
      </c>
    </row>
    <row r="422" spans="1:20" ht="23.1" customHeight="1" x14ac:dyDescent="0.25">
      <c r="C422" s="15"/>
      <c r="D422" s="15"/>
      <c r="E422" s="15"/>
      <c r="F422" s="15"/>
      <c r="G422" s="15"/>
      <c r="H422" s="15"/>
      <c r="I422" s="15"/>
      <c r="J422" s="15"/>
      <c r="K422" s="15"/>
      <c r="L422" s="20"/>
      <c r="M422" s="20"/>
      <c r="N422" s="20"/>
      <c r="O422" s="20"/>
      <c r="P422" s="20"/>
      <c r="Q422" s="50"/>
      <c r="R422" s="48" t="str">
        <f>IF(Q422="","",VLOOKUP(Q422,PROFESSORES!$A$2:$B$20,2,FALSE))</f>
        <v/>
      </c>
      <c r="S422" s="56" t="str">
        <f t="array" ref="S422">IF(ISERROR(INDEX(PROFESSORES!$G$6:$G$189,MATCH(R422&amp;"x",PROFESSORES!$H$6:$H$189&amp;PROFESSORES!$AT$6:$AT$189,0))),"",INDEX(PROFESSORES!$G$6:$G$189,MATCH(R422&amp;"x",PROFESSORES!$H$6:$H$189&amp;PROFESSORES!$AT$6:$AT$189,0)))</f>
        <v/>
      </c>
      <c r="T422" s="47" t="str">
        <f t="array" ref="T422">IF(ISERROR(INDEX(PROFESSORES!$F$6:$F$189,MATCH(R422&amp;"x",PROFESSORES!$H$6:$H$189&amp;PROFESSORES!$AT$6:$AT$189,0))),"",INDEX(PROFESSORES!$F$6:$F$189,MATCH(R422&amp;"x",PROFESSORES!$H$6:$H$189&amp;PROFESSORES!$AT$6:$AT$189,0)))</f>
        <v/>
      </c>
    </row>
    <row r="423" spans="1:20" ht="23.1" customHeight="1" x14ac:dyDescent="0.25">
      <c r="Q423" s="50"/>
      <c r="R423" s="48" t="str">
        <f>IF(Q423="","",VLOOKUP(Q423,PROFESSORES!$A$2:$B$20,2,FALSE))</f>
        <v/>
      </c>
      <c r="S423" s="56" t="str">
        <f t="array" ref="S423">IF(ISERROR(INDEX(PROFESSORES!$G$6:$G$189,MATCH(R423&amp;"x",PROFESSORES!$H$6:$H$189&amp;PROFESSORES!$AT$6:$AT$189,0))),"",INDEX(PROFESSORES!$G$6:$G$189,MATCH(R423&amp;"x",PROFESSORES!$H$6:$H$189&amp;PROFESSORES!$AT$6:$AT$189,0)))</f>
        <v/>
      </c>
      <c r="T423" s="47" t="str">
        <f t="array" ref="T423">IF(ISERROR(INDEX(PROFESSORES!$F$6:$F$189,MATCH(R423&amp;"x",PROFESSORES!$H$6:$H$189&amp;PROFESSORES!$AT$6:$AT$189,0))),"",INDEX(PROFESSORES!$F$6:$F$189,MATCH(R423&amp;"x",PROFESSORES!$H$6:$H$189&amp;PROFESSORES!$AT$6:$AT$189,0)))</f>
        <v/>
      </c>
    </row>
    <row r="424" spans="1:20" ht="23.1" customHeight="1" x14ac:dyDescent="0.25">
      <c r="F424" s="21"/>
      <c r="G424" s="21"/>
      <c r="H424" s="21"/>
      <c r="I424" s="21"/>
      <c r="J424" s="21"/>
      <c r="K424" s="21"/>
      <c r="Q424" s="50"/>
      <c r="R424" s="48" t="str">
        <f>IF(Q424="","",VLOOKUP(Q424,PROFESSORES!$A$2:$B$20,2,FALSE))</f>
        <v/>
      </c>
      <c r="S424" s="56" t="str">
        <f t="array" ref="S424">IF(ISERROR(INDEX(PROFESSORES!$G$6:$G$189,MATCH(R424&amp;"x",PROFESSORES!$H$6:$H$189&amp;PROFESSORES!$AT$6:$AT$189,0))),"",INDEX(PROFESSORES!$G$6:$G$189,MATCH(R424&amp;"x",PROFESSORES!$H$6:$H$189&amp;PROFESSORES!$AT$6:$AT$189,0)))</f>
        <v/>
      </c>
      <c r="T424" s="47" t="str">
        <f t="array" ref="T424">IF(ISERROR(INDEX(PROFESSORES!$F$6:$F$189,MATCH(R424&amp;"x",PROFESSORES!$H$6:$H$189&amp;PROFESSORES!$AT$6:$AT$189,0))),"",INDEX(PROFESSORES!$F$6:$F$189,MATCH(R424&amp;"x",PROFESSORES!$H$6:$H$189&amp;PROFESSORES!$AT$6:$AT$189,0)))</f>
        <v/>
      </c>
    </row>
    <row r="425" spans="1:20" ht="23.1" customHeight="1" x14ac:dyDescent="0.25">
      <c r="A425" s="42" t="s">
        <v>16</v>
      </c>
      <c r="B425" s="60" t="s">
        <v>0</v>
      </c>
      <c r="C425" s="61"/>
      <c r="D425" s="62"/>
      <c r="E425" s="60" t="s">
        <v>1</v>
      </c>
      <c r="F425" s="61"/>
      <c r="G425" s="62"/>
      <c r="H425" s="60" t="s">
        <v>2</v>
      </c>
      <c r="I425" s="61"/>
      <c r="J425" s="62"/>
      <c r="K425" s="60" t="s">
        <v>3</v>
      </c>
      <c r="L425" s="61"/>
      <c r="M425" s="62"/>
      <c r="N425" s="60" t="s">
        <v>4</v>
      </c>
      <c r="O425" s="61"/>
      <c r="P425" s="62"/>
      <c r="Q425" s="50"/>
      <c r="R425" s="48" t="str">
        <f>IF(Q425="","",VLOOKUP(Q425,PROFESSORES!$A$2:$B$20,2,FALSE))</f>
        <v/>
      </c>
      <c r="S425" s="56" t="str">
        <f t="array" ref="S425">IF(ISERROR(INDEX(PROFESSORES!$G$6:$G$189,MATCH(R425&amp;"x",PROFESSORES!$H$6:$H$189&amp;PROFESSORES!$AT$6:$AT$189,0))),"",INDEX(PROFESSORES!$G$6:$G$189,MATCH(R425&amp;"x",PROFESSORES!$H$6:$H$189&amp;PROFESSORES!$AT$6:$AT$189,0)))</f>
        <v/>
      </c>
      <c r="T425" s="47" t="str">
        <f t="array" ref="T425">IF(ISERROR(INDEX(PROFESSORES!$F$6:$F$189,MATCH(R425&amp;"x",PROFESSORES!$H$6:$H$189&amp;PROFESSORES!$AT$6:$AT$189,0))),"",INDEX(PROFESSORES!$F$6:$F$189,MATCH(R425&amp;"x",PROFESSORES!$H$6:$H$189&amp;PROFESSORES!$AT$6:$AT$189,0)))</f>
        <v/>
      </c>
    </row>
    <row r="426" spans="1:20" ht="23.1" customHeight="1" x14ac:dyDescent="0.25">
      <c r="A426" s="41" t="str">
        <f>$A$6</f>
        <v>1ª</v>
      </c>
      <c r="B426" s="33"/>
      <c r="C426" s="31" t="str">
        <f>IF(B426="","",VLOOKUP(B426,PROFESSORES!$F$6:$J$189,5,FALSE))</f>
        <v/>
      </c>
      <c r="D426" s="35" t="str">
        <f>IF(B426="","",VLOOKUP(B426,PROFESSORES!$F$6:$G$189,2,FALSE))</f>
        <v/>
      </c>
      <c r="E426" s="33"/>
      <c r="F426" s="31" t="str">
        <f>IF(E426="","",VLOOKUP(E426,PROFESSORES!$F$6:$J$189,5,FALSE))</f>
        <v/>
      </c>
      <c r="G426" s="35" t="str">
        <f>IF(E426="","",VLOOKUP(E426,PROFESSORES!$F$6:$G$189,2,FALSE))</f>
        <v/>
      </c>
      <c r="H426" s="33"/>
      <c r="I426" s="31" t="str">
        <f>IF(H426="","",VLOOKUP(H426,PROFESSORES!$F$6:$J$189,5,FALSE))</f>
        <v/>
      </c>
      <c r="J426" s="35" t="str">
        <f>IF(H426="","",VLOOKUP(H426,PROFESSORES!$F$6:$G$189,2,FALSE))</f>
        <v/>
      </c>
      <c r="K426" s="33"/>
      <c r="L426" s="31" t="str">
        <f>IF(K426="","",VLOOKUP(K426,PROFESSORES!$F$6:$J$189,5,FALSE))</f>
        <v/>
      </c>
      <c r="M426" s="35" t="str">
        <f>IF(K426="","",VLOOKUP(K426,PROFESSORES!$F$6:$G$189,2,FALSE))</f>
        <v/>
      </c>
      <c r="N426" s="36"/>
      <c r="O426" s="31" t="str">
        <f>IF(N426="","",VLOOKUP(N426,PROFESSORES!$F$6:$J$189,5,FALSE))</f>
        <v/>
      </c>
      <c r="P426" s="35" t="str">
        <f>IF(N426="","",VLOOKUP(N426,PROFESSORES!$F$6:$G$189,2,FALSE))</f>
        <v/>
      </c>
      <c r="Q426" s="50"/>
      <c r="R426" s="48" t="str">
        <f>IF(Q426="","",VLOOKUP(Q426,PROFESSORES!$A$2:$B$20,2,FALSE))</f>
        <v/>
      </c>
      <c r="S426" s="56" t="str">
        <f t="array" ref="S426">IF(ISERROR(INDEX(PROFESSORES!$G$6:$G$189,MATCH(R426&amp;"x",PROFESSORES!$H$6:$H$189&amp;PROFESSORES!$AT$6:$AT$189,0))),"",INDEX(PROFESSORES!$G$6:$G$189,MATCH(R426&amp;"x",PROFESSORES!$H$6:$H$189&amp;PROFESSORES!$AT$6:$AT$189,0)))</f>
        <v/>
      </c>
      <c r="T426" s="47" t="str">
        <f t="array" ref="T426">IF(ISERROR(INDEX(PROFESSORES!$F$6:$F$189,MATCH(R426&amp;"x",PROFESSORES!$H$6:$H$189&amp;PROFESSORES!$AT$6:$AT$189,0))),"",INDEX(PROFESSORES!$F$6:$F$189,MATCH(R426&amp;"x",PROFESSORES!$H$6:$H$189&amp;PROFESSORES!$AT$6:$AT$189,0)))</f>
        <v/>
      </c>
    </row>
    <row r="427" spans="1:20" ht="23.1" customHeight="1" x14ac:dyDescent="0.25">
      <c r="A427" s="41" t="str">
        <f>$A$7</f>
        <v>2ª</v>
      </c>
      <c r="B427" s="33"/>
      <c r="C427" s="31" t="str">
        <f>IF(B427="","",VLOOKUP(B427,PROFESSORES!$F$6:$J$189,5,FALSE))</f>
        <v/>
      </c>
      <c r="D427" s="35" t="str">
        <f>IF(B427="","",VLOOKUP(B427,PROFESSORES!$F$6:$G$189,2,FALSE))</f>
        <v/>
      </c>
      <c r="E427" s="33"/>
      <c r="F427" s="31" t="str">
        <f>IF(E427="","",VLOOKUP(E427,PROFESSORES!$F$6:$J$189,5,FALSE))</f>
        <v/>
      </c>
      <c r="G427" s="35" t="str">
        <f>IF(E427="","",VLOOKUP(E427,PROFESSORES!$F$6:$G$189,2,FALSE))</f>
        <v/>
      </c>
      <c r="H427" s="33"/>
      <c r="I427" s="31" t="str">
        <f>IF(H427="","",VLOOKUP(H427,PROFESSORES!$F$6:$J$189,5,FALSE))</f>
        <v/>
      </c>
      <c r="J427" s="35" t="str">
        <f>IF(H427="","",VLOOKUP(H427,PROFESSORES!$F$6:$G$189,2,FALSE))</f>
        <v/>
      </c>
      <c r="K427" s="33"/>
      <c r="L427" s="31" t="str">
        <f>IF(K427="","",VLOOKUP(K427,PROFESSORES!$F$6:$J$189,5,FALSE))</f>
        <v/>
      </c>
      <c r="M427" s="35" t="str">
        <f>IF(K427="","",VLOOKUP(K427,PROFESSORES!$F$6:$G$189,2,FALSE))</f>
        <v/>
      </c>
      <c r="N427" s="36"/>
      <c r="O427" s="31" t="str">
        <f>IF(N427="","",VLOOKUP(N427,PROFESSORES!$F$6:$J$189,5,FALSE))</f>
        <v/>
      </c>
      <c r="P427" s="35" t="str">
        <f>IF(N427="","",VLOOKUP(N427,PROFESSORES!$F$6:$G$189,2,FALSE))</f>
        <v/>
      </c>
      <c r="Q427" s="50"/>
      <c r="R427" s="48" t="str">
        <f>IF(Q427="","",VLOOKUP(Q427,PROFESSORES!$A$2:$B$20,2,FALSE))</f>
        <v/>
      </c>
      <c r="S427" s="56" t="str">
        <f t="array" ref="S427">IF(ISERROR(INDEX(PROFESSORES!$G$6:$G$189,MATCH(R427&amp;"x",PROFESSORES!$H$6:$H$189&amp;PROFESSORES!$AT$6:$AT$189,0))),"",INDEX(PROFESSORES!$G$6:$G$189,MATCH(R427&amp;"x",PROFESSORES!$H$6:$H$189&amp;PROFESSORES!$AT$6:$AT$189,0)))</f>
        <v/>
      </c>
      <c r="T427" s="47" t="str">
        <f t="array" ref="T427">IF(ISERROR(INDEX(PROFESSORES!$F$6:$F$189,MATCH(R427&amp;"x",PROFESSORES!$H$6:$H$189&amp;PROFESSORES!$AT$6:$AT$189,0))),"",INDEX(PROFESSORES!$F$6:$F$189,MATCH(R427&amp;"x",PROFESSORES!$H$6:$H$189&amp;PROFESSORES!$AT$6:$AT$189,0)))</f>
        <v/>
      </c>
    </row>
    <row r="428" spans="1:20" ht="23.1" customHeight="1" x14ac:dyDescent="0.25">
      <c r="A428" s="41" t="str">
        <f>$A$8</f>
        <v>3ª</v>
      </c>
      <c r="B428" s="33"/>
      <c r="C428" s="31" t="str">
        <f>IF(B428="","",VLOOKUP(B428,PROFESSORES!$F$6:$J$189,5,FALSE))</f>
        <v/>
      </c>
      <c r="D428" s="35" t="str">
        <f>IF(B428="","",VLOOKUP(B428,PROFESSORES!$F$6:$G$189,2,FALSE))</f>
        <v/>
      </c>
      <c r="E428" s="33"/>
      <c r="F428" s="31" t="str">
        <f>IF(E428="","",VLOOKUP(E428,PROFESSORES!$F$6:$J$189,5,FALSE))</f>
        <v/>
      </c>
      <c r="G428" s="35" t="str">
        <f>IF(E428="","",VLOOKUP(E428,PROFESSORES!$F$6:$G$189,2,FALSE))</f>
        <v/>
      </c>
      <c r="H428" s="33"/>
      <c r="I428" s="31" t="str">
        <f>IF(H428="","",VLOOKUP(H428,PROFESSORES!$F$6:$J$189,5,FALSE))</f>
        <v/>
      </c>
      <c r="J428" s="35" t="str">
        <f>IF(H428="","",VLOOKUP(H428,PROFESSORES!$F$6:$G$189,2,FALSE))</f>
        <v/>
      </c>
      <c r="K428" s="33"/>
      <c r="L428" s="31" t="str">
        <f>IF(K428="","",VLOOKUP(K428,PROFESSORES!$F$6:$J$189,5,FALSE))</f>
        <v/>
      </c>
      <c r="M428" s="35" t="str">
        <f>IF(K428="","",VLOOKUP(K428,PROFESSORES!$F$6:$G$189,2,FALSE))</f>
        <v/>
      </c>
      <c r="N428" s="36"/>
      <c r="O428" s="31" t="str">
        <f>IF(N428="","",VLOOKUP(N428,PROFESSORES!$F$6:$J$189,5,FALSE))</f>
        <v/>
      </c>
      <c r="P428" s="35" t="str">
        <f>IF(N428="","",VLOOKUP(N428,PROFESSORES!$F$6:$G$189,2,FALSE))</f>
        <v/>
      </c>
      <c r="Q428" s="50"/>
      <c r="R428" s="48" t="str">
        <f>IF(Q428="","",VLOOKUP(Q428,PROFESSORES!$A$2:$B$20,2,FALSE))</f>
        <v/>
      </c>
      <c r="S428" s="56" t="str">
        <f t="array" ref="S428">IF(ISERROR(INDEX(PROFESSORES!$G$6:$G$189,MATCH(R428&amp;"x",PROFESSORES!$H$6:$H$189&amp;PROFESSORES!$AT$6:$AT$189,0))),"",INDEX(PROFESSORES!$G$6:$G$189,MATCH(R428&amp;"x",PROFESSORES!$H$6:$H$189&amp;PROFESSORES!$AT$6:$AT$189,0)))</f>
        <v/>
      </c>
      <c r="T428" s="47" t="str">
        <f t="array" ref="T428">IF(ISERROR(INDEX(PROFESSORES!$F$6:$F$189,MATCH(R428&amp;"x",PROFESSORES!$H$6:$H$189&amp;PROFESSORES!$AT$6:$AT$189,0))),"",INDEX(PROFESSORES!$F$6:$F$189,MATCH(R428&amp;"x",PROFESSORES!$H$6:$H$189&amp;PROFESSORES!$AT$6:$AT$189,0)))</f>
        <v/>
      </c>
    </row>
    <row r="429" spans="1:20" ht="23.1" customHeight="1" x14ac:dyDescent="0.25">
      <c r="A429" s="41" t="str">
        <f>$A$9</f>
        <v>4ª</v>
      </c>
      <c r="B429" s="33"/>
      <c r="C429" s="31" t="str">
        <f>IF(B429="","",VLOOKUP(B429,PROFESSORES!$F$6:$J$189,5,FALSE))</f>
        <v/>
      </c>
      <c r="D429" s="35" t="str">
        <f>IF(B429="","",VLOOKUP(B429,PROFESSORES!$F$6:$G$189,2,FALSE))</f>
        <v/>
      </c>
      <c r="E429" s="33"/>
      <c r="F429" s="31" t="str">
        <f>IF(E429="","",VLOOKUP(E429,PROFESSORES!$F$6:$J$189,5,FALSE))</f>
        <v/>
      </c>
      <c r="G429" s="35" t="str">
        <f>IF(E429="","",VLOOKUP(E429,PROFESSORES!$F$6:$G$189,2,FALSE))</f>
        <v/>
      </c>
      <c r="H429" s="33"/>
      <c r="I429" s="31" t="str">
        <f>IF(H429="","",VLOOKUP(H429,PROFESSORES!$F$6:$J$189,5,FALSE))</f>
        <v/>
      </c>
      <c r="J429" s="35" t="str">
        <f>IF(H429="","",VLOOKUP(H429,PROFESSORES!$F$6:$G$189,2,FALSE))</f>
        <v/>
      </c>
      <c r="K429" s="33"/>
      <c r="L429" s="31" t="str">
        <f>IF(K429="","",VLOOKUP(K429,PROFESSORES!$F$6:$J$189,5,FALSE))</f>
        <v/>
      </c>
      <c r="M429" s="35" t="str">
        <f>IF(K429="","",VLOOKUP(K429,PROFESSORES!$F$6:$G$189,2,FALSE))</f>
        <v/>
      </c>
      <c r="N429" s="36"/>
      <c r="O429" s="31" t="str">
        <f>IF(N429="","",VLOOKUP(N429,PROFESSORES!$F$6:$J$189,5,FALSE))</f>
        <v/>
      </c>
      <c r="P429" s="35" t="str">
        <f>IF(N429="","",VLOOKUP(N429,PROFESSORES!$F$6:$G$189,2,FALSE))</f>
        <v/>
      </c>
      <c r="Q429" s="50"/>
      <c r="R429" s="48" t="str">
        <f>IF(Q429="","",VLOOKUP(Q429,PROFESSORES!$A$2:$B$20,2,FALSE))</f>
        <v/>
      </c>
      <c r="S429" s="56" t="str">
        <f t="array" ref="S429">IF(ISERROR(INDEX(PROFESSORES!$G$6:$G$189,MATCH(R429&amp;"x",PROFESSORES!$H$6:$H$189&amp;PROFESSORES!$AT$6:$AT$189,0))),"",INDEX(PROFESSORES!$G$6:$G$189,MATCH(R429&amp;"x",PROFESSORES!$H$6:$H$189&amp;PROFESSORES!$AT$6:$AT$189,0)))</f>
        <v/>
      </c>
      <c r="T429" s="47" t="str">
        <f t="array" ref="T429">IF(ISERROR(INDEX(PROFESSORES!$F$6:$F$189,MATCH(R429&amp;"x",PROFESSORES!$H$6:$H$189&amp;PROFESSORES!$AT$6:$AT$189,0))),"",INDEX(PROFESSORES!$F$6:$F$189,MATCH(R429&amp;"x",PROFESSORES!$H$6:$H$189&amp;PROFESSORES!$AT$6:$AT$189,0)))</f>
        <v/>
      </c>
    </row>
    <row r="430" spans="1:20" ht="23.1" customHeight="1" x14ac:dyDescent="0.25">
      <c r="A430" s="41" t="str">
        <f>$A$10</f>
        <v>5ª</v>
      </c>
      <c r="B430" s="33"/>
      <c r="C430" s="31" t="str">
        <f>IF(B430="","",VLOOKUP(B430,PROFESSORES!$F$6:$J$189,5,FALSE))</f>
        <v/>
      </c>
      <c r="D430" s="35" t="str">
        <f>IF(B430="","",VLOOKUP(B430,PROFESSORES!$F$6:$G$189,2,FALSE))</f>
        <v/>
      </c>
      <c r="E430" s="33"/>
      <c r="F430" s="31" t="str">
        <f>IF(E430="","",VLOOKUP(E430,PROFESSORES!$F$6:$J$189,5,FALSE))</f>
        <v/>
      </c>
      <c r="G430" s="35" t="str">
        <f>IF(E430="","",VLOOKUP(E430,PROFESSORES!$F$6:$G$189,2,FALSE))</f>
        <v/>
      </c>
      <c r="H430" s="33"/>
      <c r="I430" s="31" t="str">
        <f>IF(H430="","",VLOOKUP(H430,PROFESSORES!$F$6:$J$189,5,FALSE))</f>
        <v/>
      </c>
      <c r="J430" s="35" t="str">
        <f>IF(H430="","",VLOOKUP(H430,PROFESSORES!$F$6:$G$189,2,FALSE))</f>
        <v/>
      </c>
      <c r="K430" s="33"/>
      <c r="L430" s="31" t="str">
        <f>IF(K430="","",VLOOKUP(K430,PROFESSORES!$F$6:$J$189,5,FALSE))</f>
        <v/>
      </c>
      <c r="M430" s="35" t="str">
        <f>IF(K430="","",VLOOKUP(K430,PROFESSORES!$F$6:$G$189,2,FALSE))</f>
        <v/>
      </c>
      <c r="N430" s="36"/>
      <c r="O430" s="31" t="str">
        <f>IF(N430="","",VLOOKUP(N430,PROFESSORES!$F$6:$J$189,5,FALSE))</f>
        <v/>
      </c>
      <c r="P430" s="35" t="str">
        <f>IF(N430="","",VLOOKUP(N430,PROFESSORES!$F$6:$G$189,2,FALSE))</f>
        <v/>
      </c>
      <c r="Q430" s="50"/>
      <c r="R430" s="48" t="str">
        <f>IF(Q430="","",VLOOKUP(Q430,PROFESSORES!$A$2:$B$20,2,FALSE))</f>
        <v/>
      </c>
      <c r="S430" s="56" t="str">
        <f t="array" ref="S430">IF(ISERROR(INDEX(PROFESSORES!$G$6:$G$189,MATCH(R430&amp;"x",PROFESSORES!$H$6:$H$189&amp;PROFESSORES!$AT$6:$AT$189,0))),"",INDEX(PROFESSORES!$G$6:$G$189,MATCH(R430&amp;"x",PROFESSORES!$H$6:$H$189&amp;PROFESSORES!$AT$6:$AT$189,0)))</f>
        <v/>
      </c>
      <c r="T430" s="47" t="str">
        <f t="array" ref="T430">IF(ISERROR(INDEX(PROFESSORES!$F$6:$F$189,MATCH(R430&amp;"x",PROFESSORES!$H$6:$H$189&amp;PROFESSORES!$AT$6:$AT$189,0))),"",INDEX(PROFESSORES!$F$6:$F$189,MATCH(R430&amp;"x",PROFESSORES!$H$6:$H$189&amp;PROFESSORES!$AT$6:$AT$189,0)))</f>
        <v/>
      </c>
    </row>
    <row r="431" spans="1:20" ht="23.1" customHeight="1" x14ac:dyDescent="0.25">
      <c r="A431" s="41" t="str">
        <f>$A$11</f>
        <v>6ª</v>
      </c>
      <c r="B431" s="33"/>
      <c r="C431" s="31" t="str">
        <f>IF(B431="","",VLOOKUP(B431,PROFESSORES!$F$6:$J$189,5,FALSE))</f>
        <v/>
      </c>
      <c r="D431" s="35" t="str">
        <f>IF(B431="","",VLOOKUP(B431,PROFESSORES!$F$6:$G$189,2,FALSE))</f>
        <v/>
      </c>
      <c r="E431" s="33"/>
      <c r="F431" s="31" t="str">
        <f>IF(E431="","",VLOOKUP(E431,PROFESSORES!$F$6:$J$189,5,FALSE))</f>
        <v/>
      </c>
      <c r="G431" s="35" t="str">
        <f>IF(E431="","",VLOOKUP(E431,PROFESSORES!$F$6:$G$189,2,FALSE))</f>
        <v/>
      </c>
      <c r="H431" s="33"/>
      <c r="I431" s="31" t="str">
        <f>IF(H431="","",VLOOKUP(H431,PROFESSORES!$F$6:$J$189,5,FALSE))</f>
        <v/>
      </c>
      <c r="J431" s="35" t="str">
        <f>IF(H431="","",VLOOKUP(H431,PROFESSORES!$F$6:$G$189,2,FALSE))</f>
        <v/>
      </c>
      <c r="K431" s="33"/>
      <c r="L431" s="31" t="str">
        <f>IF(K431="","",VLOOKUP(K431,PROFESSORES!$F$6:$J$189,5,FALSE))</f>
        <v/>
      </c>
      <c r="M431" s="35" t="str">
        <f>IF(K431="","",VLOOKUP(K431,PROFESSORES!$F$6:$G$189,2,FALSE))</f>
        <v/>
      </c>
      <c r="N431" s="36"/>
      <c r="O431" s="31" t="str">
        <f>IF(N431="","",VLOOKUP(N431,PROFESSORES!$F$6:$J$189,5,FALSE))</f>
        <v/>
      </c>
      <c r="P431" s="35" t="str">
        <f>IF(N431="","",VLOOKUP(N431,PROFESSORES!$F$6:$G$189,2,FALSE))</f>
        <v/>
      </c>
      <c r="Q431" s="50"/>
      <c r="R431" s="48" t="str">
        <f>IF(Q431="","",VLOOKUP(Q431,PROFESSORES!$A$2:$B$20,2,FALSE))</f>
        <v/>
      </c>
      <c r="S431" s="56" t="str">
        <f t="array" ref="S431">IF(ISERROR(INDEX(PROFESSORES!$G$6:$G$189,MATCH(R431&amp;"x",PROFESSORES!$H$6:$H$189&amp;PROFESSORES!$AT$6:$AT$189,0))),"",INDEX(PROFESSORES!$G$6:$G$189,MATCH(R431&amp;"x",PROFESSORES!$H$6:$H$189&amp;PROFESSORES!$AT$6:$AT$189,0)))</f>
        <v/>
      </c>
      <c r="T431" s="47" t="str">
        <f t="array" ref="T431">IF(ISERROR(INDEX(PROFESSORES!$F$6:$F$189,MATCH(R431&amp;"x",PROFESSORES!$H$6:$H$189&amp;PROFESSORES!$AT$6:$AT$189,0))),"",INDEX(PROFESSORES!$F$6:$F$189,MATCH(R431&amp;"x",PROFESSORES!$H$6:$H$189&amp;PROFESSORES!$AT$6:$AT$189,0)))</f>
        <v/>
      </c>
    </row>
    <row r="432" spans="1:20" ht="23.1" customHeight="1" x14ac:dyDescent="0.25">
      <c r="I432" s="17"/>
      <c r="J432" s="17"/>
      <c r="K432" s="17"/>
    </row>
    <row r="433" spans="1:20" ht="23.1" customHeight="1" x14ac:dyDescent="0.25">
      <c r="B433" s="31">
        <v>37</v>
      </c>
      <c r="C433" s="63" t="s">
        <v>17</v>
      </c>
      <c r="D433" s="63"/>
      <c r="E433" s="63"/>
      <c r="F433" s="64">
        <f>PROFESSORES!D38</f>
        <v>0</v>
      </c>
      <c r="G433" s="64"/>
      <c r="H433" s="18"/>
      <c r="I433" s="19"/>
      <c r="J433" s="19"/>
      <c r="K433" s="19"/>
      <c r="L433" s="20"/>
      <c r="M433" s="20"/>
      <c r="N433" s="20"/>
      <c r="O433" s="20"/>
      <c r="P433" s="20"/>
      <c r="Q433" s="48" t="str">
        <f>$Q$1</f>
        <v>CD</v>
      </c>
      <c r="R433" s="48" t="str">
        <f>$R$1</f>
        <v>DISC</v>
      </c>
      <c r="S433" s="58" t="str">
        <f>$S$1</f>
        <v>PROFESSORES</v>
      </c>
      <c r="T433" s="46" t="str">
        <f>$T$1</f>
        <v>C. PROF</v>
      </c>
    </row>
    <row r="434" spans="1:20" ht="23.1" customHeight="1" x14ac:dyDescent="0.25">
      <c r="C434" s="15"/>
      <c r="D434" s="15"/>
      <c r="E434" s="15"/>
      <c r="F434" s="15"/>
      <c r="G434" s="15"/>
      <c r="H434" s="15"/>
      <c r="I434" s="15"/>
      <c r="J434" s="15"/>
      <c r="K434" s="15"/>
      <c r="L434" s="20"/>
      <c r="M434" s="20"/>
      <c r="N434" s="20"/>
      <c r="O434" s="20"/>
      <c r="P434" s="20"/>
      <c r="Q434" s="50"/>
      <c r="R434" s="48" t="str">
        <f>IF(Q434="","",VLOOKUP(Q434,PROFESSORES!$A$2:$B$20,2,FALSE))</f>
        <v/>
      </c>
      <c r="S434" s="56" t="str">
        <f t="array" ref="S434">IF(ISERROR(INDEX(PROFESSORES!$G$6:$G$189,MATCH(R434&amp;"x",PROFESSORES!$H$6:$H$189&amp;PROFESSORES!$AU$6:$AU$189,0))),"",INDEX(PROFESSORES!$G$6:$G$189,MATCH(R434&amp;"x",PROFESSORES!$H$6:$H$189&amp;PROFESSORES!$AU$6:$AU$189,0)))</f>
        <v/>
      </c>
      <c r="T434" s="47" t="str">
        <f t="array" ref="T434">IF(ISERROR(INDEX(PROFESSORES!$F$6:$F$189,MATCH(R434&amp;"x",PROFESSORES!$H$6:$H$189&amp;PROFESSORES!$AU$6:$AU$189,0))),"",INDEX(PROFESSORES!$F$6:$F$189,MATCH(R434&amp;"x",PROFESSORES!$H$6:$H$189&amp;PROFESSORES!$AU$6:$AU$189,0)))</f>
        <v/>
      </c>
    </row>
    <row r="435" spans="1:20" ht="23.1" customHeight="1" x14ac:dyDescent="0.25">
      <c r="Q435" s="50"/>
      <c r="R435" s="48" t="str">
        <f>IF(Q435="","",VLOOKUP(Q435,PROFESSORES!$A$2:$B$20,2,FALSE))</f>
        <v/>
      </c>
      <c r="S435" s="56" t="str">
        <f t="array" ref="S435">IF(ISERROR(INDEX(PROFESSORES!$G$6:$G$189,MATCH(R435&amp;"x",PROFESSORES!$H$6:$H$189&amp;PROFESSORES!$AU$6:$AU$189,0))),"",INDEX(PROFESSORES!$G$6:$G$189,MATCH(R435&amp;"x",PROFESSORES!$H$6:$H$189&amp;PROFESSORES!$AU$6:$AU$189,0)))</f>
        <v/>
      </c>
      <c r="T435" s="47" t="str">
        <f t="array" ref="T435">IF(ISERROR(INDEX(PROFESSORES!$F$6:$F$189,MATCH(R435&amp;"x",PROFESSORES!$H$6:$H$189&amp;PROFESSORES!$AU$6:$AU$189,0))),"",INDEX(PROFESSORES!$F$6:$F$189,MATCH(R435&amp;"x",PROFESSORES!$H$6:$H$189&amp;PROFESSORES!$AU$6:$AU$189,0)))</f>
        <v/>
      </c>
    </row>
    <row r="436" spans="1:20" ht="23.1" customHeight="1" x14ac:dyDescent="0.25">
      <c r="F436" s="21"/>
      <c r="G436" s="21"/>
      <c r="H436" s="21"/>
      <c r="I436" s="21"/>
      <c r="J436" s="21"/>
      <c r="K436" s="21"/>
      <c r="Q436" s="50"/>
      <c r="R436" s="48" t="str">
        <f>IF(Q436="","",VLOOKUP(Q436,PROFESSORES!$A$2:$B$20,2,FALSE))</f>
        <v/>
      </c>
      <c r="S436" s="56" t="str">
        <f t="array" ref="S436">IF(ISERROR(INDEX(PROFESSORES!$G$6:$G$189,MATCH(R436&amp;"x",PROFESSORES!$H$6:$H$189&amp;PROFESSORES!$AU$6:$AU$189,0))),"",INDEX(PROFESSORES!$G$6:$G$189,MATCH(R436&amp;"x",PROFESSORES!$H$6:$H$189&amp;PROFESSORES!$AU$6:$AU$189,0)))</f>
        <v/>
      </c>
      <c r="T436" s="47" t="str">
        <f t="array" ref="T436">IF(ISERROR(INDEX(PROFESSORES!$F$6:$F$189,MATCH(R436&amp;"x",PROFESSORES!$H$6:$H$189&amp;PROFESSORES!$AU$6:$AU$189,0))),"",INDEX(PROFESSORES!$F$6:$F$189,MATCH(R436&amp;"x",PROFESSORES!$H$6:$H$189&amp;PROFESSORES!$AU$6:$AU$189,0)))</f>
        <v/>
      </c>
    </row>
    <row r="437" spans="1:20" ht="23.1" customHeight="1" x14ac:dyDescent="0.25">
      <c r="A437" s="42" t="s">
        <v>16</v>
      </c>
      <c r="B437" s="60" t="s">
        <v>0</v>
      </c>
      <c r="C437" s="61"/>
      <c r="D437" s="62"/>
      <c r="E437" s="60" t="s">
        <v>1</v>
      </c>
      <c r="F437" s="61"/>
      <c r="G437" s="62"/>
      <c r="H437" s="60" t="s">
        <v>2</v>
      </c>
      <c r="I437" s="61"/>
      <c r="J437" s="62"/>
      <c r="K437" s="60" t="s">
        <v>3</v>
      </c>
      <c r="L437" s="61"/>
      <c r="M437" s="62"/>
      <c r="N437" s="60" t="s">
        <v>4</v>
      </c>
      <c r="O437" s="61"/>
      <c r="P437" s="62"/>
      <c r="Q437" s="50"/>
      <c r="R437" s="48" t="str">
        <f>IF(Q437="","",VLOOKUP(Q437,PROFESSORES!$A$2:$B$20,2,FALSE))</f>
        <v/>
      </c>
      <c r="S437" s="56" t="str">
        <f t="array" ref="S437">IF(ISERROR(INDEX(PROFESSORES!$G$6:$G$189,MATCH(R437&amp;"x",PROFESSORES!$H$6:$H$189&amp;PROFESSORES!$AU$6:$AU$189,0))),"",INDEX(PROFESSORES!$G$6:$G$189,MATCH(R437&amp;"x",PROFESSORES!$H$6:$H$189&amp;PROFESSORES!$AU$6:$AU$189,0)))</f>
        <v/>
      </c>
      <c r="T437" s="47" t="str">
        <f t="array" ref="T437">IF(ISERROR(INDEX(PROFESSORES!$F$6:$F$189,MATCH(R437&amp;"x",PROFESSORES!$H$6:$H$189&amp;PROFESSORES!$AU$6:$AU$189,0))),"",INDEX(PROFESSORES!$F$6:$F$189,MATCH(R437&amp;"x",PROFESSORES!$H$6:$H$189&amp;PROFESSORES!$AU$6:$AU$189,0)))</f>
        <v/>
      </c>
    </row>
    <row r="438" spans="1:20" ht="23.1" customHeight="1" x14ac:dyDescent="0.25">
      <c r="A438" s="41" t="str">
        <f>$A$6</f>
        <v>1ª</v>
      </c>
      <c r="B438" s="33"/>
      <c r="C438" s="31" t="str">
        <f>IF(B438="","",VLOOKUP(B438,PROFESSORES!$F$6:$J$189,5,FALSE))</f>
        <v/>
      </c>
      <c r="D438" s="35" t="str">
        <f>IF(B438="","",VLOOKUP(B438,PROFESSORES!$F$6:$G$189,2,FALSE))</f>
        <v/>
      </c>
      <c r="E438" s="33"/>
      <c r="F438" s="31" t="str">
        <f>IF(E438="","",VLOOKUP(E438,PROFESSORES!$F$6:$J$189,5,FALSE))</f>
        <v/>
      </c>
      <c r="G438" s="35" t="str">
        <f>IF(E438="","",VLOOKUP(E438,PROFESSORES!$F$6:$G$189,2,FALSE))</f>
        <v/>
      </c>
      <c r="H438" s="33"/>
      <c r="I438" s="31" t="str">
        <f>IF(H438="","",VLOOKUP(H438,PROFESSORES!$F$6:$J$189,5,FALSE))</f>
        <v/>
      </c>
      <c r="J438" s="35" t="str">
        <f>IF(H438="","",VLOOKUP(H438,PROFESSORES!$F$6:$G$189,2,FALSE))</f>
        <v/>
      </c>
      <c r="K438" s="33"/>
      <c r="L438" s="31" t="str">
        <f>IF(K438="","",VLOOKUP(K438,PROFESSORES!$F$6:$J$189,5,FALSE))</f>
        <v/>
      </c>
      <c r="M438" s="35" t="str">
        <f>IF(K438="","",VLOOKUP(K438,PROFESSORES!$F$6:$G$189,2,FALSE))</f>
        <v/>
      </c>
      <c r="N438" s="36"/>
      <c r="O438" s="31" t="str">
        <f>IF(N438="","",VLOOKUP(N438,PROFESSORES!$F$6:$J$189,5,FALSE))</f>
        <v/>
      </c>
      <c r="P438" s="35" t="str">
        <f>IF(N438="","",VLOOKUP(N438,PROFESSORES!$F$6:$G$189,2,FALSE))</f>
        <v/>
      </c>
      <c r="Q438" s="50"/>
      <c r="R438" s="48" t="str">
        <f>IF(Q438="","",VLOOKUP(Q438,PROFESSORES!$A$2:$B$20,2,FALSE))</f>
        <v/>
      </c>
      <c r="S438" s="56" t="str">
        <f t="array" ref="S438">IF(ISERROR(INDEX(PROFESSORES!$G$6:$G$189,MATCH(R438&amp;"x",PROFESSORES!$H$6:$H$189&amp;PROFESSORES!$AU$6:$AU$189,0))),"",INDEX(PROFESSORES!$G$6:$G$189,MATCH(R438&amp;"x",PROFESSORES!$H$6:$H$189&amp;PROFESSORES!$AU$6:$AU$189,0)))</f>
        <v/>
      </c>
      <c r="T438" s="47" t="str">
        <f t="array" ref="T438">IF(ISERROR(INDEX(PROFESSORES!$F$6:$F$189,MATCH(R438&amp;"x",PROFESSORES!$H$6:$H$189&amp;PROFESSORES!$AU$6:$AU$189,0))),"",INDEX(PROFESSORES!$F$6:$F$189,MATCH(R438&amp;"x",PROFESSORES!$H$6:$H$189&amp;PROFESSORES!$AU$6:$AU$189,0)))</f>
        <v/>
      </c>
    </row>
    <row r="439" spans="1:20" ht="23.1" customHeight="1" x14ac:dyDescent="0.25">
      <c r="A439" s="41" t="str">
        <f>$A$7</f>
        <v>2ª</v>
      </c>
      <c r="B439" s="33"/>
      <c r="C439" s="31" t="str">
        <f>IF(B439="","",VLOOKUP(B439,PROFESSORES!$F$6:$J$189,5,FALSE))</f>
        <v/>
      </c>
      <c r="D439" s="35" t="str">
        <f>IF(B439="","",VLOOKUP(B439,PROFESSORES!$F$6:$G$189,2,FALSE))</f>
        <v/>
      </c>
      <c r="E439" s="33"/>
      <c r="F439" s="31" t="str">
        <f>IF(E439="","",VLOOKUP(E439,PROFESSORES!$F$6:$J$189,5,FALSE))</f>
        <v/>
      </c>
      <c r="G439" s="35" t="str">
        <f>IF(E439="","",VLOOKUP(E439,PROFESSORES!$F$6:$G$189,2,FALSE))</f>
        <v/>
      </c>
      <c r="H439" s="33"/>
      <c r="I439" s="31" t="str">
        <f>IF(H439="","",VLOOKUP(H439,PROFESSORES!$F$6:$J$189,5,FALSE))</f>
        <v/>
      </c>
      <c r="J439" s="35" t="str">
        <f>IF(H439="","",VLOOKUP(H439,PROFESSORES!$F$6:$G$189,2,FALSE))</f>
        <v/>
      </c>
      <c r="K439" s="33"/>
      <c r="L439" s="31" t="str">
        <f>IF(K439="","",VLOOKUP(K439,PROFESSORES!$F$6:$J$189,5,FALSE))</f>
        <v/>
      </c>
      <c r="M439" s="35" t="str">
        <f>IF(K439="","",VLOOKUP(K439,PROFESSORES!$F$6:$G$189,2,FALSE))</f>
        <v/>
      </c>
      <c r="N439" s="36"/>
      <c r="O439" s="31" t="str">
        <f>IF(N439="","",VLOOKUP(N439,PROFESSORES!$F$6:$J$189,5,FALSE))</f>
        <v/>
      </c>
      <c r="P439" s="35" t="str">
        <f>IF(N439="","",VLOOKUP(N439,PROFESSORES!$F$6:$G$189,2,FALSE))</f>
        <v/>
      </c>
      <c r="Q439" s="50"/>
      <c r="R439" s="48" t="str">
        <f>IF(Q439="","",VLOOKUP(Q439,PROFESSORES!$A$2:$B$20,2,FALSE))</f>
        <v/>
      </c>
      <c r="S439" s="56" t="str">
        <f t="array" ref="S439">IF(ISERROR(INDEX(PROFESSORES!$G$6:$G$189,MATCH(R439&amp;"x",PROFESSORES!$H$6:$H$189&amp;PROFESSORES!$AU$6:$AU$189,0))),"",INDEX(PROFESSORES!$G$6:$G$189,MATCH(R439&amp;"x",PROFESSORES!$H$6:$H$189&amp;PROFESSORES!$AU$6:$AU$189,0)))</f>
        <v/>
      </c>
      <c r="T439" s="47" t="str">
        <f t="array" ref="T439">IF(ISERROR(INDEX(PROFESSORES!$F$6:$F$189,MATCH(R439&amp;"x",PROFESSORES!$H$6:$H$189&amp;PROFESSORES!$AU$6:$AU$189,0))),"",INDEX(PROFESSORES!$F$6:$F$189,MATCH(R439&amp;"x",PROFESSORES!$H$6:$H$189&amp;PROFESSORES!$AU$6:$AU$189,0)))</f>
        <v/>
      </c>
    </row>
    <row r="440" spans="1:20" ht="23.1" customHeight="1" x14ac:dyDescent="0.25">
      <c r="A440" s="41" t="str">
        <f>$A$8</f>
        <v>3ª</v>
      </c>
      <c r="B440" s="33"/>
      <c r="C440" s="31" t="str">
        <f>IF(B440="","",VLOOKUP(B440,PROFESSORES!$F$6:$J$189,5,FALSE))</f>
        <v/>
      </c>
      <c r="D440" s="35" t="str">
        <f>IF(B440="","",VLOOKUP(B440,PROFESSORES!$F$6:$G$189,2,FALSE))</f>
        <v/>
      </c>
      <c r="E440" s="33"/>
      <c r="F440" s="31" t="str">
        <f>IF(E440="","",VLOOKUP(E440,PROFESSORES!$F$6:$J$189,5,FALSE))</f>
        <v/>
      </c>
      <c r="G440" s="35" t="str">
        <f>IF(E440="","",VLOOKUP(E440,PROFESSORES!$F$6:$G$189,2,FALSE))</f>
        <v/>
      </c>
      <c r="H440" s="33"/>
      <c r="I440" s="31" t="str">
        <f>IF(H440="","",VLOOKUP(H440,PROFESSORES!$F$6:$J$189,5,FALSE))</f>
        <v/>
      </c>
      <c r="J440" s="35" t="str">
        <f>IF(H440="","",VLOOKUP(H440,PROFESSORES!$F$6:$G$189,2,FALSE))</f>
        <v/>
      </c>
      <c r="K440" s="33"/>
      <c r="L440" s="31" t="str">
        <f>IF(K440="","",VLOOKUP(K440,PROFESSORES!$F$6:$J$189,5,FALSE))</f>
        <v/>
      </c>
      <c r="M440" s="35" t="str">
        <f>IF(K440="","",VLOOKUP(K440,PROFESSORES!$F$6:$G$189,2,FALSE))</f>
        <v/>
      </c>
      <c r="N440" s="36"/>
      <c r="O440" s="31" t="str">
        <f>IF(N440="","",VLOOKUP(N440,PROFESSORES!$F$6:$J$189,5,FALSE))</f>
        <v/>
      </c>
      <c r="P440" s="35" t="str">
        <f>IF(N440="","",VLOOKUP(N440,PROFESSORES!$F$6:$G$189,2,FALSE))</f>
        <v/>
      </c>
      <c r="Q440" s="50"/>
      <c r="R440" s="48" t="str">
        <f>IF(Q440="","",VLOOKUP(Q440,PROFESSORES!$A$2:$B$20,2,FALSE))</f>
        <v/>
      </c>
      <c r="S440" s="56" t="str">
        <f t="array" ref="S440">IF(ISERROR(INDEX(PROFESSORES!$G$6:$G$189,MATCH(R440&amp;"x",PROFESSORES!$H$6:$H$189&amp;PROFESSORES!$AU$6:$AU$189,0))),"",INDEX(PROFESSORES!$G$6:$G$189,MATCH(R440&amp;"x",PROFESSORES!$H$6:$H$189&amp;PROFESSORES!$AU$6:$AU$189,0)))</f>
        <v/>
      </c>
      <c r="T440" s="47" t="str">
        <f t="array" ref="T440">IF(ISERROR(INDEX(PROFESSORES!$F$6:$F$189,MATCH(R440&amp;"x",PROFESSORES!$H$6:$H$189&amp;PROFESSORES!$AU$6:$AU$189,0))),"",INDEX(PROFESSORES!$F$6:$F$189,MATCH(R440&amp;"x",PROFESSORES!$H$6:$H$189&amp;PROFESSORES!$AU$6:$AU$189,0)))</f>
        <v/>
      </c>
    </row>
    <row r="441" spans="1:20" ht="23.1" customHeight="1" x14ac:dyDescent="0.25">
      <c r="A441" s="41" t="str">
        <f>$A$9</f>
        <v>4ª</v>
      </c>
      <c r="B441" s="33"/>
      <c r="C441" s="31" t="str">
        <f>IF(B441="","",VLOOKUP(B441,PROFESSORES!$F$6:$J$189,5,FALSE))</f>
        <v/>
      </c>
      <c r="D441" s="35" t="str">
        <f>IF(B441="","",VLOOKUP(B441,PROFESSORES!$F$6:$G$189,2,FALSE))</f>
        <v/>
      </c>
      <c r="E441" s="33"/>
      <c r="F441" s="31" t="str">
        <f>IF(E441="","",VLOOKUP(E441,PROFESSORES!$F$6:$J$189,5,FALSE))</f>
        <v/>
      </c>
      <c r="G441" s="35" t="str">
        <f>IF(E441="","",VLOOKUP(E441,PROFESSORES!$F$6:$G$189,2,FALSE))</f>
        <v/>
      </c>
      <c r="H441" s="33"/>
      <c r="I441" s="31" t="str">
        <f>IF(H441="","",VLOOKUP(H441,PROFESSORES!$F$6:$J$189,5,FALSE))</f>
        <v/>
      </c>
      <c r="J441" s="35" t="str">
        <f>IF(H441="","",VLOOKUP(H441,PROFESSORES!$F$6:$G$189,2,FALSE))</f>
        <v/>
      </c>
      <c r="K441" s="33"/>
      <c r="L441" s="31" t="str">
        <f>IF(K441="","",VLOOKUP(K441,PROFESSORES!$F$6:$J$189,5,FALSE))</f>
        <v/>
      </c>
      <c r="M441" s="35" t="str">
        <f>IF(K441="","",VLOOKUP(K441,PROFESSORES!$F$6:$G$189,2,FALSE))</f>
        <v/>
      </c>
      <c r="N441" s="36"/>
      <c r="O441" s="31" t="str">
        <f>IF(N441="","",VLOOKUP(N441,PROFESSORES!$F$6:$J$189,5,FALSE))</f>
        <v/>
      </c>
      <c r="P441" s="35" t="str">
        <f>IF(N441="","",VLOOKUP(N441,PROFESSORES!$F$6:$G$189,2,FALSE))</f>
        <v/>
      </c>
      <c r="Q441" s="50"/>
      <c r="R441" s="48" t="str">
        <f>IF(Q441="","",VLOOKUP(Q441,PROFESSORES!$A$2:$B$20,2,FALSE))</f>
        <v/>
      </c>
      <c r="S441" s="56" t="str">
        <f t="array" ref="S441">IF(ISERROR(INDEX(PROFESSORES!$G$6:$G$189,MATCH(R441&amp;"x",PROFESSORES!$H$6:$H$189&amp;PROFESSORES!$AU$6:$AU$189,0))),"",INDEX(PROFESSORES!$G$6:$G$189,MATCH(R441&amp;"x",PROFESSORES!$H$6:$H$189&amp;PROFESSORES!$AU$6:$AU$189,0)))</f>
        <v/>
      </c>
      <c r="T441" s="47" t="str">
        <f t="array" ref="T441">IF(ISERROR(INDEX(PROFESSORES!$F$6:$F$189,MATCH(R441&amp;"x",PROFESSORES!$H$6:$H$189&amp;PROFESSORES!$AU$6:$AU$189,0))),"",INDEX(PROFESSORES!$F$6:$F$189,MATCH(R441&amp;"x",PROFESSORES!$H$6:$H$189&amp;PROFESSORES!$AU$6:$AU$189,0)))</f>
        <v/>
      </c>
    </row>
    <row r="442" spans="1:20" ht="23.1" customHeight="1" x14ac:dyDescent="0.25">
      <c r="A442" s="41" t="str">
        <f>$A$10</f>
        <v>5ª</v>
      </c>
      <c r="B442" s="33"/>
      <c r="C442" s="31" t="str">
        <f>IF(B442="","",VLOOKUP(B442,PROFESSORES!$F$6:$J$189,5,FALSE))</f>
        <v/>
      </c>
      <c r="D442" s="35" t="str">
        <f>IF(B442="","",VLOOKUP(B442,PROFESSORES!$F$6:$G$189,2,FALSE))</f>
        <v/>
      </c>
      <c r="E442" s="33"/>
      <c r="F442" s="31" t="str">
        <f>IF(E442="","",VLOOKUP(E442,PROFESSORES!$F$6:$J$189,5,FALSE))</f>
        <v/>
      </c>
      <c r="G442" s="35" t="str">
        <f>IF(E442="","",VLOOKUP(E442,PROFESSORES!$F$6:$G$189,2,FALSE))</f>
        <v/>
      </c>
      <c r="H442" s="33"/>
      <c r="I442" s="31" t="str">
        <f>IF(H442="","",VLOOKUP(H442,PROFESSORES!$F$6:$J$189,5,FALSE))</f>
        <v/>
      </c>
      <c r="J442" s="35" t="str">
        <f>IF(H442="","",VLOOKUP(H442,PROFESSORES!$F$6:$G$189,2,FALSE))</f>
        <v/>
      </c>
      <c r="K442" s="33"/>
      <c r="L442" s="31" t="str">
        <f>IF(K442="","",VLOOKUP(K442,PROFESSORES!$F$6:$J$189,5,FALSE))</f>
        <v/>
      </c>
      <c r="M442" s="35" t="str">
        <f>IF(K442="","",VLOOKUP(K442,PROFESSORES!$F$6:$G$189,2,FALSE))</f>
        <v/>
      </c>
      <c r="N442" s="36"/>
      <c r="O442" s="31" t="str">
        <f>IF(N442="","",VLOOKUP(N442,PROFESSORES!$F$6:$J$189,5,FALSE))</f>
        <v/>
      </c>
      <c r="P442" s="35" t="str">
        <f>IF(N442="","",VLOOKUP(N442,PROFESSORES!$F$6:$G$189,2,FALSE))</f>
        <v/>
      </c>
      <c r="Q442" s="50"/>
      <c r="R442" s="48" t="str">
        <f>IF(Q442="","",VLOOKUP(Q442,PROFESSORES!$A$2:$B$20,2,FALSE))</f>
        <v/>
      </c>
      <c r="S442" s="56" t="str">
        <f t="array" ref="S442">IF(ISERROR(INDEX(PROFESSORES!$G$6:$G$189,MATCH(R442&amp;"x",PROFESSORES!$H$6:$H$189&amp;PROFESSORES!$AU$6:$AU$189,0))),"",INDEX(PROFESSORES!$G$6:$G$189,MATCH(R442&amp;"x",PROFESSORES!$H$6:$H$189&amp;PROFESSORES!$AU$6:$AU$189,0)))</f>
        <v/>
      </c>
      <c r="T442" s="47" t="str">
        <f t="array" ref="T442">IF(ISERROR(INDEX(PROFESSORES!$F$6:$F$189,MATCH(R442&amp;"x",PROFESSORES!$H$6:$H$189&amp;PROFESSORES!$AU$6:$AU$189,0))),"",INDEX(PROFESSORES!$F$6:$F$189,MATCH(R442&amp;"x",PROFESSORES!$H$6:$H$189&amp;PROFESSORES!$AU$6:$AU$189,0)))</f>
        <v/>
      </c>
    </row>
    <row r="443" spans="1:20" ht="23.1" customHeight="1" x14ac:dyDescent="0.25">
      <c r="A443" s="41" t="str">
        <f>$A$11</f>
        <v>6ª</v>
      </c>
      <c r="B443" s="33"/>
      <c r="C443" s="31" t="str">
        <f>IF(B443="","",VLOOKUP(B443,PROFESSORES!$F$6:$J$189,5,FALSE))</f>
        <v/>
      </c>
      <c r="D443" s="35" t="str">
        <f>IF(B443="","",VLOOKUP(B443,PROFESSORES!$F$6:$G$189,2,FALSE))</f>
        <v/>
      </c>
      <c r="E443" s="33"/>
      <c r="F443" s="31" t="str">
        <f>IF(E443="","",VLOOKUP(E443,PROFESSORES!$F$6:$J$189,5,FALSE))</f>
        <v/>
      </c>
      <c r="G443" s="35" t="str">
        <f>IF(E443="","",VLOOKUP(E443,PROFESSORES!$F$6:$G$189,2,FALSE))</f>
        <v/>
      </c>
      <c r="H443" s="33"/>
      <c r="I443" s="31" t="str">
        <f>IF(H443="","",VLOOKUP(H443,PROFESSORES!$F$6:$J$189,5,FALSE))</f>
        <v/>
      </c>
      <c r="J443" s="35" t="str">
        <f>IF(H443="","",VLOOKUP(H443,PROFESSORES!$F$6:$G$189,2,FALSE))</f>
        <v/>
      </c>
      <c r="K443" s="33"/>
      <c r="L443" s="31" t="str">
        <f>IF(K443="","",VLOOKUP(K443,PROFESSORES!$F$6:$J$189,5,FALSE))</f>
        <v/>
      </c>
      <c r="M443" s="35" t="str">
        <f>IF(K443="","",VLOOKUP(K443,PROFESSORES!$F$6:$G$189,2,FALSE))</f>
        <v/>
      </c>
      <c r="N443" s="36"/>
      <c r="O443" s="31" t="str">
        <f>IF(N443="","",VLOOKUP(N443,PROFESSORES!$F$6:$J$189,5,FALSE))</f>
        <v/>
      </c>
      <c r="P443" s="35" t="str">
        <f>IF(N443="","",VLOOKUP(N443,PROFESSORES!$F$6:$G$189,2,FALSE))</f>
        <v/>
      </c>
      <c r="Q443" s="50"/>
      <c r="R443" s="48" t="str">
        <f>IF(Q443="","",VLOOKUP(Q443,PROFESSORES!$A$2:$B$20,2,FALSE))</f>
        <v/>
      </c>
      <c r="S443" s="56" t="str">
        <f t="array" ref="S443">IF(ISERROR(INDEX(PROFESSORES!$G$6:$G$189,MATCH(R443&amp;"x",PROFESSORES!$H$6:$H$189&amp;PROFESSORES!$AU$6:$AU$189,0))),"",INDEX(PROFESSORES!$G$6:$G$189,MATCH(R443&amp;"x",PROFESSORES!$H$6:$H$189&amp;PROFESSORES!$AU$6:$AU$189,0)))</f>
        <v/>
      </c>
      <c r="T443" s="47" t="str">
        <f t="array" ref="T443">IF(ISERROR(INDEX(PROFESSORES!$F$6:$F$189,MATCH(R443&amp;"x",PROFESSORES!$H$6:$H$189&amp;PROFESSORES!$AU$6:$AU$189,0))),"",INDEX(PROFESSORES!$F$6:$F$189,MATCH(R443&amp;"x",PROFESSORES!$H$6:$H$189&amp;PROFESSORES!$AU$6:$AU$189,0)))</f>
        <v/>
      </c>
    </row>
    <row r="444" spans="1:20" ht="23.1" customHeight="1" x14ac:dyDescent="0.25">
      <c r="I444" s="17"/>
      <c r="J444" s="17"/>
      <c r="K444" s="17"/>
    </row>
    <row r="445" spans="1:20" ht="23.1" customHeight="1" x14ac:dyDescent="0.25">
      <c r="B445" s="31">
        <v>38</v>
      </c>
      <c r="C445" s="63" t="s">
        <v>17</v>
      </c>
      <c r="D445" s="63"/>
      <c r="E445" s="63"/>
      <c r="F445" s="64">
        <f>PROFESSORES!D39</f>
        <v>0</v>
      </c>
      <c r="G445" s="64"/>
      <c r="H445" s="18"/>
      <c r="I445" s="19"/>
      <c r="J445" s="19"/>
      <c r="K445" s="19"/>
      <c r="L445" s="20"/>
      <c r="M445" s="20"/>
      <c r="N445" s="20"/>
      <c r="O445" s="20"/>
      <c r="P445" s="20"/>
      <c r="Q445" s="48" t="str">
        <f>$Q$1</f>
        <v>CD</v>
      </c>
      <c r="R445" s="48" t="str">
        <f>$R$1</f>
        <v>DISC</v>
      </c>
      <c r="S445" s="58" t="str">
        <f>$S$1</f>
        <v>PROFESSORES</v>
      </c>
      <c r="T445" s="46" t="str">
        <f>$T$1</f>
        <v>C. PROF</v>
      </c>
    </row>
    <row r="446" spans="1:20" ht="23.1" customHeight="1" x14ac:dyDescent="0.25">
      <c r="C446" s="15"/>
      <c r="D446" s="15"/>
      <c r="E446" s="15"/>
      <c r="F446" s="15"/>
      <c r="G446" s="15"/>
      <c r="H446" s="15"/>
      <c r="I446" s="15"/>
      <c r="J446" s="15"/>
      <c r="K446" s="15"/>
      <c r="L446" s="20"/>
      <c r="M446" s="20"/>
      <c r="N446" s="20"/>
      <c r="O446" s="20"/>
      <c r="P446" s="20"/>
      <c r="Q446" s="50"/>
      <c r="R446" s="48" t="str">
        <f>IF(Q446="","",VLOOKUP(Q446,PROFESSORES!$A$2:$B$20,2,FALSE))</f>
        <v/>
      </c>
      <c r="S446" s="56" t="str">
        <f t="array" ref="S446">IF(ISERROR(INDEX(PROFESSORES!$G$6:$G$189,MATCH(R446&amp;"x",PROFESSORES!$H$6:$H$189&amp;PROFESSORES!$AV$6:$AV$189,0))),"",INDEX(PROFESSORES!$G$6:$G$189,MATCH(R446&amp;"x",PROFESSORES!$H$6:$H$189&amp;PROFESSORES!$AV$6:$AV$189,0)))</f>
        <v/>
      </c>
      <c r="T446" s="47" t="str">
        <f t="array" ref="T446">IF(ISERROR(INDEX(PROFESSORES!$F$6:$F$189,MATCH(R446&amp;"x",PROFESSORES!$H$6:$H$189&amp;PROFESSORES!$AV$6:$AV$189,0))),"",INDEX(PROFESSORES!$F$6:$F$189,MATCH(R446&amp;"x",PROFESSORES!$H$6:$H$189&amp;PROFESSORES!$AV$6:$AV$189,0)))</f>
        <v/>
      </c>
    </row>
    <row r="447" spans="1:20" ht="23.1" customHeight="1" x14ac:dyDescent="0.25">
      <c r="Q447" s="50"/>
      <c r="R447" s="48" t="str">
        <f>IF(Q447="","",VLOOKUP(Q447,PROFESSORES!$A$2:$B$20,2,FALSE))</f>
        <v/>
      </c>
      <c r="S447" s="56" t="str">
        <f t="array" ref="S447">IF(ISERROR(INDEX(PROFESSORES!$G$6:$G$189,MATCH(R447&amp;"x",PROFESSORES!$H$6:$H$189&amp;PROFESSORES!$AV$6:$AV$189,0))),"",INDEX(PROFESSORES!$G$6:$G$189,MATCH(R447&amp;"x",PROFESSORES!$H$6:$H$189&amp;PROFESSORES!$AV$6:$AV$189,0)))</f>
        <v/>
      </c>
      <c r="T447" s="47" t="str">
        <f t="array" ref="T447">IF(ISERROR(INDEX(PROFESSORES!$F$6:$F$189,MATCH(R447&amp;"x",PROFESSORES!$H$6:$H$189&amp;PROFESSORES!$AV$6:$AV$189,0))),"",INDEX(PROFESSORES!$F$6:$F$189,MATCH(R447&amp;"x",PROFESSORES!$H$6:$H$189&amp;PROFESSORES!$AV$6:$AV$189,0)))</f>
        <v/>
      </c>
    </row>
    <row r="448" spans="1:20" ht="23.1" customHeight="1" x14ac:dyDescent="0.25">
      <c r="F448" s="21"/>
      <c r="G448" s="21"/>
      <c r="H448" s="21"/>
      <c r="I448" s="21"/>
      <c r="J448" s="21"/>
      <c r="K448" s="21"/>
      <c r="Q448" s="50"/>
      <c r="R448" s="48" t="str">
        <f>IF(Q448="","",VLOOKUP(Q448,PROFESSORES!$A$2:$B$20,2,FALSE))</f>
        <v/>
      </c>
      <c r="S448" s="56" t="str">
        <f t="array" ref="S448">IF(ISERROR(INDEX(PROFESSORES!$G$6:$G$189,MATCH(R448&amp;"x",PROFESSORES!$H$6:$H$189&amp;PROFESSORES!$AV$6:$AV$189,0))),"",INDEX(PROFESSORES!$G$6:$G$189,MATCH(R448&amp;"x",PROFESSORES!$H$6:$H$189&amp;PROFESSORES!$AV$6:$AV$189,0)))</f>
        <v/>
      </c>
      <c r="T448" s="47" t="str">
        <f t="array" ref="T448">IF(ISERROR(INDEX(PROFESSORES!$F$6:$F$189,MATCH(R448&amp;"x",PROFESSORES!$H$6:$H$189&amp;PROFESSORES!$AV$6:$AV$189,0))),"",INDEX(PROFESSORES!$F$6:$F$189,MATCH(R448&amp;"x",PROFESSORES!$H$6:$H$189&amp;PROFESSORES!$AV$6:$AV$189,0)))</f>
        <v/>
      </c>
    </row>
    <row r="449" spans="1:20" ht="23.1" customHeight="1" x14ac:dyDescent="0.25">
      <c r="A449" s="42" t="s">
        <v>16</v>
      </c>
      <c r="B449" s="60" t="s">
        <v>0</v>
      </c>
      <c r="C449" s="61"/>
      <c r="D449" s="62"/>
      <c r="E449" s="60" t="s">
        <v>1</v>
      </c>
      <c r="F449" s="61"/>
      <c r="G449" s="62"/>
      <c r="H449" s="60" t="s">
        <v>2</v>
      </c>
      <c r="I449" s="61"/>
      <c r="J449" s="62"/>
      <c r="K449" s="60" t="s">
        <v>3</v>
      </c>
      <c r="L449" s="61"/>
      <c r="M449" s="62"/>
      <c r="N449" s="60" t="s">
        <v>4</v>
      </c>
      <c r="O449" s="61"/>
      <c r="P449" s="62"/>
      <c r="Q449" s="50"/>
      <c r="R449" s="48" t="str">
        <f>IF(Q449="","",VLOOKUP(Q449,PROFESSORES!$A$2:$B$20,2,FALSE))</f>
        <v/>
      </c>
      <c r="S449" s="56" t="str">
        <f t="array" ref="S449">IF(ISERROR(INDEX(PROFESSORES!$G$6:$G$189,MATCH(R449&amp;"x",PROFESSORES!$H$6:$H$189&amp;PROFESSORES!$AV$6:$AV$189,0))),"",INDEX(PROFESSORES!$G$6:$G$189,MATCH(R449&amp;"x",PROFESSORES!$H$6:$H$189&amp;PROFESSORES!$AV$6:$AV$189,0)))</f>
        <v/>
      </c>
      <c r="T449" s="47" t="str">
        <f t="array" ref="T449">IF(ISERROR(INDEX(PROFESSORES!$F$6:$F$189,MATCH(R449&amp;"x",PROFESSORES!$H$6:$H$189&amp;PROFESSORES!$AV$6:$AV$189,0))),"",INDEX(PROFESSORES!$F$6:$F$189,MATCH(R449&amp;"x",PROFESSORES!$H$6:$H$189&amp;PROFESSORES!$AV$6:$AV$189,0)))</f>
        <v/>
      </c>
    </row>
    <row r="450" spans="1:20" ht="23.1" customHeight="1" x14ac:dyDescent="0.25">
      <c r="A450" s="41" t="str">
        <f>$A$6</f>
        <v>1ª</v>
      </c>
      <c r="B450" s="33"/>
      <c r="C450" s="31" t="str">
        <f>IF(B450="","",VLOOKUP(B450,PROFESSORES!$F$6:$J$189,5,FALSE))</f>
        <v/>
      </c>
      <c r="D450" s="35" t="str">
        <f>IF(B450="","",VLOOKUP(B450,PROFESSORES!$F$6:$G$189,2,FALSE))</f>
        <v/>
      </c>
      <c r="E450" s="33"/>
      <c r="F450" s="31" t="str">
        <f>IF(E450="","",VLOOKUP(E450,PROFESSORES!$F$6:$J$189,5,FALSE))</f>
        <v/>
      </c>
      <c r="G450" s="35" t="str">
        <f>IF(E450="","",VLOOKUP(E450,PROFESSORES!$F$6:$G$189,2,FALSE))</f>
        <v/>
      </c>
      <c r="H450" s="33"/>
      <c r="I450" s="31" t="str">
        <f>IF(H450="","",VLOOKUP(H450,PROFESSORES!$F$6:$J$189,5,FALSE))</f>
        <v/>
      </c>
      <c r="J450" s="35" t="str">
        <f>IF(H450="","",VLOOKUP(H450,PROFESSORES!$F$6:$G$189,2,FALSE))</f>
        <v/>
      </c>
      <c r="K450" s="33"/>
      <c r="L450" s="31" t="str">
        <f>IF(K450="","",VLOOKUP(K450,PROFESSORES!$F$6:$J$189,5,FALSE))</f>
        <v/>
      </c>
      <c r="M450" s="35" t="str">
        <f>IF(K450="","",VLOOKUP(K450,PROFESSORES!$F$6:$G$189,2,FALSE))</f>
        <v/>
      </c>
      <c r="N450" s="36"/>
      <c r="O450" s="31" t="str">
        <f>IF(N450="","",VLOOKUP(N450,PROFESSORES!$F$6:$J$189,5,FALSE))</f>
        <v/>
      </c>
      <c r="P450" s="35" t="str">
        <f>IF(N450="","",VLOOKUP(N450,PROFESSORES!$F$6:$G$189,2,FALSE))</f>
        <v/>
      </c>
      <c r="Q450" s="50"/>
      <c r="R450" s="48" t="str">
        <f>IF(Q450="","",VLOOKUP(Q450,PROFESSORES!$A$2:$B$20,2,FALSE))</f>
        <v/>
      </c>
      <c r="S450" s="56" t="str">
        <f t="array" ref="S450">IF(ISERROR(INDEX(PROFESSORES!$G$6:$G$189,MATCH(R450&amp;"x",PROFESSORES!$H$6:$H$189&amp;PROFESSORES!$AV$6:$AV$189,0))),"",INDEX(PROFESSORES!$G$6:$G$189,MATCH(R450&amp;"x",PROFESSORES!$H$6:$H$189&amp;PROFESSORES!$AV$6:$AV$189,0)))</f>
        <v/>
      </c>
      <c r="T450" s="47" t="str">
        <f t="array" ref="T450">IF(ISERROR(INDEX(PROFESSORES!$F$6:$F$189,MATCH(R450&amp;"x",PROFESSORES!$H$6:$H$189&amp;PROFESSORES!$AV$6:$AV$189,0))),"",INDEX(PROFESSORES!$F$6:$F$189,MATCH(R450&amp;"x",PROFESSORES!$H$6:$H$189&amp;PROFESSORES!$AV$6:$AV$189,0)))</f>
        <v/>
      </c>
    </row>
    <row r="451" spans="1:20" ht="23.1" customHeight="1" x14ac:dyDescent="0.25">
      <c r="A451" s="41" t="str">
        <f>$A$7</f>
        <v>2ª</v>
      </c>
      <c r="B451" s="33"/>
      <c r="C451" s="31" t="str">
        <f>IF(B451="","",VLOOKUP(B451,PROFESSORES!$F$6:$J$189,5,FALSE))</f>
        <v/>
      </c>
      <c r="D451" s="35" t="str">
        <f>IF(B451="","",VLOOKUP(B451,PROFESSORES!$F$6:$G$189,2,FALSE))</f>
        <v/>
      </c>
      <c r="E451" s="33"/>
      <c r="F451" s="31" t="str">
        <f>IF(E451="","",VLOOKUP(E451,PROFESSORES!$F$6:$J$189,5,FALSE))</f>
        <v/>
      </c>
      <c r="G451" s="35" t="str">
        <f>IF(E451="","",VLOOKUP(E451,PROFESSORES!$F$6:$G$189,2,FALSE))</f>
        <v/>
      </c>
      <c r="H451" s="33"/>
      <c r="I451" s="31" t="str">
        <f>IF(H451="","",VLOOKUP(H451,PROFESSORES!$F$6:$J$189,5,FALSE))</f>
        <v/>
      </c>
      <c r="J451" s="35" t="str">
        <f>IF(H451="","",VLOOKUP(H451,PROFESSORES!$F$6:$G$189,2,FALSE))</f>
        <v/>
      </c>
      <c r="K451" s="33"/>
      <c r="L451" s="31" t="str">
        <f>IF(K451="","",VLOOKUP(K451,PROFESSORES!$F$6:$J$189,5,FALSE))</f>
        <v/>
      </c>
      <c r="M451" s="35" t="str">
        <f>IF(K451="","",VLOOKUP(K451,PROFESSORES!$F$6:$G$189,2,FALSE))</f>
        <v/>
      </c>
      <c r="N451" s="36"/>
      <c r="O451" s="31" t="str">
        <f>IF(N451="","",VLOOKUP(N451,PROFESSORES!$F$6:$J$189,5,FALSE))</f>
        <v/>
      </c>
      <c r="P451" s="35" t="str">
        <f>IF(N451="","",VLOOKUP(N451,PROFESSORES!$F$6:$G$189,2,FALSE))</f>
        <v/>
      </c>
      <c r="Q451" s="50"/>
      <c r="R451" s="48" t="str">
        <f>IF(Q451="","",VLOOKUP(Q451,PROFESSORES!$A$2:$B$20,2,FALSE))</f>
        <v/>
      </c>
      <c r="S451" s="56" t="str">
        <f t="array" ref="S451">IF(ISERROR(INDEX(PROFESSORES!$G$6:$G$189,MATCH(R451&amp;"x",PROFESSORES!$H$6:$H$189&amp;PROFESSORES!$AV$6:$AV$189,0))),"",INDEX(PROFESSORES!$G$6:$G$189,MATCH(R451&amp;"x",PROFESSORES!$H$6:$H$189&amp;PROFESSORES!$AV$6:$AV$189,0)))</f>
        <v/>
      </c>
      <c r="T451" s="47" t="str">
        <f t="array" ref="T451">IF(ISERROR(INDEX(PROFESSORES!$F$6:$F$189,MATCH(R451&amp;"x",PROFESSORES!$H$6:$H$189&amp;PROFESSORES!$AV$6:$AV$189,0))),"",INDEX(PROFESSORES!$F$6:$F$189,MATCH(R451&amp;"x",PROFESSORES!$H$6:$H$189&amp;PROFESSORES!$AV$6:$AV$189,0)))</f>
        <v/>
      </c>
    </row>
    <row r="452" spans="1:20" ht="23.1" customHeight="1" x14ac:dyDescent="0.25">
      <c r="A452" s="41" t="str">
        <f>$A$8</f>
        <v>3ª</v>
      </c>
      <c r="B452" s="33"/>
      <c r="C452" s="31" t="str">
        <f>IF(B452="","",VLOOKUP(B452,PROFESSORES!$F$6:$J$189,5,FALSE))</f>
        <v/>
      </c>
      <c r="D452" s="35" t="str">
        <f>IF(B452="","",VLOOKUP(B452,PROFESSORES!$F$6:$G$189,2,FALSE))</f>
        <v/>
      </c>
      <c r="E452" s="33"/>
      <c r="F452" s="31" t="str">
        <f>IF(E452="","",VLOOKUP(E452,PROFESSORES!$F$6:$J$189,5,FALSE))</f>
        <v/>
      </c>
      <c r="G452" s="35" t="str">
        <f>IF(E452="","",VLOOKUP(E452,PROFESSORES!$F$6:$G$189,2,FALSE))</f>
        <v/>
      </c>
      <c r="H452" s="33"/>
      <c r="I452" s="31" t="str">
        <f>IF(H452="","",VLOOKUP(H452,PROFESSORES!$F$6:$J$189,5,FALSE))</f>
        <v/>
      </c>
      <c r="J452" s="35" t="str">
        <f>IF(H452="","",VLOOKUP(H452,PROFESSORES!$F$6:$G$189,2,FALSE))</f>
        <v/>
      </c>
      <c r="K452" s="33"/>
      <c r="L452" s="31" t="str">
        <f>IF(K452="","",VLOOKUP(K452,PROFESSORES!$F$6:$J$189,5,FALSE))</f>
        <v/>
      </c>
      <c r="M452" s="35" t="str">
        <f>IF(K452="","",VLOOKUP(K452,PROFESSORES!$F$6:$G$189,2,FALSE))</f>
        <v/>
      </c>
      <c r="N452" s="36"/>
      <c r="O452" s="31" t="str">
        <f>IF(N452="","",VLOOKUP(N452,PROFESSORES!$F$6:$J$189,5,FALSE))</f>
        <v/>
      </c>
      <c r="P452" s="35" t="str">
        <f>IF(N452="","",VLOOKUP(N452,PROFESSORES!$F$6:$G$189,2,FALSE))</f>
        <v/>
      </c>
      <c r="Q452" s="50"/>
      <c r="R452" s="48" t="str">
        <f>IF(Q452="","",VLOOKUP(Q452,PROFESSORES!$A$2:$B$20,2,FALSE))</f>
        <v/>
      </c>
      <c r="S452" s="56" t="str">
        <f t="array" ref="S452">IF(ISERROR(INDEX(PROFESSORES!$G$6:$G$189,MATCH(R452&amp;"x",PROFESSORES!$H$6:$H$189&amp;PROFESSORES!$AV$6:$AV$189,0))),"",INDEX(PROFESSORES!$G$6:$G$189,MATCH(R452&amp;"x",PROFESSORES!$H$6:$H$189&amp;PROFESSORES!$AV$6:$AV$189,0)))</f>
        <v/>
      </c>
      <c r="T452" s="47" t="str">
        <f t="array" ref="T452">IF(ISERROR(INDEX(PROFESSORES!$F$6:$F$189,MATCH(R452&amp;"x",PROFESSORES!$H$6:$H$189&amp;PROFESSORES!$AV$6:$AV$189,0))),"",INDEX(PROFESSORES!$F$6:$F$189,MATCH(R452&amp;"x",PROFESSORES!$H$6:$H$189&amp;PROFESSORES!$AV$6:$AV$189,0)))</f>
        <v/>
      </c>
    </row>
    <row r="453" spans="1:20" ht="23.1" customHeight="1" x14ac:dyDescent="0.25">
      <c r="A453" s="41" t="str">
        <f>$A$9</f>
        <v>4ª</v>
      </c>
      <c r="B453" s="33"/>
      <c r="C453" s="31" t="str">
        <f>IF(B453="","",VLOOKUP(B453,PROFESSORES!$F$6:$J$189,5,FALSE))</f>
        <v/>
      </c>
      <c r="D453" s="35" t="str">
        <f>IF(B453="","",VLOOKUP(B453,PROFESSORES!$F$6:$G$189,2,FALSE))</f>
        <v/>
      </c>
      <c r="E453" s="33"/>
      <c r="F453" s="31" t="str">
        <f>IF(E453="","",VLOOKUP(E453,PROFESSORES!$F$6:$J$189,5,FALSE))</f>
        <v/>
      </c>
      <c r="G453" s="35" t="str">
        <f>IF(E453="","",VLOOKUP(E453,PROFESSORES!$F$6:$G$189,2,FALSE))</f>
        <v/>
      </c>
      <c r="H453" s="33"/>
      <c r="I453" s="31" t="str">
        <f>IF(H453="","",VLOOKUP(H453,PROFESSORES!$F$6:$J$189,5,FALSE))</f>
        <v/>
      </c>
      <c r="J453" s="35" t="str">
        <f>IF(H453="","",VLOOKUP(H453,PROFESSORES!$F$6:$G$189,2,FALSE))</f>
        <v/>
      </c>
      <c r="K453" s="33"/>
      <c r="L453" s="31" t="str">
        <f>IF(K453="","",VLOOKUP(K453,PROFESSORES!$F$6:$J$189,5,FALSE))</f>
        <v/>
      </c>
      <c r="M453" s="35" t="str">
        <f>IF(K453="","",VLOOKUP(K453,PROFESSORES!$F$6:$G$189,2,FALSE))</f>
        <v/>
      </c>
      <c r="N453" s="36"/>
      <c r="O453" s="31" t="str">
        <f>IF(N453="","",VLOOKUP(N453,PROFESSORES!$F$6:$J$189,5,FALSE))</f>
        <v/>
      </c>
      <c r="P453" s="35" t="str">
        <f>IF(N453="","",VLOOKUP(N453,PROFESSORES!$F$6:$G$189,2,FALSE))</f>
        <v/>
      </c>
      <c r="Q453" s="50"/>
      <c r="R453" s="48" t="str">
        <f>IF(Q453="","",VLOOKUP(Q453,PROFESSORES!$A$2:$B$20,2,FALSE))</f>
        <v/>
      </c>
      <c r="S453" s="56" t="str">
        <f t="array" ref="S453">IF(ISERROR(INDEX(PROFESSORES!$G$6:$G$189,MATCH(R453&amp;"x",PROFESSORES!$H$6:$H$189&amp;PROFESSORES!$AV$6:$AV$189,0))),"",INDEX(PROFESSORES!$G$6:$G$189,MATCH(R453&amp;"x",PROFESSORES!$H$6:$H$189&amp;PROFESSORES!$AV$6:$AV$189,0)))</f>
        <v/>
      </c>
      <c r="T453" s="47" t="str">
        <f t="array" ref="T453">IF(ISERROR(INDEX(PROFESSORES!$F$6:$F$189,MATCH(R453&amp;"x",PROFESSORES!$H$6:$H$189&amp;PROFESSORES!$AV$6:$AV$189,0))),"",INDEX(PROFESSORES!$F$6:$F$189,MATCH(R453&amp;"x",PROFESSORES!$H$6:$H$189&amp;PROFESSORES!$AV$6:$AV$189,0)))</f>
        <v/>
      </c>
    </row>
    <row r="454" spans="1:20" ht="23.1" customHeight="1" x14ac:dyDescent="0.25">
      <c r="A454" s="41" t="str">
        <f>$A$10</f>
        <v>5ª</v>
      </c>
      <c r="B454" s="33"/>
      <c r="C454" s="31" t="str">
        <f>IF(B454="","",VLOOKUP(B454,PROFESSORES!$F$6:$J$189,5,FALSE))</f>
        <v/>
      </c>
      <c r="D454" s="35" t="str">
        <f>IF(B454="","",VLOOKUP(B454,PROFESSORES!$F$6:$G$189,2,FALSE))</f>
        <v/>
      </c>
      <c r="E454" s="33"/>
      <c r="F454" s="31" t="str">
        <f>IF(E454="","",VLOOKUP(E454,PROFESSORES!$F$6:$J$189,5,FALSE))</f>
        <v/>
      </c>
      <c r="G454" s="35" t="str">
        <f>IF(E454="","",VLOOKUP(E454,PROFESSORES!$F$6:$G$189,2,FALSE))</f>
        <v/>
      </c>
      <c r="H454" s="33"/>
      <c r="I454" s="31" t="str">
        <f>IF(H454="","",VLOOKUP(H454,PROFESSORES!$F$6:$J$189,5,FALSE))</f>
        <v/>
      </c>
      <c r="J454" s="35" t="str">
        <f>IF(H454="","",VLOOKUP(H454,PROFESSORES!$F$6:$G$189,2,FALSE))</f>
        <v/>
      </c>
      <c r="K454" s="33"/>
      <c r="L454" s="31" t="str">
        <f>IF(K454="","",VLOOKUP(K454,PROFESSORES!$F$6:$J$189,5,FALSE))</f>
        <v/>
      </c>
      <c r="M454" s="35" t="str">
        <f>IF(K454="","",VLOOKUP(K454,PROFESSORES!$F$6:$G$189,2,FALSE))</f>
        <v/>
      </c>
      <c r="N454" s="36"/>
      <c r="O454" s="31" t="str">
        <f>IF(N454="","",VLOOKUP(N454,PROFESSORES!$F$6:$J$189,5,FALSE))</f>
        <v/>
      </c>
      <c r="P454" s="35" t="str">
        <f>IF(N454="","",VLOOKUP(N454,PROFESSORES!$F$6:$G$189,2,FALSE))</f>
        <v/>
      </c>
      <c r="Q454" s="50"/>
      <c r="R454" s="48" t="str">
        <f>IF(Q454="","",VLOOKUP(Q454,PROFESSORES!$A$2:$B$20,2,FALSE))</f>
        <v/>
      </c>
      <c r="S454" s="56" t="str">
        <f t="array" ref="S454">IF(ISERROR(INDEX(PROFESSORES!$G$6:$G$189,MATCH(R454&amp;"x",PROFESSORES!$H$6:$H$189&amp;PROFESSORES!$AV$6:$AV$189,0))),"",INDEX(PROFESSORES!$G$6:$G$189,MATCH(R454&amp;"x",PROFESSORES!$H$6:$H$189&amp;PROFESSORES!$AV$6:$AV$189,0)))</f>
        <v/>
      </c>
      <c r="T454" s="47" t="str">
        <f t="array" ref="T454">IF(ISERROR(INDEX(PROFESSORES!$F$6:$F$189,MATCH(R454&amp;"x",PROFESSORES!$H$6:$H$189&amp;PROFESSORES!$AV$6:$AV$189,0))),"",INDEX(PROFESSORES!$F$6:$F$189,MATCH(R454&amp;"x",PROFESSORES!$H$6:$H$189&amp;PROFESSORES!$AV$6:$AV$189,0)))</f>
        <v/>
      </c>
    </row>
    <row r="455" spans="1:20" ht="23.1" customHeight="1" x14ac:dyDescent="0.25">
      <c r="A455" s="41" t="str">
        <f>$A$11</f>
        <v>6ª</v>
      </c>
      <c r="B455" s="33"/>
      <c r="C455" s="31" t="str">
        <f>IF(B455="","",VLOOKUP(B455,PROFESSORES!$F$6:$J$189,5,FALSE))</f>
        <v/>
      </c>
      <c r="D455" s="35" t="str">
        <f>IF(B455="","",VLOOKUP(B455,PROFESSORES!$F$6:$G$189,2,FALSE))</f>
        <v/>
      </c>
      <c r="E455" s="33"/>
      <c r="F455" s="31" t="str">
        <f>IF(E455="","",VLOOKUP(E455,PROFESSORES!$F$6:$J$189,5,FALSE))</f>
        <v/>
      </c>
      <c r="G455" s="35" t="str">
        <f>IF(E455="","",VLOOKUP(E455,PROFESSORES!$F$6:$G$189,2,FALSE))</f>
        <v/>
      </c>
      <c r="H455" s="33"/>
      <c r="I455" s="31" t="str">
        <f>IF(H455="","",VLOOKUP(H455,PROFESSORES!$F$6:$J$189,5,FALSE))</f>
        <v/>
      </c>
      <c r="J455" s="35" t="str">
        <f>IF(H455="","",VLOOKUP(H455,PROFESSORES!$F$6:$G$189,2,FALSE))</f>
        <v/>
      </c>
      <c r="K455" s="33"/>
      <c r="L455" s="31" t="str">
        <f>IF(K455="","",VLOOKUP(K455,PROFESSORES!$F$6:$J$189,5,FALSE))</f>
        <v/>
      </c>
      <c r="M455" s="35" t="str">
        <f>IF(K455="","",VLOOKUP(K455,PROFESSORES!$F$6:$G$189,2,FALSE))</f>
        <v/>
      </c>
      <c r="N455" s="36"/>
      <c r="O455" s="31" t="str">
        <f>IF(N455="","",VLOOKUP(N455,PROFESSORES!$F$6:$J$189,5,FALSE))</f>
        <v/>
      </c>
      <c r="P455" s="35" t="str">
        <f>IF(N455="","",VLOOKUP(N455,PROFESSORES!$F$6:$G$189,2,FALSE))</f>
        <v/>
      </c>
      <c r="Q455" s="50"/>
      <c r="R455" s="48" t="str">
        <f>IF(Q455="","",VLOOKUP(Q455,PROFESSORES!$A$2:$B$20,2,FALSE))</f>
        <v/>
      </c>
      <c r="S455" s="56" t="str">
        <f t="array" ref="S455">IF(ISERROR(INDEX(PROFESSORES!$G$6:$G$189,MATCH(R455&amp;"x",PROFESSORES!$H$6:$H$189&amp;PROFESSORES!$AV$6:$AV$189,0))),"",INDEX(PROFESSORES!$G$6:$G$189,MATCH(R455&amp;"x",PROFESSORES!$H$6:$H$189&amp;PROFESSORES!$AV$6:$AV$189,0)))</f>
        <v/>
      </c>
      <c r="T455" s="47" t="str">
        <f t="array" ref="T455">IF(ISERROR(INDEX(PROFESSORES!$F$6:$F$189,MATCH(R455&amp;"x",PROFESSORES!$H$6:$H$189&amp;PROFESSORES!$AV$6:$AV$189,0))),"",INDEX(PROFESSORES!$F$6:$F$189,MATCH(R455&amp;"x",PROFESSORES!$H$6:$H$189&amp;PROFESSORES!$AV$6:$AV$189,0)))</f>
        <v/>
      </c>
    </row>
    <row r="456" spans="1:20" ht="23.1" customHeight="1" x14ac:dyDescent="0.25">
      <c r="I456" s="17"/>
      <c r="J456" s="17"/>
      <c r="K456" s="17"/>
    </row>
    <row r="457" spans="1:20" ht="23.1" customHeight="1" x14ac:dyDescent="0.25">
      <c r="B457" s="31">
        <v>39</v>
      </c>
      <c r="C457" s="63" t="s">
        <v>17</v>
      </c>
      <c r="D457" s="63"/>
      <c r="E457" s="63"/>
      <c r="F457" s="64">
        <f>PROFESSORES!D40</f>
        <v>0</v>
      </c>
      <c r="G457" s="64"/>
      <c r="H457" s="18"/>
      <c r="I457" s="19"/>
      <c r="J457" s="19"/>
      <c r="K457" s="19"/>
      <c r="L457" s="20"/>
      <c r="M457" s="20"/>
      <c r="N457" s="20"/>
      <c r="O457" s="20"/>
      <c r="P457" s="20"/>
      <c r="Q457" s="48" t="str">
        <f>$Q$1</f>
        <v>CD</v>
      </c>
      <c r="R457" s="48" t="str">
        <f>$R$1</f>
        <v>DISC</v>
      </c>
      <c r="S457" s="58" t="str">
        <f>$S$1</f>
        <v>PROFESSORES</v>
      </c>
      <c r="T457" s="46" t="str">
        <f>$T$1</f>
        <v>C. PROF</v>
      </c>
    </row>
    <row r="458" spans="1:20" ht="23.1" customHeight="1" x14ac:dyDescent="0.25">
      <c r="C458" s="15"/>
      <c r="D458" s="15"/>
      <c r="E458" s="15"/>
      <c r="F458" s="15"/>
      <c r="G458" s="15"/>
      <c r="H458" s="15"/>
      <c r="I458" s="15"/>
      <c r="J458" s="15"/>
      <c r="K458" s="15"/>
      <c r="L458" s="20"/>
      <c r="M458" s="20"/>
      <c r="N458" s="20"/>
      <c r="O458" s="20"/>
      <c r="P458" s="20"/>
      <c r="Q458" s="50"/>
      <c r="R458" s="48" t="str">
        <f>IF(Q458="","",VLOOKUP(Q458,PROFESSORES!$A$2:$B$20,2,FALSE))</f>
        <v/>
      </c>
      <c r="S458" s="56" t="str">
        <f t="array" ref="S458">IF(ISERROR(INDEX(PROFESSORES!$G$6:$G$189,MATCH(R458&amp;"x",PROFESSORES!$H$6:$H$189&amp;PROFESSORES!$AW$6:$AW$189,0))),"",INDEX(PROFESSORES!$G$6:$G$189,MATCH(R458&amp;"x",PROFESSORES!$H$6:$H$189&amp;PROFESSORES!$AW$6:$AW$189,0)))</f>
        <v/>
      </c>
      <c r="T458" s="47" t="str">
        <f t="array" ref="T458">IF(ISERROR(INDEX(PROFESSORES!$F$6:$F$189,MATCH(R458&amp;"x",PROFESSORES!$H$6:$H$189&amp;PROFESSORES!$AW$6:$AW$189,0))),"",INDEX(PROFESSORES!$F$6:$F$189,MATCH(R458&amp;"x",PROFESSORES!$H$6:$H$189&amp;PROFESSORES!$AW$6:$AW$189,0)))</f>
        <v/>
      </c>
    </row>
    <row r="459" spans="1:20" ht="23.1" customHeight="1" x14ac:dyDescent="0.25">
      <c r="Q459" s="50"/>
      <c r="R459" s="48" t="str">
        <f>IF(Q459="","",VLOOKUP(Q459,PROFESSORES!$A$2:$B$20,2,FALSE))</f>
        <v/>
      </c>
      <c r="S459" s="56" t="str">
        <f t="array" ref="S459">IF(ISERROR(INDEX(PROFESSORES!$G$6:$G$189,MATCH(R459&amp;"x",PROFESSORES!$H$6:$H$189&amp;PROFESSORES!$AW$6:$AW$189,0))),"",INDEX(PROFESSORES!$G$6:$G$189,MATCH(R459&amp;"x",PROFESSORES!$H$6:$H$189&amp;PROFESSORES!$AW$6:$AW$189,0)))</f>
        <v/>
      </c>
      <c r="T459" s="47" t="str">
        <f t="array" ref="T459">IF(ISERROR(INDEX(PROFESSORES!$F$6:$F$189,MATCH(R459&amp;"x",PROFESSORES!$H$6:$H$189&amp;PROFESSORES!$AW$6:$AW$189,0))),"",INDEX(PROFESSORES!$F$6:$F$189,MATCH(R459&amp;"x",PROFESSORES!$H$6:$H$189&amp;PROFESSORES!$AW$6:$AW$189,0)))</f>
        <v/>
      </c>
    </row>
    <row r="460" spans="1:20" ht="23.1" customHeight="1" x14ac:dyDescent="0.25">
      <c r="F460" s="21"/>
      <c r="G460" s="21"/>
      <c r="H460" s="21"/>
      <c r="I460" s="21"/>
      <c r="J460" s="21"/>
      <c r="K460" s="21"/>
      <c r="Q460" s="50"/>
      <c r="R460" s="48" t="str">
        <f>IF(Q460="","",VLOOKUP(Q460,PROFESSORES!$A$2:$B$20,2,FALSE))</f>
        <v/>
      </c>
      <c r="S460" s="56" t="str">
        <f t="array" ref="S460">IF(ISERROR(INDEX(PROFESSORES!$G$6:$G$189,MATCH(R460&amp;"x",PROFESSORES!$H$6:$H$189&amp;PROFESSORES!$AW$6:$AW$189,0))),"",INDEX(PROFESSORES!$G$6:$G$189,MATCH(R460&amp;"x",PROFESSORES!$H$6:$H$189&amp;PROFESSORES!$AW$6:$AW$189,0)))</f>
        <v/>
      </c>
      <c r="T460" s="47" t="str">
        <f t="array" ref="T460">IF(ISERROR(INDEX(PROFESSORES!$F$6:$F$189,MATCH(R460&amp;"x",PROFESSORES!$H$6:$H$189&amp;PROFESSORES!$AW$6:$AW$189,0))),"",INDEX(PROFESSORES!$F$6:$F$189,MATCH(R460&amp;"x",PROFESSORES!$H$6:$H$189&amp;PROFESSORES!$AW$6:$AW$189,0)))</f>
        <v/>
      </c>
    </row>
    <row r="461" spans="1:20" ht="23.1" customHeight="1" x14ac:dyDescent="0.25">
      <c r="A461" s="42" t="s">
        <v>16</v>
      </c>
      <c r="B461" s="60" t="s">
        <v>0</v>
      </c>
      <c r="C461" s="61"/>
      <c r="D461" s="62"/>
      <c r="E461" s="60" t="s">
        <v>1</v>
      </c>
      <c r="F461" s="61"/>
      <c r="G461" s="62"/>
      <c r="H461" s="60" t="s">
        <v>2</v>
      </c>
      <c r="I461" s="61"/>
      <c r="J461" s="62"/>
      <c r="K461" s="60" t="s">
        <v>3</v>
      </c>
      <c r="L461" s="61"/>
      <c r="M461" s="62"/>
      <c r="N461" s="60" t="s">
        <v>4</v>
      </c>
      <c r="O461" s="61"/>
      <c r="P461" s="62"/>
      <c r="Q461" s="50"/>
      <c r="R461" s="48" t="str">
        <f>IF(Q461="","",VLOOKUP(Q461,PROFESSORES!$A$2:$B$20,2,FALSE))</f>
        <v/>
      </c>
      <c r="S461" s="56" t="str">
        <f t="array" ref="S461">IF(ISERROR(INDEX(PROFESSORES!$G$6:$G$189,MATCH(R461&amp;"x",PROFESSORES!$H$6:$H$189&amp;PROFESSORES!$AW$6:$AW$189,0))),"",INDEX(PROFESSORES!$G$6:$G$189,MATCH(R461&amp;"x",PROFESSORES!$H$6:$H$189&amp;PROFESSORES!$AW$6:$AW$189,0)))</f>
        <v/>
      </c>
      <c r="T461" s="47" t="str">
        <f t="array" ref="T461">IF(ISERROR(INDEX(PROFESSORES!$F$6:$F$189,MATCH(R461&amp;"x",PROFESSORES!$H$6:$H$189&amp;PROFESSORES!$AW$6:$AW$189,0))),"",INDEX(PROFESSORES!$F$6:$F$189,MATCH(R461&amp;"x",PROFESSORES!$H$6:$H$189&amp;PROFESSORES!$AW$6:$AW$189,0)))</f>
        <v/>
      </c>
    </row>
    <row r="462" spans="1:20" ht="23.1" customHeight="1" x14ac:dyDescent="0.25">
      <c r="A462" s="41" t="str">
        <f>$A$6</f>
        <v>1ª</v>
      </c>
      <c r="B462" s="33"/>
      <c r="C462" s="31" t="str">
        <f>IF(B462="","",VLOOKUP(B462,PROFESSORES!$F$6:$J$189,5,FALSE))</f>
        <v/>
      </c>
      <c r="D462" s="35" t="str">
        <f>IF(B462="","",VLOOKUP(B462,PROFESSORES!$F$6:$G$189,2,FALSE))</f>
        <v/>
      </c>
      <c r="E462" s="33"/>
      <c r="F462" s="31" t="str">
        <f>IF(E462="","",VLOOKUP(E462,PROFESSORES!$F$6:$J$189,5,FALSE))</f>
        <v/>
      </c>
      <c r="G462" s="35" t="str">
        <f>IF(E462="","",VLOOKUP(E462,PROFESSORES!$F$6:$G$189,2,FALSE))</f>
        <v/>
      </c>
      <c r="H462" s="33"/>
      <c r="I462" s="31" t="str">
        <f>IF(H462="","",VLOOKUP(H462,PROFESSORES!$F$6:$J$189,5,FALSE))</f>
        <v/>
      </c>
      <c r="J462" s="35" t="str">
        <f>IF(H462="","",VLOOKUP(H462,PROFESSORES!$F$6:$G$189,2,FALSE))</f>
        <v/>
      </c>
      <c r="K462" s="33"/>
      <c r="L462" s="31" t="str">
        <f>IF(K462="","",VLOOKUP(K462,PROFESSORES!$F$6:$J$189,5,FALSE))</f>
        <v/>
      </c>
      <c r="M462" s="35" t="str">
        <f>IF(K462="","",VLOOKUP(K462,PROFESSORES!$F$6:$G$189,2,FALSE))</f>
        <v/>
      </c>
      <c r="N462" s="36"/>
      <c r="O462" s="31" t="str">
        <f>IF(N462="","",VLOOKUP(N462,PROFESSORES!$F$6:$J$189,5,FALSE))</f>
        <v/>
      </c>
      <c r="P462" s="35" t="str">
        <f>IF(N462="","",VLOOKUP(N462,PROFESSORES!$F$6:$G$189,2,FALSE))</f>
        <v/>
      </c>
      <c r="Q462" s="50"/>
      <c r="R462" s="48" t="str">
        <f>IF(Q462="","",VLOOKUP(Q462,PROFESSORES!$A$2:$B$20,2,FALSE))</f>
        <v/>
      </c>
      <c r="S462" s="56" t="str">
        <f t="array" ref="S462">IF(ISERROR(INDEX(PROFESSORES!$G$6:$G$189,MATCH(R462&amp;"x",PROFESSORES!$H$6:$H$189&amp;PROFESSORES!$AW$6:$AW$189,0))),"",INDEX(PROFESSORES!$G$6:$G$189,MATCH(R462&amp;"x",PROFESSORES!$H$6:$H$189&amp;PROFESSORES!$AW$6:$AW$189,0)))</f>
        <v/>
      </c>
      <c r="T462" s="47" t="str">
        <f t="array" ref="T462">IF(ISERROR(INDEX(PROFESSORES!$F$6:$F$189,MATCH(R462&amp;"x",PROFESSORES!$H$6:$H$189&amp;PROFESSORES!$AW$6:$AW$189,0))),"",INDEX(PROFESSORES!$F$6:$F$189,MATCH(R462&amp;"x",PROFESSORES!$H$6:$H$189&amp;PROFESSORES!$AW$6:$AW$189,0)))</f>
        <v/>
      </c>
    </row>
    <row r="463" spans="1:20" ht="23.1" customHeight="1" x14ac:dyDescent="0.25">
      <c r="A463" s="41" t="str">
        <f>$A$7</f>
        <v>2ª</v>
      </c>
      <c r="B463" s="33"/>
      <c r="C463" s="31" t="str">
        <f>IF(B463="","",VLOOKUP(B463,PROFESSORES!$F$6:$J$189,5,FALSE))</f>
        <v/>
      </c>
      <c r="D463" s="35" t="str">
        <f>IF(B463="","",VLOOKUP(B463,PROFESSORES!$F$6:$G$189,2,FALSE))</f>
        <v/>
      </c>
      <c r="E463" s="33"/>
      <c r="F463" s="31" t="str">
        <f>IF(E463="","",VLOOKUP(E463,PROFESSORES!$F$6:$J$189,5,FALSE))</f>
        <v/>
      </c>
      <c r="G463" s="35" t="str">
        <f>IF(E463="","",VLOOKUP(E463,PROFESSORES!$F$6:$G$189,2,FALSE))</f>
        <v/>
      </c>
      <c r="H463" s="33"/>
      <c r="I463" s="31" t="str">
        <f>IF(H463="","",VLOOKUP(H463,PROFESSORES!$F$6:$J$189,5,FALSE))</f>
        <v/>
      </c>
      <c r="J463" s="35" t="str">
        <f>IF(H463="","",VLOOKUP(H463,PROFESSORES!$F$6:$G$189,2,FALSE))</f>
        <v/>
      </c>
      <c r="K463" s="33"/>
      <c r="L463" s="31" t="str">
        <f>IF(K463="","",VLOOKUP(K463,PROFESSORES!$F$6:$J$189,5,FALSE))</f>
        <v/>
      </c>
      <c r="M463" s="35" t="str">
        <f>IF(K463="","",VLOOKUP(K463,PROFESSORES!$F$6:$G$189,2,FALSE))</f>
        <v/>
      </c>
      <c r="N463" s="36"/>
      <c r="O463" s="31" t="str">
        <f>IF(N463="","",VLOOKUP(N463,PROFESSORES!$F$6:$J$189,5,FALSE))</f>
        <v/>
      </c>
      <c r="P463" s="35" t="str">
        <f>IF(N463="","",VLOOKUP(N463,PROFESSORES!$F$6:$G$189,2,FALSE))</f>
        <v/>
      </c>
      <c r="Q463" s="50"/>
      <c r="R463" s="48" t="str">
        <f>IF(Q463="","",VLOOKUP(Q463,PROFESSORES!$A$2:$B$20,2,FALSE))</f>
        <v/>
      </c>
      <c r="S463" s="56" t="str">
        <f t="array" ref="S463">IF(ISERROR(INDEX(PROFESSORES!$G$6:$G$189,MATCH(R463&amp;"x",PROFESSORES!$H$6:$H$189&amp;PROFESSORES!$AW$6:$AW$189,0))),"",INDEX(PROFESSORES!$G$6:$G$189,MATCH(R463&amp;"x",PROFESSORES!$H$6:$H$189&amp;PROFESSORES!$AW$6:$AW$189,0)))</f>
        <v/>
      </c>
      <c r="T463" s="47" t="str">
        <f t="array" ref="T463">IF(ISERROR(INDEX(PROFESSORES!$F$6:$F$189,MATCH(R463&amp;"x",PROFESSORES!$H$6:$H$189&amp;PROFESSORES!$AW$6:$AW$189,0))),"",INDEX(PROFESSORES!$F$6:$F$189,MATCH(R463&amp;"x",PROFESSORES!$H$6:$H$189&amp;PROFESSORES!$AW$6:$AW$189,0)))</f>
        <v/>
      </c>
    </row>
    <row r="464" spans="1:20" ht="23.1" customHeight="1" x14ac:dyDescent="0.25">
      <c r="A464" s="41" t="str">
        <f>$A$8</f>
        <v>3ª</v>
      </c>
      <c r="B464" s="33"/>
      <c r="C464" s="31" t="str">
        <f>IF(B464="","",VLOOKUP(B464,PROFESSORES!$F$6:$J$189,5,FALSE))</f>
        <v/>
      </c>
      <c r="D464" s="35" t="str">
        <f>IF(B464="","",VLOOKUP(B464,PROFESSORES!$F$6:$G$189,2,FALSE))</f>
        <v/>
      </c>
      <c r="E464" s="33"/>
      <c r="F464" s="31" t="str">
        <f>IF(E464="","",VLOOKUP(E464,PROFESSORES!$F$6:$J$189,5,FALSE))</f>
        <v/>
      </c>
      <c r="G464" s="35" t="str">
        <f>IF(E464="","",VLOOKUP(E464,PROFESSORES!$F$6:$G$189,2,FALSE))</f>
        <v/>
      </c>
      <c r="H464" s="33"/>
      <c r="I464" s="31" t="str">
        <f>IF(H464="","",VLOOKUP(H464,PROFESSORES!$F$6:$J$189,5,FALSE))</f>
        <v/>
      </c>
      <c r="J464" s="35" t="str">
        <f>IF(H464="","",VLOOKUP(H464,PROFESSORES!$F$6:$G$189,2,FALSE))</f>
        <v/>
      </c>
      <c r="K464" s="33"/>
      <c r="L464" s="31" t="str">
        <f>IF(K464="","",VLOOKUP(K464,PROFESSORES!$F$6:$J$189,5,FALSE))</f>
        <v/>
      </c>
      <c r="M464" s="35" t="str">
        <f>IF(K464="","",VLOOKUP(K464,PROFESSORES!$F$6:$G$189,2,FALSE))</f>
        <v/>
      </c>
      <c r="N464" s="36"/>
      <c r="O464" s="31" t="str">
        <f>IF(N464="","",VLOOKUP(N464,PROFESSORES!$F$6:$J$189,5,FALSE))</f>
        <v/>
      </c>
      <c r="P464" s="35" t="str">
        <f>IF(N464="","",VLOOKUP(N464,PROFESSORES!$F$6:$G$189,2,FALSE))</f>
        <v/>
      </c>
      <c r="Q464" s="50"/>
      <c r="R464" s="48" t="str">
        <f>IF(Q464="","",VLOOKUP(Q464,PROFESSORES!$A$2:$B$20,2,FALSE))</f>
        <v/>
      </c>
      <c r="S464" s="56" t="str">
        <f t="array" ref="S464">IF(ISERROR(INDEX(PROFESSORES!$G$6:$G$189,MATCH(R464&amp;"x",PROFESSORES!$H$6:$H$189&amp;PROFESSORES!$AW$6:$AW$189,0))),"",INDEX(PROFESSORES!$G$6:$G$189,MATCH(R464&amp;"x",PROFESSORES!$H$6:$H$189&amp;PROFESSORES!$AW$6:$AW$189,0)))</f>
        <v/>
      </c>
      <c r="T464" s="47" t="str">
        <f t="array" ref="T464">IF(ISERROR(INDEX(PROFESSORES!$F$6:$F$189,MATCH(R464&amp;"x",PROFESSORES!$H$6:$H$189&amp;PROFESSORES!$AW$6:$AW$189,0))),"",INDEX(PROFESSORES!$F$6:$F$189,MATCH(R464&amp;"x",PROFESSORES!$H$6:$H$189&amp;PROFESSORES!$AW$6:$AW$189,0)))</f>
        <v/>
      </c>
    </row>
    <row r="465" spans="1:20" ht="23.1" customHeight="1" x14ac:dyDescent="0.25">
      <c r="A465" s="41" t="str">
        <f>$A$9</f>
        <v>4ª</v>
      </c>
      <c r="B465" s="33"/>
      <c r="C465" s="31" t="str">
        <f>IF(B465="","",VLOOKUP(B465,PROFESSORES!$F$6:$J$189,5,FALSE))</f>
        <v/>
      </c>
      <c r="D465" s="35" t="str">
        <f>IF(B465="","",VLOOKUP(B465,PROFESSORES!$F$6:$G$189,2,FALSE))</f>
        <v/>
      </c>
      <c r="E465" s="33"/>
      <c r="F465" s="31" t="str">
        <f>IF(E465="","",VLOOKUP(E465,PROFESSORES!$F$6:$J$189,5,FALSE))</f>
        <v/>
      </c>
      <c r="G465" s="35" t="str">
        <f>IF(E465="","",VLOOKUP(E465,PROFESSORES!$F$6:$G$189,2,FALSE))</f>
        <v/>
      </c>
      <c r="H465" s="33"/>
      <c r="I465" s="31" t="str">
        <f>IF(H465="","",VLOOKUP(H465,PROFESSORES!$F$6:$J$189,5,FALSE))</f>
        <v/>
      </c>
      <c r="J465" s="35" t="str">
        <f>IF(H465="","",VLOOKUP(H465,PROFESSORES!$F$6:$G$189,2,FALSE))</f>
        <v/>
      </c>
      <c r="K465" s="33"/>
      <c r="L465" s="31" t="str">
        <f>IF(K465="","",VLOOKUP(K465,PROFESSORES!$F$6:$J$189,5,FALSE))</f>
        <v/>
      </c>
      <c r="M465" s="35" t="str">
        <f>IF(K465="","",VLOOKUP(K465,PROFESSORES!$F$6:$G$189,2,FALSE))</f>
        <v/>
      </c>
      <c r="N465" s="36"/>
      <c r="O465" s="31" t="str">
        <f>IF(N465="","",VLOOKUP(N465,PROFESSORES!$F$6:$J$189,5,FALSE))</f>
        <v/>
      </c>
      <c r="P465" s="35" t="str">
        <f>IF(N465="","",VLOOKUP(N465,PROFESSORES!$F$6:$G$189,2,FALSE))</f>
        <v/>
      </c>
      <c r="Q465" s="50"/>
      <c r="R465" s="48" t="str">
        <f>IF(Q465="","",VLOOKUP(Q465,PROFESSORES!$A$2:$B$20,2,FALSE))</f>
        <v/>
      </c>
      <c r="S465" s="56" t="str">
        <f t="array" ref="S465">IF(ISERROR(INDEX(PROFESSORES!$G$6:$G$189,MATCH(R465&amp;"x",PROFESSORES!$H$6:$H$189&amp;PROFESSORES!$AW$6:$AW$189,0))),"",INDEX(PROFESSORES!$G$6:$G$189,MATCH(R465&amp;"x",PROFESSORES!$H$6:$H$189&amp;PROFESSORES!$AW$6:$AW$189,0)))</f>
        <v/>
      </c>
      <c r="T465" s="47" t="str">
        <f t="array" ref="T465">IF(ISERROR(INDEX(PROFESSORES!$F$6:$F$189,MATCH(R465&amp;"x",PROFESSORES!$H$6:$H$189&amp;PROFESSORES!$AW$6:$AW$189,0))),"",INDEX(PROFESSORES!$F$6:$F$189,MATCH(R465&amp;"x",PROFESSORES!$H$6:$H$189&amp;PROFESSORES!$AW$6:$AW$189,0)))</f>
        <v/>
      </c>
    </row>
    <row r="466" spans="1:20" ht="23.1" customHeight="1" x14ac:dyDescent="0.25">
      <c r="A466" s="41" t="str">
        <f>$A$10</f>
        <v>5ª</v>
      </c>
      <c r="B466" s="33"/>
      <c r="C466" s="31" t="str">
        <f>IF(B466="","",VLOOKUP(B466,PROFESSORES!$F$6:$J$189,5,FALSE))</f>
        <v/>
      </c>
      <c r="D466" s="35" t="str">
        <f>IF(B466="","",VLOOKUP(B466,PROFESSORES!$F$6:$G$189,2,FALSE))</f>
        <v/>
      </c>
      <c r="E466" s="33"/>
      <c r="F466" s="31" t="str">
        <f>IF(E466="","",VLOOKUP(E466,PROFESSORES!$F$6:$J$189,5,FALSE))</f>
        <v/>
      </c>
      <c r="G466" s="35" t="str">
        <f>IF(E466="","",VLOOKUP(E466,PROFESSORES!$F$6:$G$189,2,FALSE))</f>
        <v/>
      </c>
      <c r="H466" s="33"/>
      <c r="I466" s="31" t="str">
        <f>IF(H466="","",VLOOKUP(H466,PROFESSORES!$F$6:$J$189,5,FALSE))</f>
        <v/>
      </c>
      <c r="J466" s="35" t="str">
        <f>IF(H466="","",VLOOKUP(H466,PROFESSORES!$F$6:$G$189,2,FALSE))</f>
        <v/>
      </c>
      <c r="K466" s="33"/>
      <c r="L466" s="31" t="str">
        <f>IF(K466="","",VLOOKUP(K466,PROFESSORES!$F$6:$J$189,5,FALSE))</f>
        <v/>
      </c>
      <c r="M466" s="35" t="str">
        <f>IF(K466="","",VLOOKUP(K466,PROFESSORES!$F$6:$G$189,2,FALSE))</f>
        <v/>
      </c>
      <c r="N466" s="36"/>
      <c r="O466" s="31" t="str">
        <f>IF(N466="","",VLOOKUP(N466,PROFESSORES!$F$6:$J$189,5,FALSE))</f>
        <v/>
      </c>
      <c r="P466" s="35" t="str">
        <f>IF(N466="","",VLOOKUP(N466,PROFESSORES!$F$6:$G$189,2,FALSE))</f>
        <v/>
      </c>
      <c r="Q466" s="50"/>
      <c r="R466" s="48" t="str">
        <f>IF(Q466="","",VLOOKUP(Q466,PROFESSORES!$A$2:$B$20,2,FALSE))</f>
        <v/>
      </c>
      <c r="S466" s="56" t="str">
        <f t="array" ref="S466">IF(ISERROR(INDEX(PROFESSORES!$G$6:$G$189,MATCH(R466&amp;"x",PROFESSORES!$H$6:$H$189&amp;PROFESSORES!$AW$6:$AW$189,0))),"",INDEX(PROFESSORES!$G$6:$G$189,MATCH(R466&amp;"x",PROFESSORES!$H$6:$H$189&amp;PROFESSORES!$AW$6:$AW$189,0)))</f>
        <v/>
      </c>
      <c r="T466" s="47" t="str">
        <f t="array" ref="T466">IF(ISERROR(INDEX(PROFESSORES!$F$6:$F$189,MATCH(R466&amp;"x",PROFESSORES!$H$6:$H$189&amp;PROFESSORES!$AW$6:$AW$189,0))),"",INDEX(PROFESSORES!$F$6:$F$189,MATCH(R466&amp;"x",PROFESSORES!$H$6:$H$189&amp;PROFESSORES!$AW$6:$AW$189,0)))</f>
        <v/>
      </c>
    </row>
    <row r="467" spans="1:20" ht="23.1" customHeight="1" x14ac:dyDescent="0.25">
      <c r="A467" s="41" t="str">
        <f>$A$11</f>
        <v>6ª</v>
      </c>
      <c r="B467" s="33"/>
      <c r="C467" s="31" t="str">
        <f>IF(B467="","",VLOOKUP(B467,PROFESSORES!$F$6:$J$189,5,FALSE))</f>
        <v/>
      </c>
      <c r="D467" s="35" t="str">
        <f>IF(B467="","",VLOOKUP(B467,PROFESSORES!$F$6:$G$189,2,FALSE))</f>
        <v/>
      </c>
      <c r="E467" s="33"/>
      <c r="F467" s="31" t="str">
        <f>IF(E467="","",VLOOKUP(E467,PROFESSORES!$F$6:$J$189,5,FALSE))</f>
        <v/>
      </c>
      <c r="G467" s="35" t="str">
        <f>IF(E467="","",VLOOKUP(E467,PROFESSORES!$F$6:$G$189,2,FALSE))</f>
        <v/>
      </c>
      <c r="H467" s="33"/>
      <c r="I467" s="31" t="str">
        <f>IF(H467="","",VLOOKUP(H467,PROFESSORES!$F$6:$J$189,5,FALSE))</f>
        <v/>
      </c>
      <c r="J467" s="35" t="str">
        <f>IF(H467="","",VLOOKUP(H467,PROFESSORES!$F$6:$G$189,2,FALSE))</f>
        <v/>
      </c>
      <c r="K467" s="33"/>
      <c r="L467" s="31" t="str">
        <f>IF(K467="","",VLOOKUP(K467,PROFESSORES!$F$6:$J$189,5,FALSE))</f>
        <v/>
      </c>
      <c r="M467" s="35" t="str">
        <f>IF(K467="","",VLOOKUP(K467,PROFESSORES!$F$6:$G$189,2,FALSE))</f>
        <v/>
      </c>
      <c r="N467" s="36"/>
      <c r="O467" s="31" t="str">
        <f>IF(N467="","",VLOOKUP(N467,PROFESSORES!$F$6:$J$189,5,FALSE))</f>
        <v/>
      </c>
      <c r="P467" s="35" t="str">
        <f>IF(N467="","",VLOOKUP(N467,PROFESSORES!$F$6:$G$189,2,FALSE))</f>
        <v/>
      </c>
      <c r="Q467" s="50"/>
      <c r="R467" s="48" t="str">
        <f>IF(Q467="","",VLOOKUP(Q467,PROFESSORES!$A$2:$B$20,2,FALSE))</f>
        <v/>
      </c>
      <c r="S467" s="56" t="str">
        <f t="array" ref="S467">IF(ISERROR(INDEX(PROFESSORES!$G$6:$G$189,MATCH(R467&amp;"x",PROFESSORES!$H$6:$H$189&amp;PROFESSORES!$AW$6:$AW$189,0))),"",INDEX(PROFESSORES!$G$6:$G$189,MATCH(R467&amp;"x",PROFESSORES!$H$6:$H$189&amp;PROFESSORES!$AW$6:$AW$189,0)))</f>
        <v/>
      </c>
      <c r="T467" s="47" t="str">
        <f t="array" ref="T467">IF(ISERROR(INDEX(PROFESSORES!$F$6:$F$189,MATCH(R467&amp;"x",PROFESSORES!$H$6:$H$189&amp;PROFESSORES!$AW$6:$AW$189,0))),"",INDEX(PROFESSORES!$F$6:$F$189,MATCH(R467&amp;"x",PROFESSORES!$H$6:$H$189&amp;PROFESSORES!$AW$6:$AW$189,0)))</f>
        <v/>
      </c>
    </row>
    <row r="468" spans="1:20" ht="23.1" customHeight="1" x14ac:dyDescent="0.25">
      <c r="I468" s="17"/>
      <c r="J468" s="17"/>
      <c r="K468" s="17"/>
    </row>
    <row r="469" spans="1:20" ht="23.1" customHeight="1" x14ac:dyDescent="0.25">
      <c r="B469" s="31">
        <v>40</v>
      </c>
      <c r="C469" s="63" t="s">
        <v>17</v>
      </c>
      <c r="D469" s="63"/>
      <c r="E469" s="63"/>
      <c r="F469" s="64">
        <f>PROFESSORES!D41</f>
        <v>0</v>
      </c>
      <c r="G469" s="64"/>
      <c r="H469" s="18"/>
      <c r="I469" s="19"/>
      <c r="J469" s="19"/>
      <c r="K469" s="19"/>
      <c r="L469" s="20"/>
      <c r="M469" s="20"/>
      <c r="N469" s="20"/>
      <c r="O469" s="20"/>
      <c r="P469" s="20"/>
      <c r="Q469" s="48" t="str">
        <f>$Q$1</f>
        <v>CD</v>
      </c>
      <c r="R469" s="48" t="str">
        <f>$R$1</f>
        <v>DISC</v>
      </c>
      <c r="S469" s="58" t="str">
        <f>$S$1</f>
        <v>PROFESSORES</v>
      </c>
      <c r="T469" s="46" t="str">
        <f>$T$1</f>
        <v>C. PROF</v>
      </c>
    </row>
    <row r="470" spans="1:20" ht="23.1" customHeight="1" x14ac:dyDescent="0.25">
      <c r="C470" s="15"/>
      <c r="D470" s="15"/>
      <c r="E470" s="15"/>
      <c r="F470" s="15"/>
      <c r="G470" s="15"/>
      <c r="H470" s="15"/>
      <c r="I470" s="15"/>
      <c r="J470" s="15"/>
      <c r="K470" s="15"/>
      <c r="L470" s="20"/>
      <c r="M470" s="20"/>
      <c r="N470" s="20"/>
      <c r="O470" s="20"/>
      <c r="P470" s="20"/>
      <c r="Q470" s="50"/>
      <c r="R470" s="48" t="str">
        <f>IF(Q470="","",VLOOKUP(Q470,PROFESSORES!$A$2:$B$20,2,FALSE))</f>
        <v/>
      </c>
      <c r="S470" s="56" t="str">
        <f t="array" ref="S470">IF(ISERROR(INDEX(PROFESSORES!$G$6:$G$189,MATCH(R470&amp;"x",PROFESSORES!$H$6:$H$189&amp;PROFESSORES!$AX$6:$AX$189,0))),"",INDEX(PROFESSORES!$G$6:$G$189,MATCH(R470&amp;"x",PROFESSORES!$H$6:$H$189&amp;PROFESSORES!$AX$6:$AX$189,0)))</f>
        <v/>
      </c>
      <c r="T470" s="47" t="str">
        <f t="array" ref="T470">IF(ISERROR(INDEX(PROFESSORES!$F$6:$F$189,MATCH(R470&amp;"x",PROFESSORES!$H$6:$H$189&amp;PROFESSORES!$AX$6:$AX$189,0))),"",INDEX(PROFESSORES!$F$6:$F$189,MATCH(R470&amp;"x",PROFESSORES!$H$6:$H$189&amp;PROFESSORES!$AX$6:$AX$189,0)))</f>
        <v/>
      </c>
    </row>
    <row r="471" spans="1:20" ht="23.1" customHeight="1" x14ac:dyDescent="0.25">
      <c r="Q471" s="50"/>
      <c r="R471" s="48" t="str">
        <f>IF(Q471="","",VLOOKUP(Q471,PROFESSORES!$A$2:$B$20,2,FALSE))</f>
        <v/>
      </c>
      <c r="S471" s="56" t="str">
        <f t="array" ref="S471">IF(ISERROR(INDEX(PROFESSORES!$G$6:$G$189,MATCH(R471&amp;"x",PROFESSORES!$H$6:$H$189&amp;PROFESSORES!$AX$6:$AX$189,0))),"",INDEX(PROFESSORES!$G$6:$G$189,MATCH(R471&amp;"x",PROFESSORES!$H$6:$H$189&amp;PROFESSORES!$AX$6:$AX$189,0)))</f>
        <v/>
      </c>
      <c r="T471" s="47" t="str">
        <f t="array" ref="T471">IF(ISERROR(INDEX(PROFESSORES!$F$6:$F$189,MATCH(R471&amp;"x",PROFESSORES!$H$6:$H$189&amp;PROFESSORES!$AX$6:$AX$189,0))),"",INDEX(PROFESSORES!$F$6:$F$189,MATCH(R471&amp;"x",PROFESSORES!$H$6:$H$189&amp;PROFESSORES!$AX$6:$AX$189,0)))</f>
        <v/>
      </c>
    </row>
    <row r="472" spans="1:20" ht="23.1" customHeight="1" x14ac:dyDescent="0.25">
      <c r="F472" s="21"/>
      <c r="G472" s="21"/>
      <c r="H472" s="21"/>
      <c r="I472" s="21"/>
      <c r="J472" s="21"/>
      <c r="K472" s="21"/>
      <c r="Q472" s="50"/>
      <c r="R472" s="48" t="str">
        <f>IF(Q472="","",VLOOKUP(Q472,PROFESSORES!$A$2:$B$20,2,FALSE))</f>
        <v/>
      </c>
      <c r="S472" s="56" t="str">
        <f t="array" ref="S472">IF(ISERROR(INDEX(PROFESSORES!$G$6:$G$189,MATCH(R472&amp;"x",PROFESSORES!$H$6:$H$189&amp;PROFESSORES!$AX$6:$AX$189,0))),"",INDEX(PROFESSORES!$G$6:$G$189,MATCH(R472&amp;"x",PROFESSORES!$H$6:$H$189&amp;PROFESSORES!$AX$6:$AX$189,0)))</f>
        <v/>
      </c>
      <c r="T472" s="47" t="str">
        <f t="array" ref="T472">IF(ISERROR(INDEX(PROFESSORES!$F$6:$F$189,MATCH(R472&amp;"x",PROFESSORES!$H$6:$H$189&amp;PROFESSORES!$AX$6:$AX$189,0))),"",INDEX(PROFESSORES!$F$6:$F$189,MATCH(R472&amp;"x",PROFESSORES!$H$6:$H$189&amp;PROFESSORES!$AX$6:$AX$189,0)))</f>
        <v/>
      </c>
    </row>
    <row r="473" spans="1:20" ht="23.1" customHeight="1" x14ac:dyDescent="0.25">
      <c r="A473" s="42" t="s">
        <v>16</v>
      </c>
      <c r="B473" s="60" t="s">
        <v>0</v>
      </c>
      <c r="C473" s="61"/>
      <c r="D473" s="62"/>
      <c r="E473" s="60" t="s">
        <v>1</v>
      </c>
      <c r="F473" s="61"/>
      <c r="G473" s="62"/>
      <c r="H473" s="60" t="s">
        <v>2</v>
      </c>
      <c r="I473" s="61"/>
      <c r="J473" s="62"/>
      <c r="K473" s="60" t="s">
        <v>3</v>
      </c>
      <c r="L473" s="61"/>
      <c r="M473" s="62"/>
      <c r="N473" s="60" t="s">
        <v>4</v>
      </c>
      <c r="O473" s="61"/>
      <c r="P473" s="62"/>
      <c r="Q473" s="50"/>
      <c r="R473" s="48" t="str">
        <f>IF(Q473="","",VLOOKUP(Q473,PROFESSORES!$A$2:$B$20,2,FALSE))</f>
        <v/>
      </c>
      <c r="S473" s="56" t="str">
        <f t="array" ref="S473">IF(ISERROR(INDEX(PROFESSORES!$G$6:$G$189,MATCH(R473&amp;"x",PROFESSORES!$H$6:$H$189&amp;PROFESSORES!$AX$6:$AX$189,0))),"",INDEX(PROFESSORES!$G$6:$G$189,MATCH(R473&amp;"x",PROFESSORES!$H$6:$H$189&amp;PROFESSORES!$AX$6:$AX$189,0)))</f>
        <v/>
      </c>
      <c r="T473" s="47" t="str">
        <f t="array" ref="T473">IF(ISERROR(INDEX(PROFESSORES!$F$6:$F$189,MATCH(R473&amp;"x",PROFESSORES!$H$6:$H$189&amp;PROFESSORES!$AX$6:$AX$189,0))),"",INDEX(PROFESSORES!$F$6:$F$189,MATCH(R473&amp;"x",PROFESSORES!$H$6:$H$189&amp;PROFESSORES!$AX$6:$AX$189,0)))</f>
        <v/>
      </c>
    </row>
    <row r="474" spans="1:20" ht="23.1" customHeight="1" x14ac:dyDescent="0.25">
      <c r="A474" s="41" t="str">
        <f>$A$6</f>
        <v>1ª</v>
      </c>
      <c r="B474" s="33"/>
      <c r="C474" s="31" t="str">
        <f>IF(B474="","",VLOOKUP(B474,PROFESSORES!$F$6:$J$189,5,FALSE))</f>
        <v/>
      </c>
      <c r="D474" s="35" t="str">
        <f>IF(B474="","",VLOOKUP(B474,PROFESSORES!$F$6:$G$189,2,FALSE))</f>
        <v/>
      </c>
      <c r="E474" s="33"/>
      <c r="F474" s="31" t="str">
        <f>IF(E474="","",VLOOKUP(E474,PROFESSORES!$F$6:$J$189,5,FALSE))</f>
        <v/>
      </c>
      <c r="G474" s="35" t="str">
        <f>IF(E474="","",VLOOKUP(E474,PROFESSORES!$F$6:$G$189,2,FALSE))</f>
        <v/>
      </c>
      <c r="H474" s="33"/>
      <c r="I474" s="31" t="str">
        <f>IF(H474="","",VLOOKUP(H474,PROFESSORES!$F$6:$J$189,5,FALSE))</f>
        <v/>
      </c>
      <c r="J474" s="35" t="str">
        <f>IF(H474="","",VLOOKUP(H474,PROFESSORES!$F$6:$G$189,2,FALSE))</f>
        <v/>
      </c>
      <c r="K474" s="33"/>
      <c r="L474" s="31" t="str">
        <f>IF(K474="","",VLOOKUP(K474,PROFESSORES!$F$6:$J$189,5,FALSE))</f>
        <v/>
      </c>
      <c r="M474" s="35" t="str">
        <f>IF(K474="","",VLOOKUP(K474,PROFESSORES!$F$6:$G$189,2,FALSE))</f>
        <v/>
      </c>
      <c r="N474" s="36"/>
      <c r="O474" s="31" t="str">
        <f>IF(N474="","",VLOOKUP(N474,PROFESSORES!$F$6:$J$189,5,FALSE))</f>
        <v/>
      </c>
      <c r="P474" s="35" t="str">
        <f>IF(N474="","",VLOOKUP(N474,PROFESSORES!$F$6:$G$189,2,FALSE))</f>
        <v/>
      </c>
      <c r="Q474" s="50"/>
      <c r="R474" s="48" t="str">
        <f>IF(Q474="","",VLOOKUP(Q474,PROFESSORES!$A$2:$B$20,2,FALSE))</f>
        <v/>
      </c>
      <c r="S474" s="56" t="str">
        <f t="array" ref="S474">IF(ISERROR(INDEX(PROFESSORES!$G$6:$G$189,MATCH(R474&amp;"x",PROFESSORES!$H$6:$H$189&amp;PROFESSORES!$AX$6:$AX$189,0))),"",INDEX(PROFESSORES!$G$6:$G$189,MATCH(R474&amp;"x",PROFESSORES!$H$6:$H$189&amp;PROFESSORES!$AX$6:$AX$189,0)))</f>
        <v/>
      </c>
      <c r="T474" s="47" t="str">
        <f t="array" ref="T474">IF(ISERROR(INDEX(PROFESSORES!$F$6:$F$189,MATCH(R474&amp;"x",PROFESSORES!$H$6:$H$189&amp;PROFESSORES!$AX$6:$AX$189,0))),"",INDEX(PROFESSORES!$F$6:$F$189,MATCH(R474&amp;"x",PROFESSORES!$H$6:$H$189&amp;PROFESSORES!$AX$6:$AX$189,0)))</f>
        <v/>
      </c>
    </row>
    <row r="475" spans="1:20" ht="23.1" customHeight="1" x14ac:dyDescent="0.25">
      <c r="A475" s="41" t="str">
        <f>$A$7</f>
        <v>2ª</v>
      </c>
      <c r="B475" s="33"/>
      <c r="C475" s="31" t="str">
        <f>IF(B475="","",VLOOKUP(B475,PROFESSORES!$F$6:$J$189,5,FALSE))</f>
        <v/>
      </c>
      <c r="D475" s="35" t="str">
        <f>IF(B475="","",VLOOKUP(B475,PROFESSORES!$F$6:$G$189,2,FALSE))</f>
        <v/>
      </c>
      <c r="E475" s="33"/>
      <c r="F475" s="31" t="str">
        <f>IF(E475="","",VLOOKUP(E475,PROFESSORES!$F$6:$J$189,5,FALSE))</f>
        <v/>
      </c>
      <c r="G475" s="35" t="str">
        <f>IF(E475="","",VLOOKUP(E475,PROFESSORES!$F$6:$G$189,2,FALSE))</f>
        <v/>
      </c>
      <c r="H475" s="33"/>
      <c r="I475" s="31" t="str">
        <f>IF(H475="","",VLOOKUP(H475,PROFESSORES!$F$6:$J$189,5,FALSE))</f>
        <v/>
      </c>
      <c r="J475" s="35" t="str">
        <f>IF(H475="","",VLOOKUP(H475,PROFESSORES!$F$6:$G$189,2,FALSE))</f>
        <v/>
      </c>
      <c r="K475" s="33"/>
      <c r="L475" s="31" t="str">
        <f>IF(K475="","",VLOOKUP(K475,PROFESSORES!$F$6:$J$189,5,FALSE))</f>
        <v/>
      </c>
      <c r="M475" s="35" t="str">
        <f>IF(K475="","",VLOOKUP(K475,PROFESSORES!$F$6:$G$189,2,FALSE))</f>
        <v/>
      </c>
      <c r="N475" s="36"/>
      <c r="O475" s="31" t="str">
        <f>IF(N475="","",VLOOKUP(N475,PROFESSORES!$F$6:$J$189,5,FALSE))</f>
        <v/>
      </c>
      <c r="P475" s="35" t="str">
        <f>IF(N475="","",VLOOKUP(N475,PROFESSORES!$F$6:$G$189,2,FALSE))</f>
        <v/>
      </c>
      <c r="Q475" s="50"/>
      <c r="R475" s="48" t="str">
        <f>IF(Q475="","",VLOOKUP(Q475,PROFESSORES!$A$2:$B$20,2,FALSE))</f>
        <v/>
      </c>
      <c r="S475" s="56" t="str">
        <f t="array" ref="S475">IF(ISERROR(INDEX(PROFESSORES!$G$6:$G$189,MATCH(R475&amp;"x",PROFESSORES!$H$6:$H$189&amp;PROFESSORES!$AX$6:$AX$189,0))),"",INDEX(PROFESSORES!$G$6:$G$189,MATCH(R475&amp;"x",PROFESSORES!$H$6:$H$189&amp;PROFESSORES!$AX$6:$AX$189,0)))</f>
        <v/>
      </c>
      <c r="T475" s="47" t="str">
        <f t="array" ref="T475">IF(ISERROR(INDEX(PROFESSORES!$F$6:$F$189,MATCH(R475&amp;"x",PROFESSORES!$H$6:$H$189&amp;PROFESSORES!$AX$6:$AX$189,0))),"",INDEX(PROFESSORES!$F$6:$F$189,MATCH(R475&amp;"x",PROFESSORES!$H$6:$H$189&amp;PROFESSORES!$AX$6:$AX$189,0)))</f>
        <v/>
      </c>
    </row>
    <row r="476" spans="1:20" ht="23.1" customHeight="1" x14ac:dyDescent="0.25">
      <c r="A476" s="41" t="str">
        <f>$A$8</f>
        <v>3ª</v>
      </c>
      <c r="B476" s="33"/>
      <c r="C476" s="31" t="str">
        <f>IF(B476="","",VLOOKUP(B476,PROFESSORES!$F$6:$J$189,5,FALSE))</f>
        <v/>
      </c>
      <c r="D476" s="35" t="str">
        <f>IF(B476="","",VLOOKUP(B476,PROFESSORES!$F$6:$G$189,2,FALSE))</f>
        <v/>
      </c>
      <c r="E476" s="33"/>
      <c r="F476" s="31" t="str">
        <f>IF(E476="","",VLOOKUP(E476,PROFESSORES!$F$6:$J$189,5,FALSE))</f>
        <v/>
      </c>
      <c r="G476" s="35" t="str">
        <f>IF(E476="","",VLOOKUP(E476,PROFESSORES!$F$6:$G$189,2,FALSE))</f>
        <v/>
      </c>
      <c r="H476" s="33"/>
      <c r="I476" s="31" t="str">
        <f>IF(H476="","",VLOOKUP(H476,PROFESSORES!$F$6:$J$189,5,FALSE))</f>
        <v/>
      </c>
      <c r="J476" s="35" t="str">
        <f>IF(H476="","",VLOOKUP(H476,PROFESSORES!$F$6:$G$189,2,FALSE))</f>
        <v/>
      </c>
      <c r="K476" s="33"/>
      <c r="L476" s="31" t="str">
        <f>IF(K476="","",VLOOKUP(K476,PROFESSORES!$F$6:$J$189,5,FALSE))</f>
        <v/>
      </c>
      <c r="M476" s="35" t="str">
        <f>IF(K476="","",VLOOKUP(K476,PROFESSORES!$F$6:$G$189,2,FALSE))</f>
        <v/>
      </c>
      <c r="N476" s="36"/>
      <c r="O476" s="31" t="str">
        <f>IF(N476="","",VLOOKUP(N476,PROFESSORES!$F$6:$J$189,5,FALSE))</f>
        <v/>
      </c>
      <c r="P476" s="35" t="str">
        <f>IF(N476="","",VLOOKUP(N476,PROFESSORES!$F$6:$G$189,2,FALSE))</f>
        <v/>
      </c>
      <c r="Q476" s="50"/>
      <c r="R476" s="48" t="str">
        <f>IF(Q476="","",VLOOKUP(Q476,PROFESSORES!$A$2:$B$20,2,FALSE))</f>
        <v/>
      </c>
      <c r="S476" s="56" t="str">
        <f t="array" ref="S476">IF(ISERROR(INDEX(PROFESSORES!$G$6:$G$189,MATCH(R476&amp;"x",PROFESSORES!$H$6:$H$189&amp;PROFESSORES!$AX$6:$AX$189,0))),"",INDEX(PROFESSORES!$G$6:$G$189,MATCH(R476&amp;"x",PROFESSORES!$H$6:$H$189&amp;PROFESSORES!$AX$6:$AX$189,0)))</f>
        <v/>
      </c>
      <c r="T476" s="47" t="str">
        <f t="array" ref="T476">IF(ISERROR(INDEX(PROFESSORES!$F$6:$F$189,MATCH(R476&amp;"x",PROFESSORES!$H$6:$H$189&amp;PROFESSORES!$AX$6:$AX$189,0))),"",INDEX(PROFESSORES!$F$6:$F$189,MATCH(R476&amp;"x",PROFESSORES!$H$6:$H$189&amp;PROFESSORES!$AX$6:$AX$189,0)))</f>
        <v/>
      </c>
    </row>
    <row r="477" spans="1:20" ht="23.1" customHeight="1" x14ac:dyDescent="0.25">
      <c r="A477" s="41" t="str">
        <f>$A$9</f>
        <v>4ª</v>
      </c>
      <c r="B477" s="33"/>
      <c r="C477" s="31" t="str">
        <f>IF(B477="","",VLOOKUP(B477,PROFESSORES!$F$6:$J$189,5,FALSE))</f>
        <v/>
      </c>
      <c r="D477" s="35" t="str">
        <f>IF(B477="","",VLOOKUP(B477,PROFESSORES!$F$6:$G$189,2,FALSE))</f>
        <v/>
      </c>
      <c r="E477" s="33"/>
      <c r="F477" s="31" t="str">
        <f>IF(E477="","",VLOOKUP(E477,PROFESSORES!$F$6:$J$189,5,FALSE))</f>
        <v/>
      </c>
      <c r="G477" s="35" t="str">
        <f>IF(E477="","",VLOOKUP(E477,PROFESSORES!$F$6:$G$189,2,FALSE))</f>
        <v/>
      </c>
      <c r="H477" s="33"/>
      <c r="I477" s="31" t="str">
        <f>IF(H477="","",VLOOKUP(H477,PROFESSORES!$F$6:$J$189,5,FALSE))</f>
        <v/>
      </c>
      <c r="J477" s="35" t="str">
        <f>IF(H477="","",VLOOKUP(H477,PROFESSORES!$F$6:$G$189,2,FALSE))</f>
        <v/>
      </c>
      <c r="K477" s="33"/>
      <c r="L477" s="31" t="str">
        <f>IF(K477="","",VLOOKUP(K477,PROFESSORES!$F$6:$J$189,5,FALSE))</f>
        <v/>
      </c>
      <c r="M477" s="35" t="str">
        <f>IF(K477="","",VLOOKUP(K477,PROFESSORES!$F$6:$G$189,2,FALSE))</f>
        <v/>
      </c>
      <c r="N477" s="36"/>
      <c r="O477" s="31" t="str">
        <f>IF(N477="","",VLOOKUP(N477,PROFESSORES!$F$6:$J$189,5,FALSE))</f>
        <v/>
      </c>
      <c r="P477" s="35" t="str">
        <f>IF(N477="","",VLOOKUP(N477,PROFESSORES!$F$6:$G$189,2,FALSE))</f>
        <v/>
      </c>
      <c r="Q477" s="50"/>
      <c r="R477" s="48" t="str">
        <f>IF(Q477="","",VLOOKUP(Q477,PROFESSORES!$A$2:$B$20,2,FALSE))</f>
        <v/>
      </c>
      <c r="S477" s="56" t="str">
        <f t="array" ref="S477">IF(ISERROR(INDEX(PROFESSORES!$G$6:$G$189,MATCH(R477&amp;"x",PROFESSORES!$H$6:$H$189&amp;PROFESSORES!$AX$6:$AX$189,0))),"",INDEX(PROFESSORES!$G$6:$G$189,MATCH(R477&amp;"x",PROFESSORES!$H$6:$H$189&amp;PROFESSORES!$AX$6:$AX$189,0)))</f>
        <v/>
      </c>
      <c r="T477" s="47" t="str">
        <f t="array" ref="T477">IF(ISERROR(INDEX(PROFESSORES!$F$6:$F$189,MATCH(R477&amp;"x",PROFESSORES!$H$6:$H$189&amp;PROFESSORES!$AX$6:$AX$189,0))),"",INDEX(PROFESSORES!$F$6:$F$189,MATCH(R477&amp;"x",PROFESSORES!$H$6:$H$189&amp;PROFESSORES!$AX$6:$AX$189,0)))</f>
        <v/>
      </c>
    </row>
    <row r="478" spans="1:20" ht="23.1" customHeight="1" x14ac:dyDescent="0.25">
      <c r="A478" s="41" t="str">
        <f>$A$10</f>
        <v>5ª</v>
      </c>
      <c r="B478" s="33"/>
      <c r="C478" s="31" t="str">
        <f>IF(B478="","",VLOOKUP(B478,PROFESSORES!$F$6:$J$189,5,FALSE))</f>
        <v/>
      </c>
      <c r="D478" s="35" t="str">
        <f>IF(B478="","",VLOOKUP(B478,PROFESSORES!$F$6:$G$189,2,FALSE))</f>
        <v/>
      </c>
      <c r="E478" s="33"/>
      <c r="F478" s="31" t="str">
        <f>IF(E478="","",VLOOKUP(E478,PROFESSORES!$F$6:$J$189,5,FALSE))</f>
        <v/>
      </c>
      <c r="G478" s="35" t="str">
        <f>IF(E478="","",VLOOKUP(E478,PROFESSORES!$F$6:$G$189,2,FALSE))</f>
        <v/>
      </c>
      <c r="H478" s="33"/>
      <c r="I478" s="31" t="str">
        <f>IF(H478="","",VLOOKUP(H478,PROFESSORES!$F$6:$J$189,5,FALSE))</f>
        <v/>
      </c>
      <c r="J478" s="35" t="str">
        <f>IF(H478="","",VLOOKUP(H478,PROFESSORES!$F$6:$G$189,2,FALSE))</f>
        <v/>
      </c>
      <c r="K478" s="33"/>
      <c r="L478" s="31" t="str">
        <f>IF(K478="","",VLOOKUP(K478,PROFESSORES!$F$6:$J$189,5,FALSE))</f>
        <v/>
      </c>
      <c r="M478" s="35" t="str">
        <f>IF(K478="","",VLOOKUP(K478,PROFESSORES!$F$6:$G$189,2,FALSE))</f>
        <v/>
      </c>
      <c r="N478" s="36"/>
      <c r="O478" s="31" t="str">
        <f>IF(N478="","",VLOOKUP(N478,PROFESSORES!$F$6:$J$189,5,FALSE))</f>
        <v/>
      </c>
      <c r="P478" s="35" t="str">
        <f>IF(N478="","",VLOOKUP(N478,PROFESSORES!$F$6:$G$189,2,FALSE))</f>
        <v/>
      </c>
      <c r="Q478" s="50"/>
      <c r="R478" s="48" t="str">
        <f>IF(Q478="","",VLOOKUP(Q478,PROFESSORES!$A$2:$B$20,2,FALSE))</f>
        <v/>
      </c>
      <c r="S478" s="56" t="str">
        <f t="array" ref="S478">IF(ISERROR(INDEX(PROFESSORES!$G$6:$G$189,MATCH(R478&amp;"x",PROFESSORES!$H$6:$H$189&amp;PROFESSORES!$AX$6:$AX$189,0))),"",INDEX(PROFESSORES!$G$6:$G$189,MATCH(R478&amp;"x",PROFESSORES!$H$6:$H$189&amp;PROFESSORES!$AX$6:$AX$189,0)))</f>
        <v/>
      </c>
      <c r="T478" s="47" t="str">
        <f t="array" ref="T478">IF(ISERROR(INDEX(PROFESSORES!$F$6:$F$189,MATCH(R478&amp;"x",PROFESSORES!$H$6:$H$189&amp;PROFESSORES!$AX$6:$AX$189,0))),"",INDEX(PROFESSORES!$F$6:$F$189,MATCH(R478&amp;"x",PROFESSORES!$H$6:$H$189&amp;PROFESSORES!$AX$6:$AX$189,0)))</f>
        <v/>
      </c>
    </row>
    <row r="479" spans="1:20" ht="23.1" customHeight="1" x14ac:dyDescent="0.25">
      <c r="A479" s="41" t="str">
        <f>$A$11</f>
        <v>6ª</v>
      </c>
      <c r="B479" s="33"/>
      <c r="C479" s="31" t="str">
        <f>IF(B479="","",VLOOKUP(B479,PROFESSORES!$F$6:$J$189,5,FALSE))</f>
        <v/>
      </c>
      <c r="D479" s="35" t="str">
        <f>IF(B479="","",VLOOKUP(B479,PROFESSORES!$F$6:$G$189,2,FALSE))</f>
        <v/>
      </c>
      <c r="E479" s="33"/>
      <c r="F479" s="31" t="str">
        <f>IF(E479="","",VLOOKUP(E479,PROFESSORES!$F$6:$J$189,5,FALSE))</f>
        <v/>
      </c>
      <c r="G479" s="35" t="str">
        <f>IF(E479="","",VLOOKUP(E479,PROFESSORES!$F$6:$G$189,2,FALSE))</f>
        <v/>
      </c>
      <c r="H479" s="33"/>
      <c r="I479" s="31" t="str">
        <f>IF(H479="","",VLOOKUP(H479,PROFESSORES!$F$6:$J$189,5,FALSE))</f>
        <v/>
      </c>
      <c r="J479" s="35" t="str">
        <f>IF(H479="","",VLOOKUP(H479,PROFESSORES!$F$6:$G$189,2,FALSE))</f>
        <v/>
      </c>
      <c r="K479" s="33"/>
      <c r="L479" s="31" t="str">
        <f>IF(K479="","",VLOOKUP(K479,PROFESSORES!$F$6:$J$189,5,FALSE))</f>
        <v/>
      </c>
      <c r="M479" s="35" t="str">
        <f>IF(K479="","",VLOOKUP(K479,PROFESSORES!$F$6:$G$189,2,FALSE))</f>
        <v/>
      </c>
      <c r="N479" s="36"/>
      <c r="O479" s="31" t="str">
        <f>IF(N479="","",VLOOKUP(N479,PROFESSORES!$F$6:$J$189,5,FALSE))</f>
        <v/>
      </c>
      <c r="P479" s="35" t="str">
        <f>IF(N479="","",VLOOKUP(N479,PROFESSORES!$F$6:$G$189,2,FALSE))</f>
        <v/>
      </c>
      <c r="Q479" s="50"/>
      <c r="R479" s="48" t="str">
        <f>IF(Q479="","",VLOOKUP(Q479,PROFESSORES!$A$2:$B$20,2,FALSE))</f>
        <v/>
      </c>
      <c r="S479" s="56" t="str">
        <f t="array" ref="S479">IF(ISERROR(INDEX(PROFESSORES!$G$6:$G$189,MATCH(R479&amp;"x",PROFESSORES!$H$6:$H$189&amp;PROFESSORES!$AX$6:$AX$189,0))),"",INDEX(PROFESSORES!$G$6:$G$189,MATCH(R479&amp;"x",PROFESSORES!$H$6:$H$189&amp;PROFESSORES!$AX$6:$AX$189,0)))</f>
        <v/>
      </c>
      <c r="T479" s="47" t="str">
        <f t="array" ref="T479">IF(ISERROR(INDEX(PROFESSORES!$F$6:$F$189,MATCH(R479&amp;"x",PROFESSORES!$H$6:$H$189&amp;PROFESSORES!$AX$6:$AX$189,0))),"",INDEX(PROFESSORES!$F$6:$F$189,MATCH(R479&amp;"x",PROFESSORES!$H$6:$H$189&amp;PROFESSORES!$AX$6:$AX$189,0)))</f>
        <v/>
      </c>
    </row>
  </sheetData>
  <sheetProtection algorithmName="SHA-512" hashValue="INDeIZ85dO99PPzH+k7Lr+EO5YOoRP6uAeL9U72UHmfFQKjnzYmmf3uQLndRio16DO2VuflhBCA2Tz30RRQWXA==" saltValue="rFhO453gdJWzn0Q8fZeA7w==" spinCount="100000" sheet="1" objects="1" scenarios="1"/>
  <mergeCells count="271">
    <mergeCell ref="N5:P5"/>
    <mergeCell ref="F1:G1"/>
    <mergeCell ref="F13:G13"/>
    <mergeCell ref="F25:G25"/>
    <mergeCell ref="C1:E1"/>
    <mergeCell ref="C13:E13"/>
    <mergeCell ref="C25:E25"/>
    <mergeCell ref="E29:G29"/>
    <mergeCell ref="H29:J29"/>
    <mergeCell ref="K29:M29"/>
    <mergeCell ref="B5:D5"/>
    <mergeCell ref="E5:G5"/>
    <mergeCell ref="H5:J5"/>
    <mergeCell ref="K5:M5"/>
    <mergeCell ref="F37:G37"/>
    <mergeCell ref="C37:E37"/>
    <mergeCell ref="E41:G41"/>
    <mergeCell ref="H41:J41"/>
    <mergeCell ref="K41:M41"/>
    <mergeCell ref="N29:P29"/>
    <mergeCell ref="E17:G17"/>
    <mergeCell ref="H17:J17"/>
    <mergeCell ref="K17:M17"/>
    <mergeCell ref="N17:P17"/>
    <mergeCell ref="C61:E61"/>
    <mergeCell ref="F61:G61"/>
    <mergeCell ref="C73:E73"/>
    <mergeCell ref="F73:G73"/>
    <mergeCell ref="E77:G77"/>
    <mergeCell ref="H77:J77"/>
    <mergeCell ref="N41:P41"/>
    <mergeCell ref="C49:E49"/>
    <mergeCell ref="F49:G49"/>
    <mergeCell ref="E53:G53"/>
    <mergeCell ref="H53:J53"/>
    <mergeCell ref="K53:M53"/>
    <mergeCell ref="N53:P53"/>
    <mergeCell ref="K77:M77"/>
    <mergeCell ref="N77:P77"/>
    <mergeCell ref="C85:E85"/>
    <mergeCell ref="F85:G85"/>
    <mergeCell ref="B89:D89"/>
    <mergeCell ref="E89:G89"/>
    <mergeCell ref="H89:J89"/>
    <mergeCell ref="K89:M89"/>
    <mergeCell ref="N89:P89"/>
    <mergeCell ref="B77:D77"/>
    <mergeCell ref="N101:P101"/>
    <mergeCell ref="C109:E109"/>
    <mergeCell ref="F109:G109"/>
    <mergeCell ref="B113:D113"/>
    <mergeCell ref="E113:G113"/>
    <mergeCell ref="H113:J113"/>
    <mergeCell ref="K113:M113"/>
    <mergeCell ref="N113:P113"/>
    <mergeCell ref="C97:E97"/>
    <mergeCell ref="F97:G97"/>
    <mergeCell ref="B101:D101"/>
    <mergeCell ref="E101:G101"/>
    <mergeCell ref="H101:J101"/>
    <mergeCell ref="K101:M101"/>
    <mergeCell ref="C133:E133"/>
    <mergeCell ref="F133:G133"/>
    <mergeCell ref="N137:P137"/>
    <mergeCell ref="K137:M137"/>
    <mergeCell ref="H137:J137"/>
    <mergeCell ref="E137:G137"/>
    <mergeCell ref="B137:D137"/>
    <mergeCell ref="C121:E121"/>
    <mergeCell ref="F121:G121"/>
    <mergeCell ref="N125:P125"/>
    <mergeCell ref="K125:M125"/>
    <mergeCell ref="H125:J125"/>
    <mergeCell ref="E125:G125"/>
    <mergeCell ref="B125:D125"/>
    <mergeCell ref="C157:E157"/>
    <mergeCell ref="F157:G157"/>
    <mergeCell ref="N161:P161"/>
    <mergeCell ref="K161:M161"/>
    <mergeCell ref="H161:J161"/>
    <mergeCell ref="E161:G161"/>
    <mergeCell ref="B161:D161"/>
    <mergeCell ref="C145:E145"/>
    <mergeCell ref="F145:G145"/>
    <mergeCell ref="N149:P149"/>
    <mergeCell ref="K149:M149"/>
    <mergeCell ref="H149:J149"/>
    <mergeCell ref="E149:G149"/>
    <mergeCell ref="B149:D149"/>
    <mergeCell ref="C181:E181"/>
    <mergeCell ref="F181:G181"/>
    <mergeCell ref="N185:P185"/>
    <mergeCell ref="K185:M185"/>
    <mergeCell ref="H185:J185"/>
    <mergeCell ref="E185:G185"/>
    <mergeCell ref="B185:D185"/>
    <mergeCell ref="C169:E169"/>
    <mergeCell ref="F169:G169"/>
    <mergeCell ref="N173:P173"/>
    <mergeCell ref="K173:M173"/>
    <mergeCell ref="H173:J173"/>
    <mergeCell ref="E173:G173"/>
    <mergeCell ref="B173:D173"/>
    <mergeCell ref="C205:E205"/>
    <mergeCell ref="F205:G205"/>
    <mergeCell ref="N209:P209"/>
    <mergeCell ref="K209:M209"/>
    <mergeCell ref="H209:J209"/>
    <mergeCell ref="E209:G209"/>
    <mergeCell ref="B209:D209"/>
    <mergeCell ref="C193:E193"/>
    <mergeCell ref="F193:G193"/>
    <mergeCell ref="N197:P197"/>
    <mergeCell ref="K197:M197"/>
    <mergeCell ref="H197:J197"/>
    <mergeCell ref="E197:G197"/>
    <mergeCell ref="B197:D197"/>
    <mergeCell ref="C229:E229"/>
    <mergeCell ref="F229:G229"/>
    <mergeCell ref="N233:P233"/>
    <mergeCell ref="K233:M233"/>
    <mergeCell ref="H233:J233"/>
    <mergeCell ref="E233:G233"/>
    <mergeCell ref="B233:D233"/>
    <mergeCell ref="C217:E217"/>
    <mergeCell ref="F217:G217"/>
    <mergeCell ref="N221:P221"/>
    <mergeCell ref="K221:M221"/>
    <mergeCell ref="H221:J221"/>
    <mergeCell ref="E221:G221"/>
    <mergeCell ref="B221:D221"/>
    <mergeCell ref="C253:E253"/>
    <mergeCell ref="F253:G253"/>
    <mergeCell ref="N257:P257"/>
    <mergeCell ref="K257:M257"/>
    <mergeCell ref="H257:J257"/>
    <mergeCell ref="E257:G257"/>
    <mergeCell ref="B257:D257"/>
    <mergeCell ref="C241:E241"/>
    <mergeCell ref="F241:G241"/>
    <mergeCell ref="N245:P245"/>
    <mergeCell ref="K245:M245"/>
    <mergeCell ref="H245:J245"/>
    <mergeCell ref="E245:G245"/>
    <mergeCell ref="B245:D245"/>
    <mergeCell ref="C277:E277"/>
    <mergeCell ref="F277:G277"/>
    <mergeCell ref="N281:P281"/>
    <mergeCell ref="K281:M281"/>
    <mergeCell ref="H281:J281"/>
    <mergeCell ref="E281:G281"/>
    <mergeCell ref="B281:D281"/>
    <mergeCell ref="C265:E265"/>
    <mergeCell ref="F265:G265"/>
    <mergeCell ref="N269:P269"/>
    <mergeCell ref="K269:M269"/>
    <mergeCell ref="H269:J269"/>
    <mergeCell ref="E269:G269"/>
    <mergeCell ref="B269:D269"/>
    <mergeCell ref="C301:E301"/>
    <mergeCell ref="F301:G301"/>
    <mergeCell ref="N305:P305"/>
    <mergeCell ref="K305:M305"/>
    <mergeCell ref="H305:J305"/>
    <mergeCell ref="E305:G305"/>
    <mergeCell ref="B305:D305"/>
    <mergeCell ref="C289:E289"/>
    <mergeCell ref="F289:G289"/>
    <mergeCell ref="N293:P293"/>
    <mergeCell ref="K293:M293"/>
    <mergeCell ref="H293:J293"/>
    <mergeCell ref="E293:G293"/>
    <mergeCell ref="B293:D293"/>
    <mergeCell ref="C325:E325"/>
    <mergeCell ref="F325:G325"/>
    <mergeCell ref="N329:P329"/>
    <mergeCell ref="K329:M329"/>
    <mergeCell ref="H329:J329"/>
    <mergeCell ref="E329:G329"/>
    <mergeCell ref="B329:D329"/>
    <mergeCell ref="C313:E313"/>
    <mergeCell ref="F313:G313"/>
    <mergeCell ref="N317:P317"/>
    <mergeCell ref="K317:M317"/>
    <mergeCell ref="H317:J317"/>
    <mergeCell ref="E317:G317"/>
    <mergeCell ref="B317:D317"/>
    <mergeCell ref="C349:E349"/>
    <mergeCell ref="F349:G349"/>
    <mergeCell ref="N353:P353"/>
    <mergeCell ref="K353:M353"/>
    <mergeCell ref="H353:J353"/>
    <mergeCell ref="E353:G353"/>
    <mergeCell ref="B353:D353"/>
    <mergeCell ref="C337:E337"/>
    <mergeCell ref="F337:G337"/>
    <mergeCell ref="N341:P341"/>
    <mergeCell ref="K341:M341"/>
    <mergeCell ref="H341:J341"/>
    <mergeCell ref="E341:G341"/>
    <mergeCell ref="B341:D341"/>
    <mergeCell ref="C373:E373"/>
    <mergeCell ref="F373:G373"/>
    <mergeCell ref="N377:P377"/>
    <mergeCell ref="K377:M377"/>
    <mergeCell ref="H377:J377"/>
    <mergeCell ref="E377:G377"/>
    <mergeCell ref="B377:D377"/>
    <mergeCell ref="C361:E361"/>
    <mergeCell ref="F361:G361"/>
    <mergeCell ref="N365:P365"/>
    <mergeCell ref="K365:M365"/>
    <mergeCell ref="H365:J365"/>
    <mergeCell ref="E365:G365"/>
    <mergeCell ref="B365:D365"/>
    <mergeCell ref="C397:E397"/>
    <mergeCell ref="F397:G397"/>
    <mergeCell ref="N401:P401"/>
    <mergeCell ref="K401:M401"/>
    <mergeCell ref="H401:J401"/>
    <mergeCell ref="E401:G401"/>
    <mergeCell ref="B401:D401"/>
    <mergeCell ref="C385:E385"/>
    <mergeCell ref="F385:G385"/>
    <mergeCell ref="N389:P389"/>
    <mergeCell ref="K389:M389"/>
    <mergeCell ref="H389:J389"/>
    <mergeCell ref="E389:G389"/>
    <mergeCell ref="B389:D389"/>
    <mergeCell ref="C421:E421"/>
    <mergeCell ref="F421:G421"/>
    <mergeCell ref="N425:P425"/>
    <mergeCell ref="K425:M425"/>
    <mergeCell ref="H425:J425"/>
    <mergeCell ref="E425:G425"/>
    <mergeCell ref="B425:D425"/>
    <mergeCell ref="C409:E409"/>
    <mergeCell ref="F409:G409"/>
    <mergeCell ref="N413:P413"/>
    <mergeCell ref="K413:M413"/>
    <mergeCell ref="H413:J413"/>
    <mergeCell ref="E413:G413"/>
    <mergeCell ref="B413:D413"/>
    <mergeCell ref="C445:E445"/>
    <mergeCell ref="F445:G445"/>
    <mergeCell ref="N449:P449"/>
    <mergeCell ref="K449:M449"/>
    <mergeCell ref="H449:J449"/>
    <mergeCell ref="E449:G449"/>
    <mergeCell ref="B449:D449"/>
    <mergeCell ref="C433:E433"/>
    <mergeCell ref="F433:G433"/>
    <mergeCell ref="N437:P437"/>
    <mergeCell ref="K437:M437"/>
    <mergeCell ref="H437:J437"/>
    <mergeCell ref="E437:G437"/>
    <mergeCell ref="B437:D437"/>
    <mergeCell ref="N473:P473"/>
    <mergeCell ref="C469:E469"/>
    <mergeCell ref="F469:G469"/>
    <mergeCell ref="B473:D473"/>
    <mergeCell ref="E473:G473"/>
    <mergeCell ref="H473:J473"/>
    <mergeCell ref="K473:M473"/>
    <mergeCell ref="C457:E457"/>
    <mergeCell ref="F457:G457"/>
    <mergeCell ref="N461:P461"/>
    <mergeCell ref="K461:M461"/>
    <mergeCell ref="H461:J461"/>
    <mergeCell ref="E461:G461"/>
    <mergeCell ref="B461:D461"/>
  </mergeCells>
  <conditionalFormatting sqref="C18:C23 F18:F23 I18:I23 L18:L23 O18:O23">
    <cfRule type="containsText" dxfId="499" priority="3263" operator="containsText" text="ÁRE">
      <formula>NOT(ISERROR(SEARCH("ÁRE",C18)))</formula>
    </cfRule>
    <cfRule type="containsText" dxfId="498" priority="3264" operator="containsText" text="MUS">
      <formula>NOT(ISERROR(SEARCH("MUS",C18)))</formula>
    </cfRule>
    <cfRule type="containsText" dxfId="497" priority="3265" operator="containsText" text="REL">
      <formula>NOT(ISERROR(SEARCH("REL",C18)))</formula>
    </cfRule>
    <cfRule type="containsText" dxfId="496" priority="3266" operator="containsText" text="EDFI">
      <formula>NOT(ISERROR(SEARCH("EDFI",C18)))</formula>
    </cfRule>
    <cfRule type="containsText" dxfId="495" priority="3267" operator="containsText" text="ART">
      <formula>NOT(ISERROR(SEARCH("ART",C18)))</formula>
    </cfRule>
    <cfRule type="containsText" dxfId="494" priority="3268" operator="containsText" text="HIST">
      <formula>NOT(ISERROR(SEARCH("HIST",C18)))</formula>
    </cfRule>
    <cfRule type="containsText" dxfId="493" priority="3269" operator="containsText" text="GEO">
      <formula>NOT(ISERROR(SEARCH("GEO",C18)))</formula>
    </cfRule>
    <cfRule type="containsText" dxfId="492" priority="3270" operator="containsText" text="CIE">
      <formula>NOT(ISERROR(SEARCH("CIE",C18)))</formula>
    </cfRule>
    <cfRule type="containsText" dxfId="491" priority="3271" operator="containsText" text="ING">
      <formula>NOT(ISERROR(SEARCH("ING",C18)))</formula>
    </cfRule>
    <cfRule type="containsText" dxfId="490" priority="3272" operator="containsText" text="MAT">
      <formula>NOT(ISERROR(SEARCH("MAT",C18)))</formula>
    </cfRule>
    <cfRule type="containsText" dxfId="489" priority="3273" operator="containsText" text="PORT">
      <formula>NOT(ISERROR(SEARCH("PORT",C18)))</formula>
    </cfRule>
  </conditionalFormatting>
  <conditionalFormatting sqref="C30:C35 F30:F35 I30:I35 L30:L35 O30:O35">
    <cfRule type="containsText" dxfId="488" priority="3252" operator="containsText" text="ÁRE">
      <formula>NOT(ISERROR(SEARCH("ÁRE",C30)))</formula>
    </cfRule>
    <cfRule type="containsText" dxfId="487" priority="3253" operator="containsText" text="MUS">
      <formula>NOT(ISERROR(SEARCH("MUS",C30)))</formula>
    </cfRule>
    <cfRule type="containsText" dxfId="486" priority="3254" operator="containsText" text="REL">
      <formula>NOT(ISERROR(SEARCH("REL",C30)))</formula>
    </cfRule>
    <cfRule type="containsText" dxfId="485" priority="3255" operator="containsText" text="EDFI">
      <formula>NOT(ISERROR(SEARCH("EDFI",C30)))</formula>
    </cfRule>
    <cfRule type="containsText" dxfId="484" priority="3256" operator="containsText" text="ART">
      <formula>NOT(ISERROR(SEARCH("ART",C30)))</formula>
    </cfRule>
    <cfRule type="containsText" dxfId="483" priority="3257" operator="containsText" text="HIST">
      <formula>NOT(ISERROR(SEARCH("HIST",C30)))</formula>
    </cfRule>
    <cfRule type="containsText" dxfId="482" priority="3258" operator="containsText" text="GEO">
      <formula>NOT(ISERROR(SEARCH("GEO",C30)))</formula>
    </cfRule>
    <cfRule type="containsText" dxfId="481" priority="3259" operator="containsText" text="CIE">
      <formula>NOT(ISERROR(SEARCH("CIE",C30)))</formula>
    </cfRule>
    <cfRule type="containsText" dxfId="480" priority="3260" operator="containsText" text="ING">
      <formula>NOT(ISERROR(SEARCH("ING",C30)))</formula>
    </cfRule>
    <cfRule type="containsText" dxfId="479" priority="3261" operator="containsText" text="MAT">
      <formula>NOT(ISERROR(SEARCH("MAT",C30)))</formula>
    </cfRule>
    <cfRule type="containsText" dxfId="478" priority="3262" operator="containsText" text="PORT">
      <formula>NOT(ISERROR(SEARCH("PORT",C30)))</formula>
    </cfRule>
  </conditionalFormatting>
  <conditionalFormatting sqref="C42:C47 F42:F47 I42:I47 L42:L47 O42:O47">
    <cfRule type="containsText" dxfId="477" priority="3241" operator="containsText" text="ÁRE">
      <formula>NOT(ISERROR(SEARCH("ÁRE",C42)))</formula>
    </cfRule>
    <cfRule type="containsText" dxfId="476" priority="3242" operator="containsText" text="MUS">
      <formula>NOT(ISERROR(SEARCH("MUS",C42)))</formula>
    </cfRule>
    <cfRule type="containsText" dxfId="475" priority="3243" operator="containsText" text="REL">
      <formula>NOT(ISERROR(SEARCH("REL",C42)))</formula>
    </cfRule>
    <cfRule type="containsText" dxfId="474" priority="3244" operator="containsText" text="EDFI">
      <formula>NOT(ISERROR(SEARCH("EDFI",C42)))</formula>
    </cfRule>
    <cfRule type="containsText" dxfId="473" priority="3245" operator="containsText" text="ART">
      <formula>NOT(ISERROR(SEARCH("ART",C42)))</formula>
    </cfRule>
    <cfRule type="containsText" dxfId="472" priority="3246" operator="containsText" text="HIST">
      <formula>NOT(ISERROR(SEARCH("HIST",C42)))</formula>
    </cfRule>
    <cfRule type="containsText" dxfId="471" priority="3247" operator="containsText" text="GEO">
      <formula>NOT(ISERROR(SEARCH("GEO",C42)))</formula>
    </cfRule>
    <cfRule type="containsText" dxfId="470" priority="3248" operator="containsText" text="CIE">
      <formula>NOT(ISERROR(SEARCH("CIE",C42)))</formula>
    </cfRule>
    <cfRule type="containsText" dxfId="469" priority="3249" operator="containsText" text="ING">
      <formula>NOT(ISERROR(SEARCH("ING",C42)))</formula>
    </cfRule>
    <cfRule type="containsText" dxfId="468" priority="3250" operator="containsText" text="MAT">
      <formula>NOT(ISERROR(SEARCH("MAT",C42)))</formula>
    </cfRule>
    <cfRule type="containsText" dxfId="467" priority="3251" operator="containsText" text="PORT">
      <formula>NOT(ISERROR(SEARCH("PORT",C42)))</formula>
    </cfRule>
  </conditionalFormatting>
  <conditionalFormatting sqref="C54:C59 F54:F59 I54:I59 L54:L59 O54:O59">
    <cfRule type="containsText" dxfId="466" priority="3230" operator="containsText" text="ÁRE">
      <formula>NOT(ISERROR(SEARCH("ÁRE",C54)))</formula>
    </cfRule>
    <cfRule type="containsText" dxfId="465" priority="3231" operator="containsText" text="MUS">
      <formula>NOT(ISERROR(SEARCH("MUS",C54)))</formula>
    </cfRule>
    <cfRule type="containsText" dxfId="464" priority="3232" operator="containsText" text="REL">
      <formula>NOT(ISERROR(SEARCH("REL",C54)))</formula>
    </cfRule>
    <cfRule type="containsText" dxfId="463" priority="3233" operator="containsText" text="EDFI">
      <formula>NOT(ISERROR(SEARCH("EDFI",C54)))</formula>
    </cfRule>
    <cfRule type="containsText" dxfId="462" priority="3234" operator="containsText" text="ART">
      <formula>NOT(ISERROR(SEARCH("ART",C54)))</formula>
    </cfRule>
    <cfRule type="containsText" dxfId="461" priority="3235" operator="containsText" text="HIST">
      <formula>NOT(ISERROR(SEARCH("HIST",C54)))</formula>
    </cfRule>
    <cfRule type="containsText" dxfId="460" priority="3236" operator="containsText" text="GEO">
      <formula>NOT(ISERROR(SEARCH("GEO",C54)))</formula>
    </cfRule>
    <cfRule type="containsText" dxfId="459" priority="3237" operator="containsText" text="CIE">
      <formula>NOT(ISERROR(SEARCH("CIE",C54)))</formula>
    </cfRule>
    <cfRule type="containsText" dxfId="458" priority="3238" operator="containsText" text="ING">
      <formula>NOT(ISERROR(SEARCH("ING",C54)))</formula>
    </cfRule>
    <cfRule type="containsText" dxfId="457" priority="3239" operator="containsText" text="MAT">
      <formula>NOT(ISERROR(SEARCH("MAT",C54)))</formula>
    </cfRule>
    <cfRule type="containsText" dxfId="456" priority="3240" operator="containsText" text="PORT">
      <formula>NOT(ISERROR(SEARCH("PORT",C54)))</formula>
    </cfRule>
  </conditionalFormatting>
  <conditionalFormatting sqref="C66:C71 F66:F71 I66:I71 L66:L71 O66:O71">
    <cfRule type="containsText" dxfId="455" priority="3219" operator="containsText" text="ÁRE">
      <formula>NOT(ISERROR(SEARCH("ÁRE",C66)))</formula>
    </cfRule>
    <cfRule type="containsText" dxfId="454" priority="3220" operator="containsText" text="MUS">
      <formula>NOT(ISERROR(SEARCH("MUS",C66)))</formula>
    </cfRule>
    <cfRule type="containsText" dxfId="453" priority="3221" operator="containsText" text="REL">
      <formula>NOT(ISERROR(SEARCH("REL",C66)))</formula>
    </cfRule>
    <cfRule type="containsText" dxfId="452" priority="3222" operator="containsText" text="EDFI">
      <formula>NOT(ISERROR(SEARCH("EDFI",C66)))</formula>
    </cfRule>
    <cfRule type="containsText" dxfId="451" priority="3223" operator="containsText" text="ART">
      <formula>NOT(ISERROR(SEARCH("ART",C66)))</formula>
    </cfRule>
    <cfRule type="containsText" dxfId="450" priority="3224" operator="containsText" text="HIST">
      <formula>NOT(ISERROR(SEARCH("HIST",C66)))</formula>
    </cfRule>
    <cfRule type="containsText" dxfId="449" priority="3225" operator="containsText" text="GEO">
      <formula>NOT(ISERROR(SEARCH("GEO",C66)))</formula>
    </cfRule>
    <cfRule type="containsText" dxfId="448" priority="3226" operator="containsText" text="CIE">
      <formula>NOT(ISERROR(SEARCH("CIE",C66)))</formula>
    </cfRule>
    <cfRule type="containsText" dxfId="447" priority="3227" operator="containsText" text="ING">
      <formula>NOT(ISERROR(SEARCH("ING",C66)))</formula>
    </cfRule>
    <cfRule type="containsText" dxfId="446" priority="3228" operator="containsText" text="MAT">
      <formula>NOT(ISERROR(SEARCH("MAT",C66)))</formula>
    </cfRule>
    <cfRule type="containsText" dxfId="445" priority="3229" operator="containsText" text="PORT">
      <formula>NOT(ISERROR(SEARCH("PORT",C66)))</formula>
    </cfRule>
  </conditionalFormatting>
  <conditionalFormatting sqref="C78:C83 F78:F83 I78:I83 L78:L83 O78:O83">
    <cfRule type="containsText" dxfId="444" priority="3208" operator="containsText" text="ÁRE">
      <formula>NOT(ISERROR(SEARCH("ÁRE",C78)))</formula>
    </cfRule>
    <cfRule type="containsText" dxfId="443" priority="3209" operator="containsText" text="MUS">
      <formula>NOT(ISERROR(SEARCH("MUS",C78)))</formula>
    </cfRule>
    <cfRule type="containsText" dxfId="442" priority="3210" operator="containsText" text="REL">
      <formula>NOT(ISERROR(SEARCH("REL",C78)))</formula>
    </cfRule>
    <cfRule type="containsText" dxfId="441" priority="3211" operator="containsText" text="EDFI">
      <formula>NOT(ISERROR(SEARCH("EDFI",C78)))</formula>
    </cfRule>
    <cfRule type="containsText" dxfId="440" priority="3212" operator="containsText" text="ART">
      <formula>NOT(ISERROR(SEARCH("ART",C78)))</formula>
    </cfRule>
    <cfRule type="containsText" dxfId="439" priority="3213" operator="containsText" text="HIST">
      <formula>NOT(ISERROR(SEARCH("HIST",C78)))</formula>
    </cfRule>
    <cfRule type="containsText" dxfId="438" priority="3214" operator="containsText" text="GEO">
      <formula>NOT(ISERROR(SEARCH("GEO",C78)))</formula>
    </cfRule>
    <cfRule type="containsText" dxfId="437" priority="3215" operator="containsText" text="CIE">
      <formula>NOT(ISERROR(SEARCH("CIE",C78)))</formula>
    </cfRule>
    <cfRule type="containsText" dxfId="436" priority="3216" operator="containsText" text="ING">
      <formula>NOT(ISERROR(SEARCH("ING",C78)))</formula>
    </cfRule>
    <cfRule type="containsText" dxfId="435" priority="3217" operator="containsText" text="MAT">
      <formula>NOT(ISERROR(SEARCH("MAT",C78)))</formula>
    </cfRule>
    <cfRule type="containsText" dxfId="434" priority="3218" operator="containsText" text="PORT">
      <formula>NOT(ISERROR(SEARCH("PORT",C78)))</formula>
    </cfRule>
  </conditionalFormatting>
  <conditionalFormatting sqref="C90:C95 F90:F95 I90:I95 L90:L95 O90:O95">
    <cfRule type="containsText" dxfId="433" priority="3197" operator="containsText" text="ÁRE">
      <formula>NOT(ISERROR(SEARCH("ÁRE",C90)))</formula>
    </cfRule>
    <cfRule type="containsText" dxfId="432" priority="3198" operator="containsText" text="MUS">
      <formula>NOT(ISERROR(SEARCH("MUS",C90)))</formula>
    </cfRule>
    <cfRule type="containsText" dxfId="431" priority="3199" operator="containsText" text="REL">
      <formula>NOT(ISERROR(SEARCH("REL",C90)))</formula>
    </cfRule>
    <cfRule type="containsText" dxfId="430" priority="3200" operator="containsText" text="EDFI">
      <formula>NOT(ISERROR(SEARCH("EDFI",C90)))</formula>
    </cfRule>
    <cfRule type="containsText" dxfId="429" priority="3201" operator="containsText" text="ART">
      <formula>NOT(ISERROR(SEARCH("ART",C90)))</formula>
    </cfRule>
    <cfRule type="containsText" dxfId="428" priority="3202" operator="containsText" text="HIST">
      <formula>NOT(ISERROR(SEARCH("HIST",C90)))</formula>
    </cfRule>
    <cfRule type="containsText" dxfId="427" priority="3203" operator="containsText" text="GEO">
      <formula>NOT(ISERROR(SEARCH("GEO",C90)))</formula>
    </cfRule>
    <cfRule type="containsText" dxfId="426" priority="3204" operator="containsText" text="CIE">
      <formula>NOT(ISERROR(SEARCH("CIE",C90)))</formula>
    </cfRule>
    <cfRule type="containsText" dxfId="425" priority="3205" operator="containsText" text="ING">
      <formula>NOT(ISERROR(SEARCH("ING",C90)))</formula>
    </cfRule>
    <cfRule type="containsText" dxfId="424" priority="3206" operator="containsText" text="MAT">
      <formula>NOT(ISERROR(SEARCH("MAT",C90)))</formula>
    </cfRule>
    <cfRule type="containsText" dxfId="423" priority="3207" operator="containsText" text="PORT">
      <formula>NOT(ISERROR(SEARCH("PORT",C90)))</formula>
    </cfRule>
  </conditionalFormatting>
  <conditionalFormatting sqref="C102:C107 F102:F107 I102:I107 L102:L107 O102:O107">
    <cfRule type="containsText" dxfId="422" priority="3186" operator="containsText" text="ÁRE">
      <formula>NOT(ISERROR(SEARCH("ÁRE",C102)))</formula>
    </cfRule>
    <cfRule type="containsText" dxfId="421" priority="3187" operator="containsText" text="MUS">
      <formula>NOT(ISERROR(SEARCH("MUS",C102)))</formula>
    </cfRule>
    <cfRule type="containsText" dxfId="420" priority="3188" operator="containsText" text="REL">
      <formula>NOT(ISERROR(SEARCH("REL",C102)))</formula>
    </cfRule>
    <cfRule type="containsText" dxfId="419" priority="3189" operator="containsText" text="EDFI">
      <formula>NOT(ISERROR(SEARCH("EDFI",C102)))</formula>
    </cfRule>
    <cfRule type="containsText" dxfId="418" priority="3190" operator="containsText" text="ART">
      <formula>NOT(ISERROR(SEARCH("ART",C102)))</formula>
    </cfRule>
    <cfRule type="containsText" dxfId="417" priority="3191" operator="containsText" text="HIST">
      <formula>NOT(ISERROR(SEARCH("HIST",C102)))</formula>
    </cfRule>
    <cfRule type="containsText" dxfId="416" priority="3192" operator="containsText" text="GEO">
      <formula>NOT(ISERROR(SEARCH("GEO",C102)))</formula>
    </cfRule>
    <cfRule type="containsText" dxfId="415" priority="3193" operator="containsText" text="CIE">
      <formula>NOT(ISERROR(SEARCH("CIE",C102)))</formula>
    </cfRule>
    <cfRule type="containsText" dxfId="414" priority="3194" operator="containsText" text="ING">
      <formula>NOT(ISERROR(SEARCH("ING",C102)))</formula>
    </cfRule>
    <cfRule type="containsText" dxfId="413" priority="3195" operator="containsText" text="MAT">
      <formula>NOT(ISERROR(SEARCH("MAT",C102)))</formula>
    </cfRule>
    <cfRule type="containsText" dxfId="412" priority="3196" operator="containsText" text="PORT">
      <formula>NOT(ISERROR(SEARCH("PORT",C102)))</formula>
    </cfRule>
  </conditionalFormatting>
  <conditionalFormatting sqref="C114:C119 F114:F119 I114:I119 L114:L119 O114:O119">
    <cfRule type="containsText" dxfId="411" priority="3175" operator="containsText" text="ÁRE">
      <formula>NOT(ISERROR(SEARCH("ÁRE",C114)))</formula>
    </cfRule>
    <cfRule type="containsText" dxfId="410" priority="3176" operator="containsText" text="MUS">
      <formula>NOT(ISERROR(SEARCH("MUS",C114)))</formula>
    </cfRule>
    <cfRule type="containsText" dxfId="409" priority="3177" operator="containsText" text="REL">
      <formula>NOT(ISERROR(SEARCH("REL",C114)))</formula>
    </cfRule>
    <cfRule type="containsText" dxfId="408" priority="3178" operator="containsText" text="EDFI">
      <formula>NOT(ISERROR(SEARCH("EDFI",C114)))</formula>
    </cfRule>
    <cfRule type="containsText" dxfId="407" priority="3179" operator="containsText" text="ART">
      <formula>NOT(ISERROR(SEARCH("ART",C114)))</formula>
    </cfRule>
    <cfRule type="containsText" dxfId="406" priority="3180" operator="containsText" text="HIST">
      <formula>NOT(ISERROR(SEARCH("HIST",C114)))</formula>
    </cfRule>
    <cfRule type="containsText" dxfId="405" priority="3181" operator="containsText" text="GEO">
      <formula>NOT(ISERROR(SEARCH("GEO",C114)))</formula>
    </cfRule>
    <cfRule type="containsText" dxfId="404" priority="3182" operator="containsText" text="CIE">
      <formula>NOT(ISERROR(SEARCH("CIE",C114)))</formula>
    </cfRule>
    <cfRule type="containsText" dxfId="403" priority="3183" operator="containsText" text="ING">
      <formula>NOT(ISERROR(SEARCH("ING",C114)))</formula>
    </cfRule>
    <cfRule type="containsText" dxfId="402" priority="3184" operator="containsText" text="MAT">
      <formula>NOT(ISERROR(SEARCH("MAT",C114)))</formula>
    </cfRule>
    <cfRule type="containsText" dxfId="401" priority="3185" operator="containsText" text="PORT">
      <formula>NOT(ISERROR(SEARCH("PORT",C114)))</formula>
    </cfRule>
  </conditionalFormatting>
  <conditionalFormatting sqref="C126:C131 F126:F131 I126:I131 L126:L131 O126:O131">
    <cfRule type="containsText" dxfId="400" priority="3164" operator="containsText" text="ÁRE">
      <formula>NOT(ISERROR(SEARCH("ÁRE",C126)))</formula>
    </cfRule>
    <cfRule type="containsText" dxfId="399" priority="3165" operator="containsText" text="MUS">
      <formula>NOT(ISERROR(SEARCH("MUS",C126)))</formula>
    </cfRule>
    <cfRule type="containsText" dxfId="398" priority="3166" operator="containsText" text="REL">
      <formula>NOT(ISERROR(SEARCH("REL",C126)))</formula>
    </cfRule>
    <cfRule type="containsText" dxfId="397" priority="3167" operator="containsText" text="EDFI">
      <formula>NOT(ISERROR(SEARCH("EDFI",C126)))</formula>
    </cfRule>
    <cfRule type="containsText" dxfId="396" priority="3168" operator="containsText" text="ART">
      <formula>NOT(ISERROR(SEARCH("ART",C126)))</formula>
    </cfRule>
    <cfRule type="containsText" dxfId="395" priority="3169" operator="containsText" text="HIST">
      <formula>NOT(ISERROR(SEARCH("HIST",C126)))</formula>
    </cfRule>
    <cfRule type="containsText" dxfId="394" priority="3170" operator="containsText" text="GEO">
      <formula>NOT(ISERROR(SEARCH("GEO",C126)))</formula>
    </cfRule>
    <cfRule type="containsText" dxfId="393" priority="3171" operator="containsText" text="CIE">
      <formula>NOT(ISERROR(SEARCH("CIE",C126)))</formula>
    </cfRule>
    <cfRule type="containsText" dxfId="392" priority="3172" operator="containsText" text="ING">
      <formula>NOT(ISERROR(SEARCH("ING",C126)))</formula>
    </cfRule>
    <cfRule type="containsText" dxfId="391" priority="3173" operator="containsText" text="MAT">
      <formula>NOT(ISERROR(SEARCH("MAT",C126)))</formula>
    </cfRule>
    <cfRule type="containsText" dxfId="390" priority="3174" operator="containsText" text="PORT">
      <formula>NOT(ISERROR(SEARCH("PORT",C126)))</formula>
    </cfRule>
  </conditionalFormatting>
  <conditionalFormatting sqref="C138:C143 F138:F143 I138:I143 L138:L143 O138:O143">
    <cfRule type="containsText" dxfId="389" priority="3153" operator="containsText" text="ÁRE">
      <formula>NOT(ISERROR(SEARCH("ÁRE",C138)))</formula>
    </cfRule>
    <cfRule type="containsText" dxfId="388" priority="3154" operator="containsText" text="MUS">
      <formula>NOT(ISERROR(SEARCH("MUS",C138)))</formula>
    </cfRule>
    <cfRule type="containsText" dxfId="387" priority="3155" operator="containsText" text="REL">
      <formula>NOT(ISERROR(SEARCH("REL",C138)))</formula>
    </cfRule>
    <cfRule type="containsText" dxfId="386" priority="3156" operator="containsText" text="EDFI">
      <formula>NOT(ISERROR(SEARCH("EDFI",C138)))</formula>
    </cfRule>
    <cfRule type="containsText" dxfId="385" priority="3157" operator="containsText" text="ART">
      <formula>NOT(ISERROR(SEARCH("ART",C138)))</formula>
    </cfRule>
    <cfRule type="containsText" dxfId="384" priority="3158" operator="containsText" text="HIST">
      <formula>NOT(ISERROR(SEARCH("HIST",C138)))</formula>
    </cfRule>
    <cfRule type="containsText" dxfId="383" priority="3159" operator="containsText" text="GEO">
      <formula>NOT(ISERROR(SEARCH("GEO",C138)))</formula>
    </cfRule>
    <cfRule type="containsText" dxfId="382" priority="3160" operator="containsText" text="CIE">
      <formula>NOT(ISERROR(SEARCH("CIE",C138)))</formula>
    </cfRule>
    <cfRule type="containsText" dxfId="381" priority="3161" operator="containsText" text="ING">
      <formula>NOT(ISERROR(SEARCH("ING",C138)))</formula>
    </cfRule>
    <cfRule type="containsText" dxfId="380" priority="3162" operator="containsText" text="MAT">
      <formula>NOT(ISERROR(SEARCH("MAT",C138)))</formula>
    </cfRule>
    <cfRule type="containsText" dxfId="379" priority="3163" operator="containsText" text="PORT">
      <formula>NOT(ISERROR(SEARCH("PORT",C138)))</formula>
    </cfRule>
  </conditionalFormatting>
  <conditionalFormatting sqref="C150:C155 F150:F155 I150:I155 L150:L155 O150:O155">
    <cfRule type="containsText" dxfId="378" priority="3142" operator="containsText" text="ÁRE">
      <formula>NOT(ISERROR(SEARCH("ÁRE",C150)))</formula>
    </cfRule>
    <cfRule type="containsText" dxfId="377" priority="3143" operator="containsText" text="MUS">
      <formula>NOT(ISERROR(SEARCH("MUS",C150)))</formula>
    </cfRule>
    <cfRule type="containsText" dxfId="376" priority="3144" operator="containsText" text="REL">
      <formula>NOT(ISERROR(SEARCH("REL",C150)))</formula>
    </cfRule>
    <cfRule type="containsText" dxfId="375" priority="3145" operator="containsText" text="EDFI">
      <formula>NOT(ISERROR(SEARCH("EDFI",C150)))</formula>
    </cfRule>
    <cfRule type="containsText" dxfId="374" priority="3146" operator="containsText" text="ART">
      <formula>NOT(ISERROR(SEARCH("ART",C150)))</formula>
    </cfRule>
    <cfRule type="containsText" dxfId="373" priority="3147" operator="containsText" text="HIST">
      <formula>NOT(ISERROR(SEARCH("HIST",C150)))</formula>
    </cfRule>
    <cfRule type="containsText" dxfId="372" priority="3148" operator="containsText" text="GEO">
      <formula>NOT(ISERROR(SEARCH("GEO",C150)))</formula>
    </cfRule>
    <cfRule type="containsText" dxfId="371" priority="3149" operator="containsText" text="CIE">
      <formula>NOT(ISERROR(SEARCH("CIE",C150)))</formula>
    </cfRule>
    <cfRule type="containsText" dxfId="370" priority="3150" operator="containsText" text="ING">
      <formula>NOT(ISERROR(SEARCH("ING",C150)))</formula>
    </cfRule>
    <cfRule type="containsText" dxfId="369" priority="3151" operator="containsText" text="MAT">
      <formula>NOT(ISERROR(SEARCH("MAT",C150)))</formula>
    </cfRule>
    <cfRule type="containsText" dxfId="368" priority="3152" operator="containsText" text="PORT">
      <formula>NOT(ISERROR(SEARCH("PORT",C150)))</formula>
    </cfRule>
  </conditionalFormatting>
  <conditionalFormatting sqref="C162:C167 F162:F167 I162:I167 L162:L167 O162:O167">
    <cfRule type="containsText" dxfId="367" priority="3131" operator="containsText" text="ÁRE">
      <formula>NOT(ISERROR(SEARCH("ÁRE",C162)))</formula>
    </cfRule>
    <cfRule type="containsText" dxfId="366" priority="3132" operator="containsText" text="MUS">
      <formula>NOT(ISERROR(SEARCH("MUS",C162)))</formula>
    </cfRule>
    <cfRule type="containsText" dxfId="365" priority="3133" operator="containsText" text="REL">
      <formula>NOT(ISERROR(SEARCH("REL",C162)))</formula>
    </cfRule>
    <cfRule type="containsText" dxfId="364" priority="3134" operator="containsText" text="EDFI">
      <formula>NOT(ISERROR(SEARCH("EDFI",C162)))</formula>
    </cfRule>
    <cfRule type="containsText" dxfId="363" priority="3135" operator="containsText" text="ART">
      <formula>NOT(ISERROR(SEARCH("ART",C162)))</formula>
    </cfRule>
    <cfRule type="containsText" dxfId="362" priority="3136" operator="containsText" text="HIST">
      <formula>NOT(ISERROR(SEARCH("HIST",C162)))</formula>
    </cfRule>
    <cfRule type="containsText" dxfId="361" priority="3137" operator="containsText" text="GEO">
      <formula>NOT(ISERROR(SEARCH("GEO",C162)))</formula>
    </cfRule>
    <cfRule type="containsText" dxfId="360" priority="3138" operator="containsText" text="CIE">
      <formula>NOT(ISERROR(SEARCH("CIE",C162)))</formula>
    </cfRule>
    <cfRule type="containsText" dxfId="359" priority="3139" operator="containsText" text="ING">
      <formula>NOT(ISERROR(SEARCH("ING",C162)))</formula>
    </cfRule>
    <cfRule type="containsText" dxfId="358" priority="3140" operator="containsText" text="MAT">
      <formula>NOT(ISERROR(SEARCH("MAT",C162)))</formula>
    </cfRule>
    <cfRule type="containsText" dxfId="357" priority="3141" operator="containsText" text="PORT">
      <formula>NOT(ISERROR(SEARCH("PORT",C162)))</formula>
    </cfRule>
  </conditionalFormatting>
  <conditionalFormatting sqref="C174:C179 F174:F179 I174:I179 L174:L179 O174:O179">
    <cfRule type="containsText" dxfId="356" priority="3120" operator="containsText" text="ÁRE">
      <formula>NOT(ISERROR(SEARCH("ÁRE",C174)))</formula>
    </cfRule>
    <cfRule type="containsText" dxfId="355" priority="3121" operator="containsText" text="MUS">
      <formula>NOT(ISERROR(SEARCH("MUS",C174)))</formula>
    </cfRule>
    <cfRule type="containsText" dxfId="354" priority="3122" operator="containsText" text="REL">
      <formula>NOT(ISERROR(SEARCH("REL",C174)))</formula>
    </cfRule>
    <cfRule type="containsText" dxfId="353" priority="3123" operator="containsText" text="EDFI">
      <formula>NOT(ISERROR(SEARCH("EDFI",C174)))</formula>
    </cfRule>
    <cfRule type="containsText" dxfId="352" priority="3124" operator="containsText" text="ART">
      <formula>NOT(ISERROR(SEARCH("ART",C174)))</formula>
    </cfRule>
    <cfRule type="containsText" dxfId="351" priority="3125" operator="containsText" text="HIST">
      <formula>NOT(ISERROR(SEARCH("HIST",C174)))</formula>
    </cfRule>
    <cfRule type="containsText" dxfId="350" priority="3126" operator="containsText" text="GEO">
      <formula>NOT(ISERROR(SEARCH("GEO",C174)))</formula>
    </cfRule>
    <cfRule type="containsText" dxfId="349" priority="3127" operator="containsText" text="CIE">
      <formula>NOT(ISERROR(SEARCH("CIE",C174)))</formula>
    </cfRule>
    <cfRule type="containsText" dxfId="348" priority="3128" operator="containsText" text="ING">
      <formula>NOT(ISERROR(SEARCH("ING",C174)))</formula>
    </cfRule>
    <cfRule type="containsText" dxfId="347" priority="3129" operator="containsText" text="MAT">
      <formula>NOT(ISERROR(SEARCH("MAT",C174)))</formula>
    </cfRule>
    <cfRule type="containsText" dxfId="346" priority="3130" operator="containsText" text="PORT">
      <formula>NOT(ISERROR(SEARCH("PORT",C174)))</formula>
    </cfRule>
  </conditionalFormatting>
  <conditionalFormatting sqref="C186:C191 F186:F191 I186:I191 L186:L191 O186:O191">
    <cfRule type="containsText" dxfId="345" priority="3109" operator="containsText" text="ÁRE">
      <formula>NOT(ISERROR(SEARCH("ÁRE",C186)))</formula>
    </cfRule>
    <cfRule type="containsText" dxfId="344" priority="3110" operator="containsText" text="MUS">
      <formula>NOT(ISERROR(SEARCH("MUS",C186)))</formula>
    </cfRule>
    <cfRule type="containsText" dxfId="343" priority="3111" operator="containsText" text="REL">
      <formula>NOT(ISERROR(SEARCH("REL",C186)))</formula>
    </cfRule>
    <cfRule type="containsText" dxfId="342" priority="3112" operator="containsText" text="EDFI">
      <formula>NOT(ISERROR(SEARCH("EDFI",C186)))</formula>
    </cfRule>
    <cfRule type="containsText" dxfId="341" priority="3113" operator="containsText" text="ART">
      <formula>NOT(ISERROR(SEARCH("ART",C186)))</formula>
    </cfRule>
    <cfRule type="containsText" dxfId="340" priority="3114" operator="containsText" text="HIST">
      <formula>NOT(ISERROR(SEARCH("HIST",C186)))</formula>
    </cfRule>
    <cfRule type="containsText" dxfId="339" priority="3115" operator="containsText" text="GEO">
      <formula>NOT(ISERROR(SEARCH("GEO",C186)))</formula>
    </cfRule>
    <cfRule type="containsText" dxfId="338" priority="3116" operator="containsText" text="CIE">
      <formula>NOT(ISERROR(SEARCH("CIE",C186)))</formula>
    </cfRule>
    <cfRule type="containsText" dxfId="337" priority="3117" operator="containsText" text="ING">
      <formula>NOT(ISERROR(SEARCH("ING",C186)))</formula>
    </cfRule>
    <cfRule type="containsText" dxfId="336" priority="3118" operator="containsText" text="MAT">
      <formula>NOT(ISERROR(SEARCH("MAT",C186)))</formula>
    </cfRule>
    <cfRule type="containsText" dxfId="335" priority="3119" operator="containsText" text="PORT">
      <formula>NOT(ISERROR(SEARCH("PORT",C186)))</formula>
    </cfRule>
  </conditionalFormatting>
  <conditionalFormatting sqref="C198:C203 F198:F203 I198:I203 L198:L203 O198:O203">
    <cfRule type="containsText" dxfId="334" priority="3098" operator="containsText" text="ÁRE">
      <formula>NOT(ISERROR(SEARCH("ÁRE",C198)))</formula>
    </cfRule>
    <cfRule type="containsText" dxfId="333" priority="3099" operator="containsText" text="MUS">
      <formula>NOT(ISERROR(SEARCH("MUS",C198)))</formula>
    </cfRule>
    <cfRule type="containsText" dxfId="332" priority="3100" operator="containsText" text="REL">
      <formula>NOT(ISERROR(SEARCH("REL",C198)))</formula>
    </cfRule>
    <cfRule type="containsText" dxfId="331" priority="3101" operator="containsText" text="EDFI">
      <formula>NOT(ISERROR(SEARCH("EDFI",C198)))</formula>
    </cfRule>
    <cfRule type="containsText" dxfId="330" priority="3102" operator="containsText" text="ART">
      <formula>NOT(ISERROR(SEARCH("ART",C198)))</formula>
    </cfRule>
    <cfRule type="containsText" dxfId="329" priority="3103" operator="containsText" text="HIST">
      <formula>NOT(ISERROR(SEARCH("HIST",C198)))</formula>
    </cfRule>
    <cfRule type="containsText" dxfId="328" priority="3104" operator="containsText" text="GEO">
      <formula>NOT(ISERROR(SEARCH("GEO",C198)))</formula>
    </cfRule>
    <cfRule type="containsText" dxfId="327" priority="3105" operator="containsText" text="CIE">
      <formula>NOT(ISERROR(SEARCH("CIE",C198)))</formula>
    </cfRule>
    <cfRule type="containsText" dxfId="326" priority="3106" operator="containsText" text="ING">
      <formula>NOT(ISERROR(SEARCH("ING",C198)))</formula>
    </cfRule>
    <cfRule type="containsText" dxfId="325" priority="3107" operator="containsText" text="MAT">
      <formula>NOT(ISERROR(SEARCH("MAT",C198)))</formula>
    </cfRule>
    <cfRule type="containsText" dxfId="324" priority="3108" operator="containsText" text="PORT">
      <formula>NOT(ISERROR(SEARCH("PORT",C198)))</formula>
    </cfRule>
  </conditionalFormatting>
  <conditionalFormatting sqref="C210:C215 F210:F215 I210:I215 L210:L215 O210:O215">
    <cfRule type="containsText" dxfId="323" priority="3087" operator="containsText" text="ÁRE">
      <formula>NOT(ISERROR(SEARCH("ÁRE",C210)))</formula>
    </cfRule>
    <cfRule type="containsText" dxfId="322" priority="3088" operator="containsText" text="MUS">
      <formula>NOT(ISERROR(SEARCH("MUS",C210)))</formula>
    </cfRule>
    <cfRule type="containsText" dxfId="321" priority="3089" operator="containsText" text="REL">
      <formula>NOT(ISERROR(SEARCH("REL",C210)))</formula>
    </cfRule>
    <cfRule type="containsText" dxfId="320" priority="3090" operator="containsText" text="EDFI">
      <formula>NOT(ISERROR(SEARCH("EDFI",C210)))</formula>
    </cfRule>
    <cfRule type="containsText" dxfId="319" priority="3091" operator="containsText" text="ART">
      <formula>NOT(ISERROR(SEARCH("ART",C210)))</formula>
    </cfRule>
    <cfRule type="containsText" dxfId="318" priority="3092" operator="containsText" text="HIST">
      <formula>NOT(ISERROR(SEARCH("HIST",C210)))</formula>
    </cfRule>
    <cfRule type="containsText" dxfId="317" priority="3093" operator="containsText" text="GEO">
      <formula>NOT(ISERROR(SEARCH("GEO",C210)))</formula>
    </cfRule>
    <cfRule type="containsText" dxfId="316" priority="3094" operator="containsText" text="CIE">
      <formula>NOT(ISERROR(SEARCH("CIE",C210)))</formula>
    </cfRule>
    <cfRule type="containsText" dxfId="315" priority="3095" operator="containsText" text="ING">
      <formula>NOT(ISERROR(SEARCH("ING",C210)))</formula>
    </cfRule>
    <cfRule type="containsText" dxfId="314" priority="3096" operator="containsText" text="MAT">
      <formula>NOT(ISERROR(SEARCH("MAT",C210)))</formula>
    </cfRule>
    <cfRule type="containsText" dxfId="313" priority="3097" operator="containsText" text="PORT">
      <formula>NOT(ISERROR(SEARCH("PORT",C210)))</formula>
    </cfRule>
  </conditionalFormatting>
  <conditionalFormatting sqref="C222:C227 F222:F227 I222:I227 L222:L227 O222:O227">
    <cfRule type="containsText" dxfId="312" priority="3076" operator="containsText" text="ÁRE">
      <formula>NOT(ISERROR(SEARCH("ÁRE",C222)))</formula>
    </cfRule>
    <cfRule type="containsText" dxfId="311" priority="3077" operator="containsText" text="MUS">
      <formula>NOT(ISERROR(SEARCH("MUS",C222)))</formula>
    </cfRule>
    <cfRule type="containsText" dxfId="310" priority="3078" operator="containsText" text="REL">
      <formula>NOT(ISERROR(SEARCH("REL",C222)))</formula>
    </cfRule>
    <cfRule type="containsText" dxfId="309" priority="3079" operator="containsText" text="EDFI">
      <formula>NOT(ISERROR(SEARCH("EDFI",C222)))</formula>
    </cfRule>
    <cfRule type="containsText" dxfId="308" priority="3080" operator="containsText" text="ART">
      <formula>NOT(ISERROR(SEARCH("ART",C222)))</formula>
    </cfRule>
    <cfRule type="containsText" dxfId="307" priority="3081" operator="containsText" text="HIST">
      <formula>NOT(ISERROR(SEARCH("HIST",C222)))</formula>
    </cfRule>
    <cfRule type="containsText" dxfId="306" priority="3082" operator="containsText" text="GEO">
      <formula>NOT(ISERROR(SEARCH("GEO",C222)))</formula>
    </cfRule>
    <cfRule type="containsText" dxfId="305" priority="3083" operator="containsText" text="CIE">
      <formula>NOT(ISERROR(SEARCH("CIE",C222)))</formula>
    </cfRule>
    <cfRule type="containsText" dxfId="304" priority="3084" operator="containsText" text="ING">
      <formula>NOT(ISERROR(SEARCH("ING",C222)))</formula>
    </cfRule>
    <cfRule type="containsText" dxfId="303" priority="3085" operator="containsText" text="MAT">
      <formula>NOT(ISERROR(SEARCH("MAT",C222)))</formula>
    </cfRule>
    <cfRule type="containsText" dxfId="302" priority="3086" operator="containsText" text="PORT">
      <formula>NOT(ISERROR(SEARCH("PORT",C222)))</formula>
    </cfRule>
  </conditionalFormatting>
  <conditionalFormatting sqref="C234:C239 F234:F239 I234:I239 L234:L239 O234:O239">
    <cfRule type="containsText" dxfId="301" priority="3065" operator="containsText" text="ÁRE">
      <formula>NOT(ISERROR(SEARCH("ÁRE",C234)))</formula>
    </cfRule>
    <cfRule type="containsText" dxfId="300" priority="3066" operator="containsText" text="MUS">
      <formula>NOT(ISERROR(SEARCH("MUS",C234)))</formula>
    </cfRule>
    <cfRule type="containsText" dxfId="299" priority="3067" operator="containsText" text="REL">
      <formula>NOT(ISERROR(SEARCH("REL",C234)))</formula>
    </cfRule>
    <cfRule type="containsText" dxfId="298" priority="3068" operator="containsText" text="EDFI">
      <formula>NOT(ISERROR(SEARCH("EDFI",C234)))</formula>
    </cfRule>
    <cfRule type="containsText" dxfId="297" priority="3069" operator="containsText" text="ART">
      <formula>NOT(ISERROR(SEARCH("ART",C234)))</formula>
    </cfRule>
    <cfRule type="containsText" dxfId="296" priority="3070" operator="containsText" text="HIST">
      <formula>NOT(ISERROR(SEARCH("HIST",C234)))</formula>
    </cfRule>
    <cfRule type="containsText" dxfId="295" priority="3071" operator="containsText" text="GEO">
      <formula>NOT(ISERROR(SEARCH("GEO",C234)))</formula>
    </cfRule>
    <cfRule type="containsText" dxfId="294" priority="3072" operator="containsText" text="CIE">
      <formula>NOT(ISERROR(SEARCH("CIE",C234)))</formula>
    </cfRule>
    <cfRule type="containsText" dxfId="293" priority="3073" operator="containsText" text="ING">
      <formula>NOT(ISERROR(SEARCH("ING",C234)))</formula>
    </cfRule>
    <cfRule type="containsText" dxfId="292" priority="3074" operator="containsText" text="MAT">
      <formula>NOT(ISERROR(SEARCH("MAT",C234)))</formula>
    </cfRule>
    <cfRule type="containsText" dxfId="291" priority="3075" operator="containsText" text="PORT">
      <formula>NOT(ISERROR(SEARCH("PORT",C234)))</formula>
    </cfRule>
  </conditionalFormatting>
  <conditionalFormatting sqref="C246:C251 F246:F251 I246:I251 L246:L251 O246:O251">
    <cfRule type="containsText" dxfId="290" priority="3054" operator="containsText" text="ÁRE">
      <formula>NOT(ISERROR(SEARCH("ÁRE",C246)))</formula>
    </cfRule>
    <cfRule type="containsText" dxfId="289" priority="3055" operator="containsText" text="MUS">
      <formula>NOT(ISERROR(SEARCH("MUS",C246)))</formula>
    </cfRule>
    <cfRule type="containsText" dxfId="288" priority="3056" operator="containsText" text="REL">
      <formula>NOT(ISERROR(SEARCH("REL",C246)))</formula>
    </cfRule>
    <cfRule type="containsText" dxfId="287" priority="3057" operator="containsText" text="EDFI">
      <formula>NOT(ISERROR(SEARCH("EDFI",C246)))</formula>
    </cfRule>
    <cfRule type="containsText" dxfId="286" priority="3058" operator="containsText" text="ART">
      <formula>NOT(ISERROR(SEARCH("ART",C246)))</formula>
    </cfRule>
    <cfRule type="containsText" dxfId="285" priority="3059" operator="containsText" text="HIST">
      <formula>NOT(ISERROR(SEARCH("HIST",C246)))</formula>
    </cfRule>
    <cfRule type="containsText" dxfId="284" priority="3060" operator="containsText" text="GEO">
      <formula>NOT(ISERROR(SEARCH("GEO",C246)))</formula>
    </cfRule>
    <cfRule type="containsText" dxfId="283" priority="3061" operator="containsText" text="CIE">
      <formula>NOT(ISERROR(SEARCH("CIE",C246)))</formula>
    </cfRule>
    <cfRule type="containsText" dxfId="282" priority="3062" operator="containsText" text="ING">
      <formula>NOT(ISERROR(SEARCH("ING",C246)))</formula>
    </cfRule>
    <cfRule type="containsText" dxfId="281" priority="3063" operator="containsText" text="MAT">
      <formula>NOT(ISERROR(SEARCH("MAT",C246)))</formula>
    </cfRule>
    <cfRule type="containsText" dxfId="280" priority="3064" operator="containsText" text="PORT">
      <formula>NOT(ISERROR(SEARCH("PORT",C246)))</formula>
    </cfRule>
  </conditionalFormatting>
  <conditionalFormatting sqref="C258:C263 F258:F263 I258:I263 L258:L263 O258:O263">
    <cfRule type="containsText" dxfId="279" priority="3043" operator="containsText" text="ÁRE">
      <formula>NOT(ISERROR(SEARCH("ÁRE",C258)))</formula>
    </cfRule>
    <cfRule type="containsText" dxfId="278" priority="3044" operator="containsText" text="MUS">
      <formula>NOT(ISERROR(SEARCH("MUS",C258)))</formula>
    </cfRule>
    <cfRule type="containsText" dxfId="277" priority="3045" operator="containsText" text="REL">
      <formula>NOT(ISERROR(SEARCH("REL",C258)))</formula>
    </cfRule>
    <cfRule type="containsText" dxfId="276" priority="3046" operator="containsText" text="EDFI">
      <formula>NOT(ISERROR(SEARCH("EDFI",C258)))</formula>
    </cfRule>
    <cfRule type="containsText" dxfId="275" priority="3047" operator="containsText" text="ART">
      <formula>NOT(ISERROR(SEARCH("ART",C258)))</formula>
    </cfRule>
    <cfRule type="containsText" dxfId="274" priority="3048" operator="containsText" text="HIST">
      <formula>NOT(ISERROR(SEARCH("HIST",C258)))</formula>
    </cfRule>
    <cfRule type="containsText" dxfId="273" priority="3049" operator="containsText" text="GEO">
      <formula>NOT(ISERROR(SEARCH("GEO",C258)))</formula>
    </cfRule>
    <cfRule type="containsText" dxfId="272" priority="3050" operator="containsText" text="CIE">
      <formula>NOT(ISERROR(SEARCH("CIE",C258)))</formula>
    </cfRule>
    <cfRule type="containsText" dxfId="271" priority="3051" operator="containsText" text="ING">
      <formula>NOT(ISERROR(SEARCH("ING",C258)))</formula>
    </cfRule>
    <cfRule type="containsText" dxfId="270" priority="3052" operator="containsText" text="MAT">
      <formula>NOT(ISERROR(SEARCH("MAT",C258)))</formula>
    </cfRule>
    <cfRule type="containsText" dxfId="269" priority="3053" operator="containsText" text="PORT">
      <formula>NOT(ISERROR(SEARCH("PORT",C258)))</formula>
    </cfRule>
  </conditionalFormatting>
  <conditionalFormatting sqref="C270:C275 F270:F275 I270:I275 L270:L275 O270:O275">
    <cfRule type="containsText" dxfId="268" priority="3032" operator="containsText" text="ÁRE">
      <formula>NOT(ISERROR(SEARCH("ÁRE",C270)))</formula>
    </cfRule>
    <cfRule type="containsText" dxfId="267" priority="3033" operator="containsText" text="MUS">
      <formula>NOT(ISERROR(SEARCH("MUS",C270)))</formula>
    </cfRule>
    <cfRule type="containsText" dxfId="266" priority="3034" operator="containsText" text="REL">
      <formula>NOT(ISERROR(SEARCH("REL",C270)))</formula>
    </cfRule>
    <cfRule type="containsText" dxfId="265" priority="3035" operator="containsText" text="EDFI">
      <formula>NOT(ISERROR(SEARCH("EDFI",C270)))</formula>
    </cfRule>
    <cfRule type="containsText" dxfId="264" priority="3036" operator="containsText" text="ART">
      <formula>NOT(ISERROR(SEARCH("ART",C270)))</formula>
    </cfRule>
    <cfRule type="containsText" dxfId="263" priority="3037" operator="containsText" text="HIST">
      <formula>NOT(ISERROR(SEARCH("HIST",C270)))</formula>
    </cfRule>
    <cfRule type="containsText" dxfId="262" priority="3038" operator="containsText" text="GEO">
      <formula>NOT(ISERROR(SEARCH("GEO",C270)))</formula>
    </cfRule>
    <cfRule type="containsText" dxfId="261" priority="3039" operator="containsText" text="CIE">
      <formula>NOT(ISERROR(SEARCH("CIE",C270)))</formula>
    </cfRule>
    <cfRule type="containsText" dxfId="260" priority="3040" operator="containsText" text="ING">
      <formula>NOT(ISERROR(SEARCH("ING",C270)))</formula>
    </cfRule>
    <cfRule type="containsText" dxfId="259" priority="3041" operator="containsText" text="MAT">
      <formula>NOT(ISERROR(SEARCH("MAT",C270)))</formula>
    </cfRule>
    <cfRule type="containsText" dxfId="258" priority="3042" operator="containsText" text="PORT">
      <formula>NOT(ISERROR(SEARCH("PORT",C270)))</formula>
    </cfRule>
  </conditionalFormatting>
  <conditionalFormatting sqref="C282:C287 F282:F287 I282:I287 L282:L287 O282:O287">
    <cfRule type="containsText" dxfId="257" priority="3021" operator="containsText" text="ÁRE">
      <formula>NOT(ISERROR(SEARCH("ÁRE",C282)))</formula>
    </cfRule>
    <cfRule type="containsText" dxfId="256" priority="3022" operator="containsText" text="MUS">
      <formula>NOT(ISERROR(SEARCH("MUS",C282)))</formula>
    </cfRule>
    <cfRule type="containsText" dxfId="255" priority="3023" operator="containsText" text="REL">
      <formula>NOT(ISERROR(SEARCH("REL",C282)))</formula>
    </cfRule>
    <cfRule type="containsText" dxfId="254" priority="3024" operator="containsText" text="EDFI">
      <formula>NOT(ISERROR(SEARCH("EDFI",C282)))</formula>
    </cfRule>
    <cfRule type="containsText" dxfId="253" priority="3025" operator="containsText" text="ART">
      <formula>NOT(ISERROR(SEARCH("ART",C282)))</formula>
    </cfRule>
    <cfRule type="containsText" dxfId="252" priority="3026" operator="containsText" text="HIST">
      <formula>NOT(ISERROR(SEARCH("HIST",C282)))</formula>
    </cfRule>
    <cfRule type="containsText" dxfId="251" priority="3027" operator="containsText" text="GEO">
      <formula>NOT(ISERROR(SEARCH("GEO",C282)))</formula>
    </cfRule>
    <cfRule type="containsText" dxfId="250" priority="3028" operator="containsText" text="CIE">
      <formula>NOT(ISERROR(SEARCH("CIE",C282)))</formula>
    </cfRule>
    <cfRule type="containsText" dxfId="249" priority="3029" operator="containsText" text="ING">
      <formula>NOT(ISERROR(SEARCH("ING",C282)))</formula>
    </cfRule>
    <cfRule type="containsText" dxfId="248" priority="3030" operator="containsText" text="MAT">
      <formula>NOT(ISERROR(SEARCH("MAT",C282)))</formula>
    </cfRule>
    <cfRule type="containsText" dxfId="247" priority="3031" operator="containsText" text="PORT">
      <formula>NOT(ISERROR(SEARCH("PORT",C282)))</formula>
    </cfRule>
  </conditionalFormatting>
  <conditionalFormatting sqref="C294:C299 F294:F299 I294:I299 L294:L299 O294:O299">
    <cfRule type="containsText" dxfId="246" priority="3010" operator="containsText" text="ÁRE">
      <formula>NOT(ISERROR(SEARCH("ÁRE",C294)))</formula>
    </cfRule>
    <cfRule type="containsText" dxfId="245" priority="3011" operator="containsText" text="MUS">
      <formula>NOT(ISERROR(SEARCH("MUS",C294)))</formula>
    </cfRule>
    <cfRule type="containsText" dxfId="244" priority="3012" operator="containsText" text="REL">
      <formula>NOT(ISERROR(SEARCH("REL",C294)))</formula>
    </cfRule>
    <cfRule type="containsText" dxfId="243" priority="3013" operator="containsText" text="EDFI">
      <formula>NOT(ISERROR(SEARCH("EDFI",C294)))</formula>
    </cfRule>
    <cfRule type="containsText" dxfId="242" priority="3014" operator="containsText" text="ART">
      <formula>NOT(ISERROR(SEARCH("ART",C294)))</formula>
    </cfRule>
    <cfRule type="containsText" dxfId="241" priority="3015" operator="containsText" text="HIST">
      <formula>NOT(ISERROR(SEARCH("HIST",C294)))</formula>
    </cfRule>
    <cfRule type="containsText" dxfId="240" priority="3016" operator="containsText" text="GEO">
      <formula>NOT(ISERROR(SEARCH("GEO",C294)))</formula>
    </cfRule>
    <cfRule type="containsText" dxfId="239" priority="3017" operator="containsText" text="CIE">
      <formula>NOT(ISERROR(SEARCH("CIE",C294)))</formula>
    </cfRule>
    <cfRule type="containsText" dxfId="238" priority="3018" operator="containsText" text="ING">
      <formula>NOT(ISERROR(SEARCH("ING",C294)))</formula>
    </cfRule>
    <cfRule type="containsText" dxfId="237" priority="3019" operator="containsText" text="MAT">
      <formula>NOT(ISERROR(SEARCH("MAT",C294)))</formula>
    </cfRule>
    <cfRule type="containsText" dxfId="236" priority="3020" operator="containsText" text="PORT">
      <formula>NOT(ISERROR(SEARCH("PORT",C294)))</formula>
    </cfRule>
  </conditionalFormatting>
  <conditionalFormatting sqref="C306:C311 F306:F311 I306:I311 L306:L311 O306:O311">
    <cfRule type="containsText" dxfId="235" priority="2999" operator="containsText" text="ÁRE">
      <formula>NOT(ISERROR(SEARCH("ÁRE",C306)))</formula>
    </cfRule>
    <cfRule type="containsText" dxfId="234" priority="3000" operator="containsText" text="MUS">
      <formula>NOT(ISERROR(SEARCH("MUS",C306)))</formula>
    </cfRule>
    <cfRule type="containsText" dxfId="233" priority="3001" operator="containsText" text="REL">
      <formula>NOT(ISERROR(SEARCH("REL",C306)))</formula>
    </cfRule>
    <cfRule type="containsText" dxfId="232" priority="3002" operator="containsText" text="EDFI">
      <formula>NOT(ISERROR(SEARCH("EDFI",C306)))</formula>
    </cfRule>
    <cfRule type="containsText" dxfId="231" priority="3003" operator="containsText" text="ART">
      <formula>NOT(ISERROR(SEARCH("ART",C306)))</formula>
    </cfRule>
    <cfRule type="containsText" dxfId="230" priority="3004" operator="containsText" text="HIST">
      <formula>NOT(ISERROR(SEARCH("HIST",C306)))</formula>
    </cfRule>
    <cfRule type="containsText" dxfId="229" priority="3005" operator="containsText" text="GEO">
      <formula>NOT(ISERROR(SEARCH("GEO",C306)))</formula>
    </cfRule>
    <cfRule type="containsText" dxfId="228" priority="3006" operator="containsText" text="CIE">
      <formula>NOT(ISERROR(SEARCH("CIE",C306)))</formula>
    </cfRule>
    <cfRule type="containsText" dxfId="227" priority="3007" operator="containsText" text="ING">
      <formula>NOT(ISERROR(SEARCH("ING",C306)))</formula>
    </cfRule>
    <cfRule type="containsText" dxfId="226" priority="3008" operator="containsText" text="MAT">
      <formula>NOT(ISERROR(SEARCH("MAT",C306)))</formula>
    </cfRule>
    <cfRule type="containsText" dxfId="225" priority="3009" operator="containsText" text="PORT">
      <formula>NOT(ISERROR(SEARCH("PORT",C306)))</formula>
    </cfRule>
  </conditionalFormatting>
  <conditionalFormatting sqref="C318:C323 F318:F323 I318:I323 L318:L323 O318:O323">
    <cfRule type="containsText" dxfId="224" priority="2988" operator="containsText" text="ÁRE">
      <formula>NOT(ISERROR(SEARCH("ÁRE",C318)))</formula>
    </cfRule>
    <cfRule type="containsText" dxfId="223" priority="2989" operator="containsText" text="MUS">
      <formula>NOT(ISERROR(SEARCH("MUS",C318)))</formula>
    </cfRule>
    <cfRule type="containsText" dxfId="222" priority="2990" operator="containsText" text="REL">
      <formula>NOT(ISERROR(SEARCH("REL",C318)))</formula>
    </cfRule>
    <cfRule type="containsText" dxfId="221" priority="2991" operator="containsText" text="EDFI">
      <formula>NOT(ISERROR(SEARCH("EDFI",C318)))</formula>
    </cfRule>
    <cfRule type="containsText" dxfId="220" priority="2992" operator="containsText" text="ART">
      <formula>NOT(ISERROR(SEARCH("ART",C318)))</formula>
    </cfRule>
    <cfRule type="containsText" dxfId="219" priority="2993" operator="containsText" text="HIST">
      <formula>NOT(ISERROR(SEARCH("HIST",C318)))</formula>
    </cfRule>
    <cfRule type="containsText" dxfId="218" priority="2994" operator="containsText" text="GEO">
      <formula>NOT(ISERROR(SEARCH("GEO",C318)))</formula>
    </cfRule>
    <cfRule type="containsText" dxfId="217" priority="2995" operator="containsText" text="CIE">
      <formula>NOT(ISERROR(SEARCH("CIE",C318)))</formula>
    </cfRule>
    <cfRule type="containsText" dxfId="216" priority="2996" operator="containsText" text="ING">
      <formula>NOT(ISERROR(SEARCH("ING",C318)))</formula>
    </cfRule>
    <cfRule type="containsText" dxfId="215" priority="2997" operator="containsText" text="MAT">
      <formula>NOT(ISERROR(SEARCH("MAT",C318)))</formula>
    </cfRule>
    <cfRule type="containsText" dxfId="214" priority="2998" operator="containsText" text="PORT">
      <formula>NOT(ISERROR(SEARCH("PORT",C318)))</formula>
    </cfRule>
  </conditionalFormatting>
  <conditionalFormatting sqref="C330:C335 F330:F335 I330:I335 L330:L335 O330:O335">
    <cfRule type="containsText" dxfId="213" priority="2977" operator="containsText" text="ÁRE">
      <formula>NOT(ISERROR(SEARCH("ÁRE",C330)))</formula>
    </cfRule>
    <cfRule type="containsText" dxfId="212" priority="2978" operator="containsText" text="MUS">
      <formula>NOT(ISERROR(SEARCH("MUS",C330)))</formula>
    </cfRule>
    <cfRule type="containsText" dxfId="211" priority="2979" operator="containsText" text="REL">
      <formula>NOT(ISERROR(SEARCH("REL",C330)))</formula>
    </cfRule>
    <cfRule type="containsText" dxfId="210" priority="2980" operator="containsText" text="EDFI">
      <formula>NOT(ISERROR(SEARCH("EDFI",C330)))</formula>
    </cfRule>
    <cfRule type="containsText" dxfId="209" priority="2981" operator="containsText" text="ART">
      <formula>NOT(ISERROR(SEARCH("ART",C330)))</formula>
    </cfRule>
    <cfRule type="containsText" dxfId="208" priority="2982" operator="containsText" text="HIST">
      <formula>NOT(ISERROR(SEARCH("HIST",C330)))</formula>
    </cfRule>
    <cfRule type="containsText" dxfId="207" priority="2983" operator="containsText" text="GEO">
      <formula>NOT(ISERROR(SEARCH("GEO",C330)))</formula>
    </cfRule>
    <cfRule type="containsText" dxfId="206" priority="2984" operator="containsText" text="CIE">
      <formula>NOT(ISERROR(SEARCH("CIE",C330)))</formula>
    </cfRule>
    <cfRule type="containsText" dxfId="205" priority="2985" operator="containsText" text="ING">
      <formula>NOT(ISERROR(SEARCH("ING",C330)))</formula>
    </cfRule>
    <cfRule type="containsText" dxfId="204" priority="2986" operator="containsText" text="MAT">
      <formula>NOT(ISERROR(SEARCH("MAT",C330)))</formula>
    </cfRule>
    <cfRule type="containsText" dxfId="203" priority="2987" operator="containsText" text="PORT">
      <formula>NOT(ISERROR(SEARCH("PORT",C330)))</formula>
    </cfRule>
  </conditionalFormatting>
  <conditionalFormatting sqref="C342:C347 F342:F347 I342:I347 L342:L347 O342:O347">
    <cfRule type="containsText" dxfId="202" priority="2966" operator="containsText" text="ÁRE">
      <formula>NOT(ISERROR(SEARCH("ÁRE",C342)))</formula>
    </cfRule>
    <cfRule type="containsText" dxfId="201" priority="2967" operator="containsText" text="MUS">
      <formula>NOT(ISERROR(SEARCH("MUS",C342)))</formula>
    </cfRule>
    <cfRule type="containsText" dxfId="200" priority="2968" operator="containsText" text="REL">
      <formula>NOT(ISERROR(SEARCH("REL",C342)))</formula>
    </cfRule>
    <cfRule type="containsText" dxfId="199" priority="2969" operator="containsText" text="EDFI">
      <formula>NOT(ISERROR(SEARCH("EDFI",C342)))</formula>
    </cfRule>
    <cfRule type="containsText" dxfId="198" priority="2970" operator="containsText" text="ART">
      <formula>NOT(ISERROR(SEARCH("ART",C342)))</formula>
    </cfRule>
    <cfRule type="containsText" dxfId="197" priority="2971" operator="containsText" text="HIST">
      <formula>NOT(ISERROR(SEARCH("HIST",C342)))</formula>
    </cfRule>
    <cfRule type="containsText" dxfId="196" priority="2972" operator="containsText" text="GEO">
      <formula>NOT(ISERROR(SEARCH("GEO",C342)))</formula>
    </cfRule>
    <cfRule type="containsText" dxfId="195" priority="2973" operator="containsText" text="CIE">
      <formula>NOT(ISERROR(SEARCH("CIE",C342)))</formula>
    </cfRule>
    <cfRule type="containsText" dxfId="194" priority="2974" operator="containsText" text="ING">
      <formula>NOT(ISERROR(SEARCH("ING",C342)))</formula>
    </cfRule>
    <cfRule type="containsText" dxfId="193" priority="2975" operator="containsText" text="MAT">
      <formula>NOT(ISERROR(SEARCH("MAT",C342)))</formula>
    </cfRule>
    <cfRule type="containsText" dxfId="192" priority="2976" operator="containsText" text="PORT">
      <formula>NOT(ISERROR(SEARCH("PORT",C342)))</formula>
    </cfRule>
  </conditionalFormatting>
  <conditionalFormatting sqref="C354:C359 F354:F359 I354:I359 L354:L359 O354:O359">
    <cfRule type="containsText" dxfId="191" priority="2955" operator="containsText" text="ÁRE">
      <formula>NOT(ISERROR(SEARCH("ÁRE",C354)))</formula>
    </cfRule>
    <cfRule type="containsText" dxfId="190" priority="2956" operator="containsText" text="MUS">
      <formula>NOT(ISERROR(SEARCH("MUS",C354)))</formula>
    </cfRule>
    <cfRule type="containsText" dxfId="189" priority="2957" operator="containsText" text="REL">
      <formula>NOT(ISERROR(SEARCH("REL",C354)))</formula>
    </cfRule>
    <cfRule type="containsText" dxfId="188" priority="2958" operator="containsText" text="EDFI">
      <formula>NOT(ISERROR(SEARCH("EDFI",C354)))</formula>
    </cfRule>
    <cfRule type="containsText" dxfId="187" priority="2959" operator="containsText" text="ART">
      <formula>NOT(ISERROR(SEARCH("ART",C354)))</formula>
    </cfRule>
    <cfRule type="containsText" dxfId="186" priority="2960" operator="containsText" text="HIST">
      <formula>NOT(ISERROR(SEARCH("HIST",C354)))</formula>
    </cfRule>
    <cfRule type="containsText" dxfId="185" priority="2961" operator="containsText" text="GEO">
      <formula>NOT(ISERROR(SEARCH("GEO",C354)))</formula>
    </cfRule>
    <cfRule type="containsText" dxfId="184" priority="2962" operator="containsText" text="CIE">
      <formula>NOT(ISERROR(SEARCH("CIE",C354)))</formula>
    </cfRule>
    <cfRule type="containsText" dxfId="183" priority="2963" operator="containsText" text="ING">
      <formula>NOT(ISERROR(SEARCH("ING",C354)))</formula>
    </cfRule>
    <cfRule type="containsText" dxfId="182" priority="2964" operator="containsText" text="MAT">
      <formula>NOT(ISERROR(SEARCH("MAT",C354)))</formula>
    </cfRule>
    <cfRule type="containsText" dxfId="181" priority="2965" operator="containsText" text="PORT">
      <formula>NOT(ISERROR(SEARCH("PORT",C354)))</formula>
    </cfRule>
  </conditionalFormatting>
  <conditionalFormatting sqref="C366:C371 F366:F371 I366:I371 L366:L371 O366:O371">
    <cfRule type="containsText" dxfId="180" priority="2944" operator="containsText" text="ÁRE">
      <formula>NOT(ISERROR(SEARCH("ÁRE",C366)))</formula>
    </cfRule>
    <cfRule type="containsText" dxfId="179" priority="2945" operator="containsText" text="MUS">
      <formula>NOT(ISERROR(SEARCH("MUS",C366)))</formula>
    </cfRule>
    <cfRule type="containsText" dxfId="178" priority="2946" operator="containsText" text="REL">
      <formula>NOT(ISERROR(SEARCH("REL",C366)))</formula>
    </cfRule>
    <cfRule type="containsText" dxfId="177" priority="2947" operator="containsText" text="EDFI">
      <formula>NOT(ISERROR(SEARCH("EDFI",C366)))</formula>
    </cfRule>
    <cfRule type="containsText" dxfId="176" priority="2948" operator="containsText" text="ART">
      <formula>NOT(ISERROR(SEARCH("ART",C366)))</formula>
    </cfRule>
    <cfRule type="containsText" dxfId="175" priority="2949" operator="containsText" text="HIST">
      <formula>NOT(ISERROR(SEARCH("HIST",C366)))</formula>
    </cfRule>
    <cfRule type="containsText" dxfId="174" priority="2950" operator="containsText" text="GEO">
      <formula>NOT(ISERROR(SEARCH("GEO",C366)))</formula>
    </cfRule>
    <cfRule type="containsText" dxfId="173" priority="2951" operator="containsText" text="CIE">
      <formula>NOT(ISERROR(SEARCH("CIE",C366)))</formula>
    </cfRule>
    <cfRule type="containsText" dxfId="172" priority="2952" operator="containsText" text="ING">
      <formula>NOT(ISERROR(SEARCH("ING",C366)))</formula>
    </cfRule>
    <cfRule type="containsText" dxfId="171" priority="2953" operator="containsText" text="MAT">
      <formula>NOT(ISERROR(SEARCH("MAT",C366)))</formula>
    </cfRule>
    <cfRule type="containsText" dxfId="170" priority="2954" operator="containsText" text="PORT">
      <formula>NOT(ISERROR(SEARCH("PORT",C366)))</formula>
    </cfRule>
  </conditionalFormatting>
  <conditionalFormatting sqref="C378:C383 F378:F383 I378:I383 L378:L383 O378:O383">
    <cfRule type="containsText" dxfId="169" priority="2933" operator="containsText" text="ÁRE">
      <formula>NOT(ISERROR(SEARCH("ÁRE",C378)))</formula>
    </cfRule>
    <cfRule type="containsText" dxfId="168" priority="2934" operator="containsText" text="MUS">
      <formula>NOT(ISERROR(SEARCH("MUS",C378)))</formula>
    </cfRule>
    <cfRule type="containsText" dxfId="167" priority="2935" operator="containsText" text="REL">
      <formula>NOT(ISERROR(SEARCH("REL",C378)))</formula>
    </cfRule>
    <cfRule type="containsText" dxfId="166" priority="2936" operator="containsText" text="EDFI">
      <formula>NOT(ISERROR(SEARCH("EDFI",C378)))</formula>
    </cfRule>
    <cfRule type="containsText" dxfId="165" priority="2937" operator="containsText" text="ART">
      <formula>NOT(ISERROR(SEARCH("ART",C378)))</formula>
    </cfRule>
    <cfRule type="containsText" dxfId="164" priority="2938" operator="containsText" text="HIST">
      <formula>NOT(ISERROR(SEARCH("HIST",C378)))</formula>
    </cfRule>
    <cfRule type="containsText" dxfId="163" priority="2939" operator="containsText" text="GEO">
      <formula>NOT(ISERROR(SEARCH("GEO",C378)))</formula>
    </cfRule>
    <cfRule type="containsText" dxfId="162" priority="2940" operator="containsText" text="CIE">
      <formula>NOT(ISERROR(SEARCH("CIE",C378)))</formula>
    </cfRule>
    <cfRule type="containsText" dxfId="161" priority="2941" operator="containsText" text="ING">
      <formula>NOT(ISERROR(SEARCH("ING",C378)))</formula>
    </cfRule>
    <cfRule type="containsText" dxfId="160" priority="2942" operator="containsText" text="MAT">
      <formula>NOT(ISERROR(SEARCH("MAT",C378)))</formula>
    </cfRule>
    <cfRule type="containsText" dxfId="159" priority="2943" operator="containsText" text="PORT">
      <formula>NOT(ISERROR(SEARCH("PORT",C378)))</formula>
    </cfRule>
  </conditionalFormatting>
  <conditionalFormatting sqref="C390:C395 F390:F395 I390:I395 L390:L395 O390:O395">
    <cfRule type="containsText" dxfId="158" priority="2922" operator="containsText" text="ÁRE">
      <formula>NOT(ISERROR(SEARCH("ÁRE",C390)))</formula>
    </cfRule>
    <cfRule type="containsText" dxfId="157" priority="2923" operator="containsText" text="MUS">
      <formula>NOT(ISERROR(SEARCH("MUS",C390)))</formula>
    </cfRule>
    <cfRule type="containsText" dxfId="156" priority="2924" operator="containsText" text="REL">
      <formula>NOT(ISERROR(SEARCH("REL",C390)))</formula>
    </cfRule>
    <cfRule type="containsText" dxfId="155" priority="2925" operator="containsText" text="EDFI">
      <formula>NOT(ISERROR(SEARCH("EDFI",C390)))</formula>
    </cfRule>
    <cfRule type="containsText" dxfId="154" priority="2926" operator="containsText" text="ART">
      <formula>NOT(ISERROR(SEARCH("ART",C390)))</formula>
    </cfRule>
    <cfRule type="containsText" dxfId="153" priority="2927" operator="containsText" text="HIST">
      <formula>NOT(ISERROR(SEARCH("HIST",C390)))</formula>
    </cfRule>
    <cfRule type="containsText" dxfId="152" priority="2928" operator="containsText" text="GEO">
      <formula>NOT(ISERROR(SEARCH("GEO",C390)))</formula>
    </cfRule>
    <cfRule type="containsText" dxfId="151" priority="2929" operator="containsText" text="CIE">
      <formula>NOT(ISERROR(SEARCH("CIE",C390)))</formula>
    </cfRule>
    <cfRule type="containsText" dxfId="150" priority="2930" operator="containsText" text="ING">
      <formula>NOT(ISERROR(SEARCH("ING",C390)))</formula>
    </cfRule>
    <cfRule type="containsText" dxfId="149" priority="2931" operator="containsText" text="MAT">
      <formula>NOT(ISERROR(SEARCH("MAT",C390)))</formula>
    </cfRule>
    <cfRule type="containsText" dxfId="148" priority="2932" operator="containsText" text="PORT">
      <formula>NOT(ISERROR(SEARCH("PORT",C390)))</formula>
    </cfRule>
  </conditionalFormatting>
  <conditionalFormatting sqref="C402:C407 F402:F407 I402:I407 L402:L407 O402:O407">
    <cfRule type="containsText" dxfId="147" priority="2911" operator="containsText" text="ÁRE">
      <formula>NOT(ISERROR(SEARCH("ÁRE",C402)))</formula>
    </cfRule>
    <cfRule type="containsText" dxfId="146" priority="2912" operator="containsText" text="MUS">
      <formula>NOT(ISERROR(SEARCH("MUS",C402)))</formula>
    </cfRule>
    <cfRule type="containsText" dxfId="145" priority="2913" operator="containsText" text="REL">
      <formula>NOT(ISERROR(SEARCH("REL",C402)))</formula>
    </cfRule>
    <cfRule type="containsText" dxfId="144" priority="2914" operator="containsText" text="EDFI">
      <formula>NOT(ISERROR(SEARCH("EDFI",C402)))</formula>
    </cfRule>
    <cfRule type="containsText" dxfId="143" priority="2915" operator="containsText" text="ART">
      <formula>NOT(ISERROR(SEARCH("ART",C402)))</formula>
    </cfRule>
    <cfRule type="containsText" dxfId="142" priority="2916" operator="containsText" text="HIST">
      <formula>NOT(ISERROR(SEARCH("HIST",C402)))</formula>
    </cfRule>
    <cfRule type="containsText" dxfId="141" priority="2917" operator="containsText" text="GEO">
      <formula>NOT(ISERROR(SEARCH("GEO",C402)))</formula>
    </cfRule>
    <cfRule type="containsText" dxfId="140" priority="2918" operator="containsText" text="CIE">
      <formula>NOT(ISERROR(SEARCH("CIE",C402)))</formula>
    </cfRule>
    <cfRule type="containsText" dxfId="139" priority="2919" operator="containsText" text="ING">
      <formula>NOT(ISERROR(SEARCH("ING",C402)))</formula>
    </cfRule>
    <cfRule type="containsText" dxfId="138" priority="2920" operator="containsText" text="MAT">
      <formula>NOT(ISERROR(SEARCH("MAT",C402)))</formula>
    </cfRule>
    <cfRule type="containsText" dxfId="137" priority="2921" operator="containsText" text="PORT">
      <formula>NOT(ISERROR(SEARCH("PORT",C402)))</formula>
    </cfRule>
  </conditionalFormatting>
  <conditionalFormatting sqref="C414:C419 F414:F419 I414:I419 L414:L419 O414:O419">
    <cfRule type="containsText" dxfId="136" priority="2900" operator="containsText" text="ÁRE">
      <formula>NOT(ISERROR(SEARCH("ÁRE",C414)))</formula>
    </cfRule>
    <cfRule type="containsText" dxfId="135" priority="2901" operator="containsText" text="MUS">
      <formula>NOT(ISERROR(SEARCH("MUS",C414)))</formula>
    </cfRule>
    <cfRule type="containsText" dxfId="134" priority="2902" operator="containsText" text="REL">
      <formula>NOT(ISERROR(SEARCH("REL",C414)))</formula>
    </cfRule>
    <cfRule type="containsText" dxfId="133" priority="2903" operator="containsText" text="EDFI">
      <formula>NOT(ISERROR(SEARCH("EDFI",C414)))</formula>
    </cfRule>
    <cfRule type="containsText" dxfId="132" priority="2904" operator="containsText" text="ART">
      <formula>NOT(ISERROR(SEARCH("ART",C414)))</formula>
    </cfRule>
    <cfRule type="containsText" dxfId="131" priority="2905" operator="containsText" text="HIST">
      <formula>NOT(ISERROR(SEARCH("HIST",C414)))</formula>
    </cfRule>
    <cfRule type="containsText" dxfId="130" priority="2906" operator="containsText" text="GEO">
      <formula>NOT(ISERROR(SEARCH("GEO",C414)))</formula>
    </cfRule>
    <cfRule type="containsText" dxfId="129" priority="2907" operator="containsText" text="CIE">
      <formula>NOT(ISERROR(SEARCH("CIE",C414)))</formula>
    </cfRule>
    <cfRule type="containsText" dxfId="128" priority="2908" operator="containsText" text="ING">
      <formula>NOT(ISERROR(SEARCH("ING",C414)))</formula>
    </cfRule>
    <cfRule type="containsText" dxfId="127" priority="2909" operator="containsText" text="MAT">
      <formula>NOT(ISERROR(SEARCH("MAT",C414)))</formula>
    </cfRule>
    <cfRule type="containsText" dxfId="126" priority="2910" operator="containsText" text="PORT">
      <formula>NOT(ISERROR(SEARCH("PORT",C414)))</formula>
    </cfRule>
  </conditionalFormatting>
  <conditionalFormatting sqref="C426:C431 F426:F431 I426:I431 L426:L431 O426:O431">
    <cfRule type="containsText" dxfId="125" priority="2889" operator="containsText" text="ÁRE">
      <formula>NOT(ISERROR(SEARCH("ÁRE",C426)))</formula>
    </cfRule>
    <cfRule type="containsText" dxfId="124" priority="2890" operator="containsText" text="MUS">
      <formula>NOT(ISERROR(SEARCH("MUS",C426)))</formula>
    </cfRule>
    <cfRule type="containsText" dxfId="123" priority="2891" operator="containsText" text="REL">
      <formula>NOT(ISERROR(SEARCH("REL",C426)))</formula>
    </cfRule>
    <cfRule type="containsText" dxfId="122" priority="2892" operator="containsText" text="EDFI">
      <formula>NOT(ISERROR(SEARCH("EDFI",C426)))</formula>
    </cfRule>
    <cfRule type="containsText" dxfId="121" priority="2893" operator="containsText" text="ART">
      <formula>NOT(ISERROR(SEARCH("ART",C426)))</formula>
    </cfRule>
    <cfRule type="containsText" dxfId="120" priority="2894" operator="containsText" text="HIST">
      <formula>NOT(ISERROR(SEARCH("HIST",C426)))</formula>
    </cfRule>
    <cfRule type="containsText" dxfId="119" priority="2895" operator="containsText" text="GEO">
      <formula>NOT(ISERROR(SEARCH("GEO",C426)))</formula>
    </cfRule>
    <cfRule type="containsText" dxfId="118" priority="2896" operator="containsText" text="CIE">
      <formula>NOT(ISERROR(SEARCH("CIE",C426)))</formula>
    </cfRule>
    <cfRule type="containsText" dxfId="117" priority="2897" operator="containsText" text="ING">
      <formula>NOT(ISERROR(SEARCH("ING",C426)))</formula>
    </cfRule>
    <cfRule type="containsText" dxfId="116" priority="2898" operator="containsText" text="MAT">
      <formula>NOT(ISERROR(SEARCH("MAT",C426)))</formula>
    </cfRule>
    <cfRule type="containsText" dxfId="115" priority="2899" operator="containsText" text="PORT">
      <formula>NOT(ISERROR(SEARCH("PORT",C426)))</formula>
    </cfRule>
  </conditionalFormatting>
  <conditionalFormatting sqref="C438:C443 F438:F443 I438:I443 L438:L443 O438:O443">
    <cfRule type="containsText" dxfId="114" priority="2878" operator="containsText" text="ÁRE">
      <formula>NOT(ISERROR(SEARCH("ÁRE",C438)))</formula>
    </cfRule>
    <cfRule type="containsText" dxfId="113" priority="2879" operator="containsText" text="MUS">
      <formula>NOT(ISERROR(SEARCH("MUS",C438)))</formula>
    </cfRule>
    <cfRule type="containsText" dxfId="112" priority="2880" operator="containsText" text="REL">
      <formula>NOT(ISERROR(SEARCH("REL",C438)))</formula>
    </cfRule>
    <cfRule type="containsText" dxfId="111" priority="2881" operator="containsText" text="EDFI">
      <formula>NOT(ISERROR(SEARCH("EDFI",C438)))</formula>
    </cfRule>
    <cfRule type="containsText" dxfId="110" priority="2882" operator="containsText" text="ART">
      <formula>NOT(ISERROR(SEARCH("ART",C438)))</formula>
    </cfRule>
    <cfRule type="containsText" dxfId="109" priority="2883" operator="containsText" text="HIST">
      <formula>NOT(ISERROR(SEARCH("HIST",C438)))</formula>
    </cfRule>
    <cfRule type="containsText" dxfId="108" priority="2884" operator="containsText" text="GEO">
      <formula>NOT(ISERROR(SEARCH("GEO",C438)))</formula>
    </cfRule>
    <cfRule type="containsText" dxfId="107" priority="2885" operator="containsText" text="CIE">
      <formula>NOT(ISERROR(SEARCH("CIE",C438)))</formula>
    </cfRule>
    <cfRule type="containsText" dxfId="106" priority="2886" operator="containsText" text="ING">
      <formula>NOT(ISERROR(SEARCH("ING",C438)))</formula>
    </cfRule>
    <cfRule type="containsText" dxfId="105" priority="2887" operator="containsText" text="MAT">
      <formula>NOT(ISERROR(SEARCH("MAT",C438)))</formula>
    </cfRule>
    <cfRule type="containsText" dxfId="104" priority="2888" operator="containsText" text="PORT">
      <formula>NOT(ISERROR(SEARCH("PORT",C438)))</formula>
    </cfRule>
  </conditionalFormatting>
  <conditionalFormatting sqref="C450:C455 F450:F455 I450:I455 L450:L455 O450:O455">
    <cfRule type="containsText" dxfId="103" priority="2867" operator="containsText" text="ÁRE">
      <formula>NOT(ISERROR(SEARCH("ÁRE",C450)))</formula>
    </cfRule>
    <cfRule type="containsText" dxfId="102" priority="2868" operator="containsText" text="MUS">
      <formula>NOT(ISERROR(SEARCH("MUS",C450)))</formula>
    </cfRule>
    <cfRule type="containsText" dxfId="101" priority="2869" operator="containsText" text="REL">
      <formula>NOT(ISERROR(SEARCH("REL",C450)))</formula>
    </cfRule>
    <cfRule type="containsText" dxfId="100" priority="2870" operator="containsText" text="EDFI">
      <formula>NOT(ISERROR(SEARCH("EDFI",C450)))</formula>
    </cfRule>
    <cfRule type="containsText" dxfId="99" priority="2871" operator="containsText" text="ART">
      <formula>NOT(ISERROR(SEARCH("ART",C450)))</formula>
    </cfRule>
    <cfRule type="containsText" dxfId="98" priority="2872" operator="containsText" text="HIST">
      <formula>NOT(ISERROR(SEARCH("HIST",C450)))</formula>
    </cfRule>
    <cfRule type="containsText" dxfId="97" priority="2873" operator="containsText" text="GEO">
      <formula>NOT(ISERROR(SEARCH("GEO",C450)))</formula>
    </cfRule>
    <cfRule type="containsText" dxfId="96" priority="2874" operator="containsText" text="CIE">
      <formula>NOT(ISERROR(SEARCH("CIE",C450)))</formula>
    </cfRule>
    <cfRule type="containsText" dxfId="95" priority="2875" operator="containsText" text="ING">
      <formula>NOT(ISERROR(SEARCH("ING",C450)))</formula>
    </cfRule>
    <cfRule type="containsText" dxfId="94" priority="2876" operator="containsText" text="MAT">
      <formula>NOT(ISERROR(SEARCH("MAT",C450)))</formula>
    </cfRule>
    <cfRule type="containsText" dxfId="93" priority="2877" operator="containsText" text="PORT">
      <formula>NOT(ISERROR(SEARCH("PORT",C450)))</formula>
    </cfRule>
  </conditionalFormatting>
  <conditionalFormatting sqref="C462:C467 F462:F467 I462:I467 L462:L467 O462:O467">
    <cfRule type="containsText" dxfId="92" priority="2856" operator="containsText" text="ÁRE">
      <formula>NOT(ISERROR(SEARCH("ÁRE",C462)))</formula>
    </cfRule>
    <cfRule type="containsText" dxfId="91" priority="2857" operator="containsText" text="MUS">
      <formula>NOT(ISERROR(SEARCH("MUS",C462)))</formula>
    </cfRule>
    <cfRule type="containsText" dxfId="90" priority="2858" operator="containsText" text="REL">
      <formula>NOT(ISERROR(SEARCH("REL",C462)))</formula>
    </cfRule>
    <cfRule type="containsText" dxfId="89" priority="2859" operator="containsText" text="EDFI">
      <formula>NOT(ISERROR(SEARCH("EDFI",C462)))</formula>
    </cfRule>
    <cfRule type="containsText" dxfId="88" priority="2860" operator="containsText" text="ART">
      <formula>NOT(ISERROR(SEARCH("ART",C462)))</formula>
    </cfRule>
    <cfRule type="containsText" dxfId="87" priority="2861" operator="containsText" text="HIST">
      <formula>NOT(ISERROR(SEARCH("HIST",C462)))</formula>
    </cfRule>
    <cfRule type="containsText" dxfId="86" priority="2862" operator="containsText" text="GEO">
      <formula>NOT(ISERROR(SEARCH("GEO",C462)))</formula>
    </cfRule>
    <cfRule type="containsText" dxfId="85" priority="2863" operator="containsText" text="CIE">
      <formula>NOT(ISERROR(SEARCH("CIE",C462)))</formula>
    </cfRule>
    <cfRule type="containsText" dxfId="84" priority="2864" operator="containsText" text="ING">
      <formula>NOT(ISERROR(SEARCH("ING",C462)))</formula>
    </cfRule>
    <cfRule type="containsText" dxfId="83" priority="2865" operator="containsText" text="MAT">
      <formula>NOT(ISERROR(SEARCH("MAT",C462)))</formula>
    </cfRule>
    <cfRule type="containsText" dxfId="82" priority="2866" operator="containsText" text="PORT">
      <formula>NOT(ISERROR(SEARCH("PORT",C462)))</formula>
    </cfRule>
  </conditionalFormatting>
  <conditionalFormatting sqref="C474:C479 F474:F479 I474:I479 L474:L479 O474:O479">
    <cfRule type="containsText" dxfId="81" priority="2845" operator="containsText" text="ÁRE">
      <formula>NOT(ISERROR(SEARCH("ÁRE",C474)))</formula>
    </cfRule>
    <cfRule type="containsText" dxfId="80" priority="2846" operator="containsText" text="MUS">
      <formula>NOT(ISERROR(SEARCH("MUS",C474)))</formula>
    </cfRule>
    <cfRule type="containsText" dxfId="79" priority="2847" operator="containsText" text="REL">
      <formula>NOT(ISERROR(SEARCH("REL",C474)))</formula>
    </cfRule>
    <cfRule type="containsText" dxfId="78" priority="2848" operator="containsText" text="EDFI">
      <formula>NOT(ISERROR(SEARCH("EDFI",C474)))</formula>
    </cfRule>
    <cfRule type="containsText" dxfId="77" priority="2849" operator="containsText" text="ART">
      <formula>NOT(ISERROR(SEARCH("ART",C474)))</formula>
    </cfRule>
    <cfRule type="containsText" dxfId="76" priority="2850" operator="containsText" text="HIST">
      <formula>NOT(ISERROR(SEARCH("HIST",C474)))</formula>
    </cfRule>
    <cfRule type="containsText" dxfId="75" priority="2851" operator="containsText" text="GEO">
      <formula>NOT(ISERROR(SEARCH("GEO",C474)))</formula>
    </cfRule>
    <cfRule type="containsText" dxfId="74" priority="2852" operator="containsText" text="CIE">
      <formula>NOT(ISERROR(SEARCH("CIE",C474)))</formula>
    </cfRule>
    <cfRule type="containsText" dxfId="73" priority="2853" operator="containsText" text="ING">
      <formula>NOT(ISERROR(SEARCH("ING",C474)))</formula>
    </cfRule>
    <cfRule type="containsText" dxfId="72" priority="2854" operator="containsText" text="MAT">
      <formula>NOT(ISERROR(SEARCH("MAT",C474)))</formula>
    </cfRule>
    <cfRule type="containsText" dxfId="71" priority="2855" operator="containsText" text="PORT">
      <formula>NOT(ISERROR(SEARCH("PORT",C474)))</formula>
    </cfRule>
  </conditionalFormatting>
  <conditionalFormatting sqref="B474 B462 B450 B438 B426 B414 B402 B390 B378 B366 B354 B342 B330 B318 B306 B294 B282 B270 B258 B246 B234 B222 B210 B198 B186 B174 B162 B150 B138 B126 B114 B102 B90 B78 B66 B54 B42 B30 B18 B6">
    <cfRule type="duplicateValues" dxfId="70" priority="2842"/>
  </conditionalFormatting>
  <conditionalFormatting sqref="B475 B463 B451 B439 B427 B415 B403 B391 B379 B367 B355 B343 B331 B319 B307 B295 B283 B271 B259 B247 B235 B223 B211 B199 B187 B175 B163 B151 B139 B127 B115 B103 B91 B79 B67 B55 B43 B31 B19 B7">
    <cfRule type="duplicateValues" dxfId="69" priority="2840"/>
  </conditionalFormatting>
  <conditionalFormatting sqref="B476 B464 B452 B440 B428 B416 B404 B392 B380 B368 B356 B344 B332 B320 B308 B296 B284 B272 B260 B248 B236 B224 B212 B200 B188 B176 B164 B152 B140 B128 B116 B104 B92 B80 B68 B56 B44 B32 B20 B8">
    <cfRule type="duplicateValues" dxfId="68" priority="2839"/>
  </conditionalFormatting>
  <conditionalFormatting sqref="B477 B465 B453 B441 B429 B417 B405 B393 B381 B369 B357 B345 B333 B321 B309 B297 B285 B273 B261 B249 B237 B225 B213 B201 B189 B177 B165 B153 B141 B129 B117 B105 B93 B81 B69 B57 B45 B33 B21 B9">
    <cfRule type="duplicateValues" dxfId="67" priority="2838"/>
  </conditionalFormatting>
  <conditionalFormatting sqref="B478 B466 B454 B442 B430 B418 B406 B394 B382 B370 B358 B346 B334 B322 B310 B298 B286 B274 B262 B250 B238 B226 B214 B202 B190 B178 B166 B154 B142 B130 B118 B106 B94 B82 B70 B58 B46 B34 B22 B10">
    <cfRule type="duplicateValues" dxfId="66" priority="2837"/>
  </conditionalFormatting>
  <conditionalFormatting sqref="B479 B467 B455 B443 B431 B419 B407 B395 B383 B371 B359 B347 B335 B323 B311 B299 B287 B275 B263 B251 B239 B227 B215 B203 B191 B179 B167 B155 B143 B131 B119 B107 B95 B83 B71 B59 B47 B35 B23 B11">
    <cfRule type="duplicateValues" dxfId="65" priority="2836"/>
  </conditionalFormatting>
  <conditionalFormatting sqref="E474 E462 E450 E438 E426 E414 E402 E390 E378 E366 E354 E342 E330 E318 E306 E294 E282 E270 E258 E246 E234 E222 E210 E198 E186 E174 E162 E150 E138 E126 E114 E102 E90 E78 E66 E54 E42 E30 E18 E6">
    <cfRule type="duplicateValues" dxfId="64" priority="2835"/>
  </conditionalFormatting>
  <conditionalFormatting sqref="E475 E463 E451 E439 E427 E415 E403 E391 E379 E367 E355 E343 E331 E319 E307 E295 E283 E271 E259 E247 E235 E223 E211 E199 E187 E175 E163 E151 E139 E127 E115 E103 E91 E79 E67 E55 E43 E31 E19 E7">
    <cfRule type="duplicateValues" dxfId="63" priority="2834"/>
  </conditionalFormatting>
  <conditionalFormatting sqref="E476 E464 E452 E440 E428 E416 E404 E392 E380 E368 E356 E344 E332 E320 E308 E296 E284 E272 E260 E248 E236 E224 E212 E200 E188 E176 E164 E152 E140 E128 E116 E104 E92 E80 E68 E56 E44 E32 E20 E8">
    <cfRule type="duplicateValues" dxfId="62" priority="2833"/>
  </conditionalFormatting>
  <conditionalFormatting sqref="E477 E465 E453 E441 E429 E417 E405 E393 E381 E369 E357 E345 E333 E321 E309 E297 E285 E273 E261 E249 E237 E225 E213 E201 E189 E177 E165 E153 E141 E129 E117 E105 E93 E81 E69 E57 E45 E33 E21 E9">
    <cfRule type="duplicateValues" dxfId="61" priority="2832"/>
  </conditionalFormatting>
  <conditionalFormatting sqref="E478 E466 E454 E442 E430 E418 E406 E394 E382 E370 E358 E346 E334 E322 E310 E298 E286 E274 E262 E250 E238 E226 E214 E202 E190 E178 E166 E154 E142 E130 E118 E106 E94 E82 E70 E58 E46 E34 E22 E10">
    <cfRule type="duplicateValues" dxfId="60" priority="2831"/>
  </conditionalFormatting>
  <conditionalFormatting sqref="E479 E467 E455 E443 E431 E419 E407 E395 E383 E371 E359 E347 E335 E323 E311 E299 E287 E275 E263 E251 E239 E227 E215 E203 E191 E179 E167 E155 E143 E131 E119 E107 E95 E83 E71 E59 E47 E35 E23 E11">
    <cfRule type="duplicateValues" dxfId="59" priority="2830"/>
  </conditionalFormatting>
  <conditionalFormatting sqref="H474 H462 H450 H438 H426 H414 H402 H390 H378 H366 H354 H342 H330 H318 H306 H294 H282 H270 H258 H246 H234 H222 H210 H198 H186 H174 H162 H150 H138 H126 H114 H102 H90 H78 H66 H54 H42 H30 H18 H6">
    <cfRule type="duplicateValues" dxfId="58" priority="2829"/>
  </conditionalFormatting>
  <conditionalFormatting sqref="H475 H463 H451 H439 H427 H415 H403 H391 H379 H367 H355 H343 H331 H319 H307 H295 H283 H271 H259 H247 H235 H223 H211 H199 H187 H175 H163 H151 H139 H127 H115 H103 H91 H79 H67 H55 H43 H31 H19 H7">
    <cfRule type="duplicateValues" dxfId="57" priority="2828"/>
  </conditionalFormatting>
  <conditionalFormatting sqref="H476 H464 H452 H440 H428 H416 H404 H392 H380 H368 H356 H344 H332 H320 H308 H296 H284 H272 H260 H248 H236 H224 H212 H200 H188 H176 H164 H152 H140 H128 H116 H104 H92 H80 H68 H56 H44 H32 H20 H8">
    <cfRule type="duplicateValues" dxfId="56" priority="2827"/>
  </conditionalFormatting>
  <conditionalFormatting sqref="H477 H465 H453 H441 H429 H417 H405 H393 H381 H369 H357 H345 H333 H321 H309 H297 H285 H273 H261 H249 H237 H225 H213 H201 H189 H177 H165 H153 H141 H129 H117 H105 H93 H81 H69 H57 H45 H33 H21 H9">
    <cfRule type="duplicateValues" dxfId="55" priority="2826"/>
  </conditionalFormatting>
  <conditionalFormatting sqref="H478 H466 H454 H442 H430 H418 H406 H394 H382 H370 H358 H346 H334 H322 H310 H298 H286 H274 H262 H250 H238 H226 H214 H202 H190 H178 H166 H154 H142 H130 H118 H106 H94 H82 H70 H58 H46 H34 H22 H10">
    <cfRule type="duplicateValues" dxfId="54" priority="2825"/>
  </conditionalFormatting>
  <conditionalFormatting sqref="H479 H467 H455 H443 H431 H419 H407 H395 H383 H371 H359 H347 H335 H323 H311 H299 H287 H275 H263 H251 H239 H227 H215 H203 H191 H179 H167 H155 H143 H131 H119 H107 H95 H83 H71 H59 H47 H35 H23 H11">
    <cfRule type="duplicateValues" dxfId="53" priority="2824"/>
  </conditionalFormatting>
  <conditionalFormatting sqref="K474 K462 K450 K438 K426 K414 K402 K390 K378 K366 K354 K342 K330 K318 K306 K294 K282 K270 K258 K246 K234 K222 K210 K198 K186 K174 K162 K150 K138 K126 K114 K102 K90 K78 K66 K54 K42 K30 K18 K6">
    <cfRule type="duplicateValues" dxfId="52" priority="2823"/>
  </conditionalFormatting>
  <conditionalFormatting sqref="K475 K463 K451 K439 K427 K415 K403 K391 K379 K367 K355 K343 K331 K319 K307 K295 K283 K271 K259 K247 K235 K223 K211 K199 K187 K175 K163 K151 K139 K127 K115 K103 K91 K79 K67 K55 K43 K31 K19 K7">
    <cfRule type="duplicateValues" dxfId="51" priority="2822"/>
  </conditionalFormatting>
  <conditionalFormatting sqref="K476 K464 K452 K440 K428 K416 K404 K392 K380 K368 K356 K344 K332 K320 K308 K296 K284 K272 K260 K248 K236 K224 K212 K200 K188 K176 K164 K152 K140 K128 K116 K104 K92 K80 K68 K56 K44 K32 K20 K8">
    <cfRule type="duplicateValues" dxfId="50" priority="2821"/>
  </conditionalFormatting>
  <conditionalFormatting sqref="K477 K465 K453 K441 K429 K417 K405 K393 K381 K369 K357 K345 K333 K321 K309 K297 K285 K273 K261 K249 K237 K225 K213 K201 K189 K177 K165 K153 K141 K129 K117 K105 K93 K81 K69 K57 K45 K33 K21 K9">
    <cfRule type="duplicateValues" dxfId="49" priority="2820"/>
  </conditionalFormatting>
  <conditionalFormatting sqref="K478 K466 K454 K442 K430 K418 K406 K394 K382 K370 K358 K346 K334 K322 K310 K298 K286 K274 K262 K250 K238 K226 K214 K202 K190 K178 K166 K154 K142 K130 K118 K106 K94 K82 K70 K58 K46 K34 K22 K10">
    <cfRule type="duplicateValues" dxfId="48" priority="2819"/>
  </conditionalFormatting>
  <conditionalFormatting sqref="K479 K467 K455 K443 K431 K419 K407 K395 K383 K371 K359 K347 K335 K323 K311 K299 K287 K275 K263 K251 K239 K227 K215 K203 K191 K179 K167 K155 K143 K131 K119 K107 K95 K83 K71 K59 K47 K35 K23 K11">
    <cfRule type="duplicateValues" dxfId="47" priority="2818"/>
  </conditionalFormatting>
  <conditionalFormatting sqref="N474 N462 N450 N438 N426 N414 N402 N390 N378 N366 N354 N342 N330 N318 N306 N294 N282 N270 N258 N246 N234 N222 N210 N198 N186 N174 N162 N150 N138 N126 N114 N102 N90 N78 N66 N54 N42 N30 N18 N6">
    <cfRule type="duplicateValues" dxfId="46" priority="2817"/>
  </conditionalFormatting>
  <conditionalFormatting sqref="N475 N463 N451 N439 N427 N415 N403 N391 N379 N367 N355 N343 N331 N319 N307 N295 N283 N271 N259 N247 N235 N223 N211 N199 N187 N175 N163 N151 N139 N127 N115 N103 N91 N79 N67 N55 N43 N31 N19 N7">
    <cfRule type="duplicateValues" dxfId="45" priority="2816"/>
  </conditionalFormatting>
  <conditionalFormatting sqref="N476 N464 N452 N440 N428 N416 N404 N392 N380 N368 N356 N344 N332 N320 N308 N296 N284 N272 N260 N248 N236 N224 N212 N200 N188 N176 N164 N152 N140 N128 N116 N104 N92 N80 N68 N56 N44 N32 N20 N8">
    <cfRule type="duplicateValues" dxfId="44" priority="2815"/>
  </conditionalFormatting>
  <conditionalFormatting sqref="N477 N465 N453 N441 N429 N417 N405 N393 N381 N369 N357 N345 N333 N321 N309 N297 N285 N273 N261 N249 N237 N225 N213 N201 N189 N177 N165 N153 N141 N129 N117 N105 N93 N81 N69 N57 N45 N33 N21 N9">
    <cfRule type="duplicateValues" dxfId="43" priority="2814"/>
  </conditionalFormatting>
  <conditionalFormatting sqref="N478 N466 N454 N442 N430 N418 N406 N394 N382 N370 N358 N346 N334 N322 N310 N298 N286 N274 N262 N250 N238 N226 N214 N202 N190 N178 N166 N154 N142 N130 N118 N106 N94 N82 N70 N58 N46 N34 N22 N10">
    <cfRule type="duplicateValues" dxfId="42" priority="2813"/>
  </conditionalFormatting>
  <conditionalFormatting sqref="N479 N467 N455 N443 N431 N419 N407 N395 N383 N371 N359 N347 N335 N323 N311 N299 N287 N275 N263 N251 N239 N227 N215 N203 N191 N179 N167 N155 N143 N131 N119 N107 N95 N83 N71 N59 N47 N35 N23 N11">
    <cfRule type="duplicateValues" dxfId="41" priority="2812"/>
  </conditionalFormatting>
  <conditionalFormatting sqref="C6:C11 F6:F11 I6:I11 L6:L11 O6:O11">
    <cfRule type="containsText" dxfId="40" priority="3274" operator="containsText" text="ÁRE">
      <formula>NOT(ISERROR(SEARCH("ÁRE",C6)))</formula>
    </cfRule>
    <cfRule type="containsText" dxfId="39" priority="3275" operator="containsText" text="MUS">
      <formula>NOT(ISERROR(SEARCH("MUS",C6)))</formula>
    </cfRule>
    <cfRule type="containsText" dxfId="38" priority="3276" operator="containsText" text="REL">
      <formula>NOT(ISERROR(SEARCH("REL",C6)))</formula>
    </cfRule>
    <cfRule type="containsText" dxfId="37" priority="3277" operator="containsText" text="EDFI">
      <formula>NOT(ISERROR(SEARCH("EDFI",C6)))</formula>
    </cfRule>
    <cfRule type="containsText" dxfId="36" priority="3278" operator="containsText" text="ART">
      <formula>NOT(ISERROR(SEARCH("ART",C6)))</formula>
    </cfRule>
    <cfRule type="containsText" dxfId="35" priority="3279" operator="containsText" text="HIST">
      <formula>NOT(ISERROR(SEARCH("HIST",C6)))</formula>
    </cfRule>
    <cfRule type="containsText" dxfId="34" priority="3280" operator="containsText" text="GEO">
      <formula>NOT(ISERROR(SEARCH("GEO",C6)))</formula>
    </cfRule>
    <cfRule type="containsText" dxfId="33" priority="3281" operator="containsText" text="CIE">
      <formula>NOT(ISERROR(SEARCH("CIE",C6)))</formula>
    </cfRule>
    <cfRule type="containsText" dxfId="32" priority="3282" operator="containsText" text="ING">
      <formula>NOT(ISERROR(SEARCH("ING",C6)))</formula>
    </cfRule>
    <cfRule type="containsText" dxfId="31" priority="3283" operator="containsText" text="MAT">
      <formula>NOT(ISERROR(SEARCH("MAT",C6)))</formula>
    </cfRule>
    <cfRule type="containsText" dxfId="30" priority="3284" operator="containsText" text="PORT">
      <formula>NOT(ISERROR(SEARCH("PORT",C6)))</formula>
    </cfRule>
  </conditionalFormatting>
  <conditionalFormatting sqref="D6 D18 D30 D42 D54 D66 D78 D90 D102 D114 D126 D138 D150 D162 D174 D186 D198 D210 D222 D234 D246 D258 D270 D282 D294 D306 D318 D330 D342 D354 D366 D378 D390 D402 D414 D426 D438 D450 D462 D474">
    <cfRule type="duplicateValues" dxfId="29" priority="30"/>
  </conditionalFormatting>
  <conditionalFormatting sqref="D7 D19 D31 D43 D55 D67 D79 D91 D103 D115 D127 D139 D151 D163 D175 D187 D199 D211 D223 D235 D247 D259 D271 D283 D295 D307 D319 D331 D343 D355 D367 D379 D391 D403 D415 D427 D439 D451 D463 D475">
    <cfRule type="duplicateValues" dxfId="28" priority="29"/>
  </conditionalFormatting>
  <conditionalFormatting sqref="D8 D20 D32 D44 D56 D68 D80 D92 D104 D116 D128 D140 D152 D164 D176 D188 D200 D212 D224 D236 D248 D260 D272 D284 D296 D308 D320 D332 D344 D356 D368 D380 D392 D404 D416 D428 D440 D452 D464 D476">
    <cfRule type="duplicateValues" dxfId="27" priority="28"/>
  </conditionalFormatting>
  <conditionalFormatting sqref="D9 D21 D33 D45 D57 D69 D81 D93 D105 D117 D129 D141 D153 D165 D177 D189 D201 D213 D225 D237 D249 D261 D273 D285 D297 D309 D321 D333 D345 D357 D369 D381 D393 D405 D417 D429 D441 D453 D465 D477">
    <cfRule type="duplicateValues" dxfId="26" priority="27"/>
  </conditionalFormatting>
  <conditionalFormatting sqref="D10 D22 D34 D46 D58 D70 D82 D94 D106 D118 D130 D142 D154 D166 D178 D190 D202 D214 D226 D238 D250 D262 D274 D286 D298 D310 D322 D334 D346 D358 D370 D382 D394 D406 D418 D430 D442 D454 D466 D478">
    <cfRule type="duplicateValues" dxfId="25" priority="26"/>
  </conditionalFormatting>
  <conditionalFormatting sqref="D11 D23 D35 D47 D59 D71 D83 D95 D107 D119 D131 D143 D155 D167 D179 D191 D203 D215 D227 D239 D251 D263 D275 D287 D299 D311 D323 D335 D347 D359 D371 D383 D395 D407 D419 D431 D443 D455 D467 D479">
    <cfRule type="duplicateValues" dxfId="24" priority="25"/>
  </conditionalFormatting>
  <conditionalFormatting sqref="G6 G18 G30 G42 G54 G66 G78 G90 G102 G114 G126 G138 G150 G162 G174 G186 G198 G210 G222 G234 G246 G258 G270 G282 G294 G306 G318 G330 G342 G354 G366 G378 G390 G402 G414 G426 G438 G450 G462 G474">
    <cfRule type="duplicateValues" dxfId="23" priority="24"/>
  </conditionalFormatting>
  <conditionalFormatting sqref="G7 G19 G31 G43 G55 G67 G79 G91 G103 G115 G127 G139 G151 G163 G175 G187 G199 G211 G223 G235 G247 G259 G271 G283 G295 G307 G319 G331 G343 G355 G367 G379 G391 G403 G415 G427 G439 G451 G463 G475">
    <cfRule type="duplicateValues" dxfId="22" priority="23"/>
  </conditionalFormatting>
  <conditionalFormatting sqref="G8 G20 G32 G44 G56 G68 G80 G92 G104 G116 G128 G140 G152 G164 G176 G188 G200 G212 G224 G236 G248 G260 G272 G284 G296 G308 G320 G332 G344 G356 G368 G380 G392 G404 G416 G428 G440 G452 G464 G476">
    <cfRule type="duplicateValues" dxfId="21" priority="22"/>
  </conditionalFormatting>
  <conditionalFormatting sqref="G9 G21 G33 G45 G57 G69 G81 G93 G105 G117 G129 G141 G153 G165 G177 G189 G201 G213 G225 G237 G249 G261 G273 G285 G297 G309 G321 G333 G345 G357 G369 G381 G393 G405 G417 G429 G441 G453 G465 G477">
    <cfRule type="duplicateValues" dxfId="20" priority="21"/>
  </conditionalFormatting>
  <conditionalFormatting sqref="G10 G22 G34 G46 G58 G70 G82 G94 G106 G118 G130 G142 G154 G166 G178 G190 G202 G214 G226 G238 G250 G262 G274 G286 G298 G310 G322 G334 G346 G358 G370 G382 G394 G406 G418 G430 G442 G454 G466 G478">
    <cfRule type="duplicateValues" dxfId="19" priority="20"/>
  </conditionalFormatting>
  <conditionalFormatting sqref="G11 G23 G35 G47 G59 G71 G83 G95 G107 G119 G131 G143 G155 G167 G179 G191 G203 G215 G227 G239 G251 G263 G275 G287 G299 G311 G323 G335 G347 G359 G371 G383 G395 G407 G419 G431 G443 G455 G467 G479">
    <cfRule type="duplicateValues" dxfId="18" priority="19"/>
  </conditionalFormatting>
  <conditionalFormatting sqref="J6 J18 J30 J42 J54 J66 J78 J90 J102 J114 J126 J138 J150 J162 J174 J186 J198 J210 J222 J234 J246 J258 J270 J282 J294 J306 J318 J330 J342 J354 J366 J378 J390 J402 J414 J426 J438 J450 J462 J474">
    <cfRule type="duplicateValues" dxfId="17" priority="18"/>
  </conditionalFormatting>
  <conditionalFormatting sqref="J7 J19 J31 J43 J55 J67 J79 J91 J103 J115 J127 J139 J151 J163 J175 J187 J199 J211 J223 J235 J247 J259 J271 J283 J295 J307 J319 J331 J343 J355 J367 J379 J391 J403 J415 J427 J439 J451 J463 J475">
    <cfRule type="duplicateValues" dxfId="16" priority="17"/>
  </conditionalFormatting>
  <conditionalFormatting sqref="J8 J20 J32 J44 J56 J68 J80 J92 J104 J116 J128 J140 J152 J164 J176 J188 J200 J212 J224 J236 J248 J260 J272 J284 J296 J308 J320 J332 J344 J356 J368 J380 J392 J404 J416 J428 J440 J452 J464 J476">
    <cfRule type="duplicateValues" dxfId="15" priority="16"/>
  </conditionalFormatting>
  <conditionalFormatting sqref="J9 J21 J33 J45 J57 J69 J81 J93 J105 J117 J129 J141 J153 J165 J177 J189 J201 J213 J225 J237 J249 J261 J273 J285 J297 J309 J321 J333 J345 J357 J369 J381 J393 J405 J417 J429 J441 J453 J465 J477">
    <cfRule type="duplicateValues" dxfId="14" priority="15"/>
  </conditionalFormatting>
  <conditionalFormatting sqref="J10 J22 J34 J46 J58 J70 J82 J94 J106 J118 J130 J142 J154 J166 J178 J190 J202 J214 J226 J238 J250 J262 J274 J286 J298 J310 J322 J334 J346 J358 J370 J382 J394 J406 J418 J430 J442 J454 J466 J478">
    <cfRule type="duplicateValues" dxfId="13" priority="14"/>
  </conditionalFormatting>
  <conditionalFormatting sqref="J11 J23 J35 J47 J59 J71 J83 J95 J107 J119 J131 J143 J155 J167 J179 J191 J203 J215 J227 J239 J251 J263 J275 J287 J299 J311 J323 J335 J347 J359 J371 J383 J395 J407 J419 J431 J443 J455 J467 J479">
    <cfRule type="duplicateValues" dxfId="12" priority="13"/>
  </conditionalFormatting>
  <conditionalFormatting sqref="M6 M18 M30 M42 M54 M66 M78 M90 M102 M114 M126 M138 M150 M162 M174 M186 M198 M210 M222 M234 M246 M258 M270 M282 M294 M306 M318 M330 M342 M354 M366 M378 M390 M402 M414 M426 M438 M450 M462 M474">
    <cfRule type="duplicateValues" dxfId="11" priority="12"/>
  </conditionalFormatting>
  <conditionalFormatting sqref="M7 M19 M31 M43 M55 M67 M79 M91 M103 M115 M127 M139 M151 M163 M175 M187 M199 M211 M223 M235 M247 M259 M271 M283 M295 M307 M319 M331 M343 M355 M367 M379 M391 M403 M415 M427 M439 M451 M463 M475">
    <cfRule type="duplicateValues" dxfId="10" priority="11"/>
  </conditionalFormatting>
  <conditionalFormatting sqref="M8 M20 M32 M44 M56 M68 M80 M92 M104 M116 M128 M140 M152 M164 M176 M188 M200 M212 M224 M236 M248 M260 M272 M284 M296 M308 M320 M332 M344 M356 M368 M380 M392 M404 M416 M428 M440 M452 M464 M476">
    <cfRule type="duplicateValues" dxfId="9" priority="10"/>
  </conditionalFormatting>
  <conditionalFormatting sqref="M9 M21 M33 M45 M57 M69 M81 M93 M105 M117 M129 M141 M153 M165 M177 M189 M201 M213 M225 M237 M249 M261 M273 M285 M297 M309 M321 M333 M345 M357 M369 M381 M393 M405 M417 M429 M441 M453 M465 M477">
    <cfRule type="duplicateValues" dxfId="8" priority="9"/>
  </conditionalFormatting>
  <conditionalFormatting sqref="M10 M22 M34 M46 M58 M70 M82 M94 M106 M118 M130 M142 M154 M166 M178 M190 M202 M214 M226 M238 M250 M262 M274 M286 M298 M310 M322 M334 M346 M358 M370 M382 M394 M406 M418 M430 M442 M454 M466 M478">
    <cfRule type="duplicateValues" dxfId="7" priority="8"/>
  </conditionalFormatting>
  <conditionalFormatting sqref="M11 M23 M35 M47 M59 M71 M83 M95 M107 M119 M131 M143 M155 M167 M179 M191 M203 M215 M227 M239 M251 M263 M275 M287 M299 M311 M323 M335 M347 M359 M371 M383 M395 M407 M419 M431 M443 M455 M467 M479">
    <cfRule type="duplicateValues" dxfId="6" priority="7"/>
  </conditionalFormatting>
  <conditionalFormatting sqref="P6 P18 P30 P42 P54 P66 P78 P90 P102 P114 P126 P138 P150 P162 P174 P186 P198 P210 P222 P234 P246 P258 P270 P282 P294 P306 P318 P330 P342 P354 P366 P378 P390 P402 P414 P426 P438 P450 P462 P474">
    <cfRule type="duplicateValues" dxfId="5" priority="6"/>
  </conditionalFormatting>
  <conditionalFormatting sqref="P7 P19 P31 P43 P55 P67 P79 P91 P103 P115 P127 P139 P151 P163 P175 P187 P199 P211 P223 P235 P247 P259 P271 P283 P295 P307 P319 P331 P343 P355 P367 P379 P391 P403 P415 P427 P439 P451 P463 P475">
    <cfRule type="duplicateValues" dxfId="4" priority="5"/>
  </conditionalFormatting>
  <conditionalFormatting sqref="P8 P20 P32 P44 P56 P68 P80 P92 P104 P116 P128 P140 P152 P164 P176 P188 P200 P212 P224 P236 P248 P260 P272 P284 P296 P308 P320 P332 P344 P356 P368 P380 P392 P404 P416 P428 P440 P452 P464 P476">
    <cfRule type="duplicateValues" dxfId="3" priority="4"/>
  </conditionalFormatting>
  <conditionalFormatting sqref="P9 P21 P33 P45 P57 P69 P81 P93 P105 P117 P129 P141 P153 P165 P177 P189 P201 P213 P225 P237 P249 P261 P273 P285 P297 P309 P321 P333 P345 P357 P369 P381 P393 P405 P417 P429 P441 P453 P465 P477">
    <cfRule type="duplicateValues" dxfId="2" priority="3"/>
  </conditionalFormatting>
  <conditionalFormatting sqref="P10 P22 P34 P46 P58 P70 P82 P94 P106 P118 P130 P142 P154 P166 P178 P190 P202 P214 P226 P238 P250 P262 P274 P286 P298 P310 P322 P334 P346 P358 P370 P382 P394 P406 P418 P430 P442 P454 P466 P478">
    <cfRule type="duplicateValues" dxfId="1" priority="2"/>
  </conditionalFormatting>
  <conditionalFormatting sqref="P11 P23 P35 P47 P59 P71 P83 P95 P107 P119 P131 P143 P155 P167 P179 P191 P203 P215 P227 P239 P251 P263 P275 P287 P299 P311 P323 P335 P347 P359 P371 P383 P395 P407 P419 P431 P443 P455 P467 P479">
    <cfRule type="duplicateValues" dxfId="0" priority="1"/>
  </conditionalFormatting>
  <pageMargins left="0.39370078740157483" right="0.39370078740157483" top="0.39370078740157483" bottom="0.39370078740157483" header="0.31496062992125984" footer="0.31496062992125984"/>
  <pageSetup paperSize="9" orientation="landscape" r:id="rId1"/>
  <ignoredErrors>
    <ignoredError sqref="L6" unlocked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4"/>
  <dimension ref="A1"/>
  <sheetViews>
    <sheetView workbookViewId="0">
      <selection activeCell="B16" sqref="B16"/>
    </sheetView>
  </sheetViews>
  <sheetFormatPr defaultRowHeight="15" x14ac:dyDescent="0.25"/>
  <cols>
    <col min="2" max="2" width="161.28515625" customWidth="1"/>
  </cols>
  <sheetData>
    <row r="1" spans="1:1" x14ac:dyDescent="0.25">
      <c r="A1">
        <v>123456</v>
      </c>
    </row>
  </sheetData>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4</vt:i4>
      </vt:variant>
    </vt:vector>
  </HeadingPairs>
  <TitlesOfParts>
    <vt:vector size="7" baseType="lpstr">
      <vt:lpstr>PROFESSORES</vt:lpstr>
      <vt:lpstr>QUADRO DE HORARIOS</vt:lpstr>
      <vt:lpstr>senha</vt:lpstr>
      <vt:lpstr>DISCIPLINAS</vt:lpstr>
      <vt:lpstr>DISCIPLINAS2</vt:lpstr>
      <vt:lpstr>DISCPROFORDEM</vt:lpstr>
      <vt:lpstr>TURNOS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Jeandrei</dc:creator>
  <cp:lastModifiedBy>Usuario</cp:lastModifiedBy>
  <cp:lastPrinted>2018-05-06T17:51:33Z</cp:lastPrinted>
  <dcterms:created xsi:type="dcterms:W3CDTF">2018-04-24T20:11:37Z</dcterms:created>
  <dcterms:modified xsi:type="dcterms:W3CDTF">2018-08-08T20:22:18Z</dcterms:modified>
</cp:coreProperties>
</file>