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a\OneDrive\Área de Trabalho\Anjo\TP1\"/>
    </mc:Choice>
  </mc:AlternateContent>
  <xr:revisionPtr revIDLastSave="0" documentId="13_ncr:1_{7D3BCABC-FBA8-4024-A984-EF8D6BC8DE45}" xr6:coauthVersionLast="47" xr6:coauthVersionMax="47" xr10:uidLastSave="{00000000-0000-0000-0000-000000000000}"/>
  <bookViews>
    <workbookView xWindow="21105" yWindow="2205" windowWidth="15210" windowHeight="14340" xr2:uid="{57117BD9-7E99-4512-A194-5CD81E6252BE}"/>
  </bookViews>
  <sheets>
    <sheet name="Planilha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8" i="1" l="1"/>
  <c r="S28" i="1"/>
  <c r="T19" i="1"/>
  <c r="S19" i="1"/>
  <c r="O10" i="1"/>
  <c r="T10" i="1"/>
  <c r="S10" i="1"/>
  <c r="T46" i="1"/>
  <c r="S46" i="1"/>
  <c r="T37" i="1"/>
  <c r="S37" i="1"/>
  <c r="P46" i="1"/>
  <c r="O46" i="1"/>
  <c r="P28" i="1"/>
  <c r="O28" i="1"/>
  <c r="P19" i="1"/>
  <c r="O19" i="1"/>
  <c r="P10" i="1"/>
  <c r="P37" i="1"/>
  <c r="O37" i="1"/>
  <c r="L46" i="1"/>
  <c r="K46" i="1"/>
  <c r="L37" i="1"/>
  <c r="K37" i="1"/>
  <c r="L28" i="1"/>
  <c r="K28" i="1"/>
  <c r="L19" i="1"/>
  <c r="K19" i="1"/>
  <c r="L10" i="1"/>
  <c r="K10" i="1"/>
  <c r="H46" i="1"/>
  <c r="G46" i="1"/>
  <c r="H37" i="1"/>
  <c r="G37" i="1"/>
  <c r="H28" i="1"/>
  <c r="H10" i="1"/>
  <c r="G10" i="1"/>
  <c r="D10" i="1"/>
  <c r="C10" i="1"/>
  <c r="H19" i="1"/>
  <c r="G28" i="1"/>
  <c r="G19" i="1"/>
  <c r="D46" i="1"/>
  <c r="C46" i="1"/>
  <c r="D37" i="1"/>
  <c r="C37" i="1"/>
  <c r="D28" i="1"/>
  <c r="C28" i="1"/>
  <c r="D19" i="1"/>
  <c r="C19" i="1"/>
</calcChain>
</file>

<file path=xl/sharedStrings.xml><?xml version="1.0" encoding="utf-8"?>
<sst xmlns="http://schemas.openxmlformats.org/spreadsheetml/2006/main" count="259" uniqueCount="43">
  <si>
    <t>7 15 3 14</t>
  </si>
  <si>
    <t>Casos Expandidos</t>
  </si>
  <si>
    <t>Tempo</t>
  </si>
  <si>
    <t>Caso Teste</t>
  </si>
  <si>
    <t>9 2 13 12</t>
  </si>
  <si>
    <t>7 5 5 5</t>
  </si>
  <si>
    <t>15 7 5 10</t>
  </si>
  <si>
    <t>1 2 9 11</t>
  </si>
  <si>
    <t>BFS</t>
  </si>
  <si>
    <t>Mapa 16x16</t>
  </si>
  <si>
    <t>UCS</t>
  </si>
  <si>
    <t>IDS</t>
  </si>
  <si>
    <t>Greedy</t>
  </si>
  <si>
    <t>Astar</t>
  </si>
  <si>
    <t>Mapa 32x32</t>
  </si>
  <si>
    <t>Mapa 64x64</t>
  </si>
  <si>
    <t>Mapa 128x128</t>
  </si>
  <si>
    <t>Mapa 256x256</t>
  </si>
  <si>
    <t>16 18 5 16</t>
  </si>
  <si>
    <t>20 25 3 9</t>
  </si>
  <si>
    <t>2 25 22 1</t>
  </si>
  <si>
    <t>5 0 16 1</t>
  </si>
  <si>
    <t>15 21 14 8</t>
  </si>
  <si>
    <t>6 44 41 60</t>
  </si>
  <si>
    <t>0.02579</t>
  </si>
  <si>
    <t>17 16 46 42</t>
  </si>
  <si>
    <t>0.06283</t>
  </si>
  <si>
    <t>7 14 57 22</t>
  </si>
  <si>
    <t>0.01895</t>
  </si>
  <si>
    <t>16 51 40 9</t>
  </si>
  <si>
    <t>0.06882</t>
  </si>
  <si>
    <t>Média</t>
  </si>
  <si>
    <t>35 42 10 41</t>
  </si>
  <si>
    <t>23 84 42 25</t>
  </si>
  <si>
    <t>33 32 88 41</t>
  </si>
  <si>
    <t>25 86 111 106</t>
  </si>
  <si>
    <t>27 38 0 124</t>
  </si>
  <si>
    <t>28 93 68 75</t>
  </si>
  <si>
    <t xml:space="preserve">32 13 77 236 </t>
  </si>
  <si>
    <t>200 80 204 4</t>
  </si>
  <si>
    <t>20 3 3 253</t>
  </si>
  <si>
    <t>120 161 212 19</t>
  </si>
  <si>
    <t>244 21 104 2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</si>
</sst>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3" formatCode="_-* #,##0.00000_-;\-* #,##0.00000_-;_-* &quot;-&quot;??_-;_-@_-"/>
    <numFmt numFmtId="176" formatCode="0.000"/>
    <numFmt numFmtId="17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3" fontId="0" fillId="0" borderId="0" xfId="1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77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A43D-93EA-4ED7-8641-C8166BB8C0DE}">
  <dimension ref="A3:T46"/>
  <sheetViews>
    <sheetView tabSelected="1" topLeftCell="A22" zoomScaleNormal="100" workbookViewId="0">
      <selection activeCell="T46" sqref="B46:T46"/>
    </sheetView>
  </sheetViews>
  <sheetFormatPr defaultRowHeight="15" x14ac:dyDescent="0.25"/>
  <cols>
    <col min="2" max="2" width="10.42578125" bestFit="1" customWidth="1"/>
    <col min="3" max="3" width="18" bestFit="1" customWidth="1"/>
    <col min="6" max="6" width="11" bestFit="1" customWidth="1"/>
    <col min="7" max="7" width="18" bestFit="1" customWidth="1"/>
    <col min="10" max="10" width="11" bestFit="1" customWidth="1"/>
    <col min="11" max="11" width="18" bestFit="1" customWidth="1"/>
    <col min="12" max="12" width="10" bestFit="1" customWidth="1"/>
    <col min="14" max="14" width="12.28515625" bestFit="1" customWidth="1"/>
    <col min="15" max="15" width="18" bestFit="1" customWidth="1"/>
    <col min="16" max="16" width="9" bestFit="1" customWidth="1"/>
    <col min="18" max="18" width="13.42578125" bestFit="1" customWidth="1"/>
    <col min="19" max="19" width="18" bestFit="1" customWidth="1"/>
  </cols>
  <sheetData>
    <row r="3" spans="1:20" x14ac:dyDescent="0.25">
      <c r="A3" s="3" t="s">
        <v>8</v>
      </c>
      <c r="B3" s="2" t="s">
        <v>9</v>
      </c>
      <c r="C3" s="2"/>
      <c r="D3" s="2"/>
      <c r="E3" s="1"/>
      <c r="F3" s="2" t="s">
        <v>14</v>
      </c>
      <c r="G3" s="2"/>
      <c r="H3" s="2"/>
      <c r="J3" s="2" t="s">
        <v>15</v>
      </c>
      <c r="K3" s="2"/>
      <c r="L3" s="2"/>
      <c r="N3" s="2" t="s">
        <v>16</v>
      </c>
      <c r="O3" s="2"/>
      <c r="P3" s="2"/>
      <c r="R3" s="2" t="s">
        <v>17</v>
      </c>
      <c r="S3" s="2"/>
      <c r="T3" s="2"/>
    </row>
    <row r="4" spans="1:20" x14ac:dyDescent="0.25">
      <c r="A4" s="3"/>
      <c r="B4" s="1" t="s">
        <v>3</v>
      </c>
      <c r="C4" s="1" t="s">
        <v>1</v>
      </c>
      <c r="D4" s="1" t="s">
        <v>2</v>
      </c>
      <c r="E4" s="1"/>
      <c r="F4" s="1" t="s">
        <v>3</v>
      </c>
      <c r="G4" s="1" t="s">
        <v>1</v>
      </c>
      <c r="H4" s="1" t="s">
        <v>2</v>
      </c>
      <c r="J4" s="1" t="s">
        <v>3</v>
      </c>
      <c r="K4" s="1" t="s">
        <v>1</v>
      </c>
      <c r="L4" s="1" t="s">
        <v>2</v>
      </c>
      <c r="N4" s="1" t="s">
        <v>3</v>
      </c>
      <c r="O4" s="1" t="s">
        <v>1</v>
      </c>
      <c r="P4" s="1" t="s">
        <v>2</v>
      </c>
      <c r="R4" s="1" t="s">
        <v>3</v>
      </c>
      <c r="S4" s="1" t="s">
        <v>1</v>
      </c>
      <c r="T4" s="1" t="s">
        <v>2</v>
      </c>
    </row>
    <row r="5" spans="1:20" x14ac:dyDescent="0.25">
      <c r="A5" s="3"/>
      <c r="B5" s="1" t="s">
        <v>0</v>
      </c>
      <c r="C5" s="9">
        <v>35</v>
      </c>
      <c r="D5" s="7">
        <v>1E-3</v>
      </c>
      <c r="E5" s="1"/>
      <c r="F5" s="1" t="s">
        <v>18</v>
      </c>
      <c r="G5" s="1">
        <v>327</v>
      </c>
      <c r="H5" s="1">
        <v>4.011E-2</v>
      </c>
      <c r="J5" s="1" t="s">
        <v>23</v>
      </c>
      <c r="K5">
        <v>2359</v>
      </c>
      <c r="L5" s="6">
        <v>1.8488500000000001</v>
      </c>
      <c r="N5" s="1" t="s">
        <v>33</v>
      </c>
      <c r="O5" s="1">
        <v>5551</v>
      </c>
      <c r="P5" s="1">
        <v>10.24511</v>
      </c>
      <c r="R5" s="1" t="s">
        <v>38</v>
      </c>
      <c r="S5" s="1">
        <v>10267</v>
      </c>
      <c r="T5" s="1">
        <v>37.505029999999998</v>
      </c>
    </row>
    <row r="6" spans="1:20" x14ac:dyDescent="0.25">
      <c r="A6" s="3"/>
      <c r="B6" s="1" t="s">
        <v>4</v>
      </c>
      <c r="C6" s="9">
        <v>124</v>
      </c>
      <c r="D6" s="1">
        <v>5.9800000000000001E-3</v>
      </c>
      <c r="E6" s="1"/>
      <c r="F6" s="1" t="s">
        <v>19</v>
      </c>
      <c r="G6" s="1">
        <v>713</v>
      </c>
      <c r="H6" s="1">
        <v>0.16531000000000001</v>
      </c>
      <c r="J6" s="1" t="s">
        <v>25</v>
      </c>
      <c r="K6">
        <v>2290</v>
      </c>
      <c r="L6" s="6">
        <v>1.7077800000000001</v>
      </c>
      <c r="M6" s="5"/>
      <c r="N6" s="1" t="s">
        <v>34</v>
      </c>
      <c r="O6" s="1">
        <v>9378</v>
      </c>
      <c r="P6" s="1">
        <v>29.429559999999999</v>
      </c>
      <c r="R6" s="1" t="s">
        <v>39</v>
      </c>
      <c r="S6" s="1">
        <v>5289</v>
      </c>
      <c r="T6" s="1">
        <v>9.8434600000000003</v>
      </c>
    </row>
    <row r="7" spans="1:20" x14ac:dyDescent="0.25">
      <c r="A7" s="3"/>
      <c r="B7" s="1" t="s">
        <v>5</v>
      </c>
      <c r="C7" s="9">
        <v>11</v>
      </c>
      <c r="D7" s="1">
        <v>1E-3</v>
      </c>
      <c r="E7" s="1"/>
      <c r="F7" s="1" t="s">
        <v>20</v>
      </c>
      <c r="G7" s="1">
        <v>736</v>
      </c>
      <c r="H7" s="1">
        <v>0.18451999999999999</v>
      </c>
      <c r="J7" s="1" t="s">
        <v>27</v>
      </c>
      <c r="K7">
        <v>2700</v>
      </c>
      <c r="L7" s="6">
        <v>2.47837</v>
      </c>
      <c r="N7" s="1" t="s">
        <v>35</v>
      </c>
      <c r="O7" s="1">
        <v>11856</v>
      </c>
      <c r="P7" s="1">
        <v>48.02758</v>
      </c>
      <c r="R7" s="1" t="s">
        <v>40</v>
      </c>
      <c r="S7" s="1">
        <v>10924</v>
      </c>
      <c r="T7" s="1">
        <v>42.748289999999997</v>
      </c>
    </row>
    <row r="8" spans="1:20" x14ac:dyDescent="0.25">
      <c r="A8" s="3"/>
      <c r="B8" s="1" t="s">
        <v>6</v>
      </c>
      <c r="C8" s="9">
        <v>113</v>
      </c>
      <c r="D8" s="1">
        <v>4.1999999999999997E-3</v>
      </c>
      <c r="E8" s="1"/>
      <c r="F8" s="1" t="s">
        <v>21</v>
      </c>
      <c r="G8" s="1">
        <v>121</v>
      </c>
      <c r="H8" s="1">
        <v>6.9499999999999996E-3</v>
      </c>
      <c r="J8" s="1" t="s">
        <v>29</v>
      </c>
      <c r="K8">
        <v>2429</v>
      </c>
      <c r="L8" s="6">
        <v>1.9477800000000001</v>
      </c>
      <c r="N8" s="1" t="s">
        <v>36</v>
      </c>
      <c r="O8" s="1">
        <v>8449</v>
      </c>
      <c r="P8" s="1">
        <v>23.911709999999999</v>
      </c>
      <c r="R8" s="1" t="s">
        <v>41</v>
      </c>
      <c r="S8" s="1">
        <v>22266</v>
      </c>
      <c r="T8" s="1">
        <v>175.94703000000001</v>
      </c>
    </row>
    <row r="9" spans="1:20" x14ac:dyDescent="0.25">
      <c r="A9" s="3"/>
      <c r="B9" s="1" t="s">
        <v>7</v>
      </c>
      <c r="C9" s="9">
        <v>126</v>
      </c>
      <c r="D9" s="1">
        <v>5.8999999999999999E-3</v>
      </c>
      <c r="E9" s="1"/>
      <c r="F9" s="1" t="s">
        <v>22</v>
      </c>
      <c r="G9" s="1">
        <v>251</v>
      </c>
      <c r="H9" s="1">
        <v>2.6929999999999999E-2</v>
      </c>
      <c r="J9" s="1" t="s">
        <v>32</v>
      </c>
      <c r="K9">
        <v>1164</v>
      </c>
      <c r="L9" s="6">
        <v>0.48370999999999997</v>
      </c>
      <c r="N9" s="1" t="s">
        <v>37</v>
      </c>
      <c r="O9" s="1">
        <v>4783</v>
      </c>
      <c r="P9" s="1">
        <v>7.6657900000000003</v>
      </c>
      <c r="R9" s="1" t="s">
        <v>42</v>
      </c>
      <c r="S9" s="1">
        <v>22186</v>
      </c>
      <c r="T9" s="1">
        <v>174.22138000000001</v>
      </c>
    </row>
    <row r="10" spans="1:20" x14ac:dyDescent="0.25">
      <c r="A10" s="3"/>
      <c r="B10" s="1" t="s">
        <v>31</v>
      </c>
      <c r="C10" s="9">
        <f>AVERAGE(C5:C9)</f>
        <v>82</v>
      </c>
      <c r="D10" s="7">
        <f>AVERAGE(D5:D9)</f>
        <v>4.0000000000000001E-3</v>
      </c>
      <c r="E10" s="1"/>
      <c r="F10" s="1" t="s">
        <v>31</v>
      </c>
      <c r="G10" s="1">
        <f>AVERAGE(G5:G9)</f>
        <v>429.6</v>
      </c>
      <c r="H10" s="1">
        <f>AVERAGE(H5:H9)</f>
        <v>8.4764000000000006E-2</v>
      </c>
      <c r="J10" s="1" t="s">
        <v>31</v>
      </c>
      <c r="K10">
        <f>AVERAGE(K5:K9)</f>
        <v>2188.4</v>
      </c>
      <c r="L10" s="6">
        <f>AVERAGE(L5:L9)</f>
        <v>1.6933</v>
      </c>
      <c r="N10" s="1" t="s">
        <v>31</v>
      </c>
      <c r="O10" s="1">
        <f>AVERAGE(O5:O9)</f>
        <v>8003.4</v>
      </c>
      <c r="P10" s="1">
        <f>AVERAGE(P5:P9)</f>
        <v>23.85595</v>
      </c>
      <c r="R10" s="1" t="s">
        <v>31</v>
      </c>
      <c r="S10" s="1">
        <f>AVERAGE(S5:S9)</f>
        <v>14186.4</v>
      </c>
      <c r="T10" s="1">
        <f>AVERAGE(T5:T9)</f>
        <v>88.053038000000001</v>
      </c>
    </row>
    <row r="11" spans="1:20" x14ac:dyDescent="0.25">
      <c r="A11" s="1"/>
      <c r="B11" s="1"/>
      <c r="C11" s="9"/>
      <c r="D11" s="7"/>
      <c r="E11" s="1"/>
      <c r="F11" s="1"/>
      <c r="G11" s="1"/>
      <c r="H11" s="1"/>
      <c r="L11" s="6"/>
    </row>
    <row r="12" spans="1:20" x14ac:dyDescent="0.25">
      <c r="A12" s="3" t="s">
        <v>10</v>
      </c>
      <c r="B12" s="2" t="s">
        <v>9</v>
      </c>
      <c r="C12" s="2"/>
      <c r="D12" s="2"/>
      <c r="F12" s="2" t="s">
        <v>14</v>
      </c>
      <c r="G12" s="2"/>
      <c r="H12" s="2"/>
      <c r="J12" s="2" t="s">
        <v>15</v>
      </c>
      <c r="K12" s="2"/>
      <c r="L12" s="2"/>
      <c r="N12" s="2" t="s">
        <v>16</v>
      </c>
      <c r="O12" s="2"/>
      <c r="P12" s="2"/>
      <c r="R12" s="2" t="s">
        <v>17</v>
      </c>
      <c r="S12" s="2"/>
      <c r="T12" s="2"/>
    </row>
    <row r="13" spans="1:20" x14ac:dyDescent="0.25">
      <c r="A13" s="3"/>
      <c r="B13" s="1" t="s">
        <v>3</v>
      </c>
      <c r="C13" s="1" t="s">
        <v>1</v>
      </c>
      <c r="D13" s="1" t="s">
        <v>2</v>
      </c>
      <c r="F13" s="1" t="s">
        <v>3</v>
      </c>
      <c r="G13" s="1" t="s">
        <v>1</v>
      </c>
      <c r="H13" s="1" t="s">
        <v>2</v>
      </c>
      <c r="J13" s="1" t="s">
        <v>3</v>
      </c>
      <c r="K13" s="1" t="s">
        <v>1</v>
      </c>
      <c r="L13" s="1" t="s">
        <v>2</v>
      </c>
      <c r="N13" s="1" t="s">
        <v>3</v>
      </c>
      <c r="O13" s="1" t="s">
        <v>1</v>
      </c>
      <c r="P13" s="1" t="s">
        <v>2</v>
      </c>
      <c r="R13" s="1" t="s">
        <v>3</v>
      </c>
      <c r="S13" s="1" t="s">
        <v>1</v>
      </c>
      <c r="T13" s="1" t="s">
        <v>2</v>
      </c>
    </row>
    <row r="14" spans="1:20" x14ac:dyDescent="0.25">
      <c r="A14" s="3"/>
      <c r="B14" s="1" t="s">
        <v>0</v>
      </c>
      <c r="C14" s="1">
        <v>34</v>
      </c>
      <c r="D14" s="1">
        <v>1.01E-3</v>
      </c>
      <c r="F14" s="1" t="s">
        <v>18</v>
      </c>
      <c r="G14" s="1">
        <v>340</v>
      </c>
      <c r="H14" s="1">
        <v>4.8869999999999997E-2</v>
      </c>
      <c r="J14" s="1" t="s">
        <v>23</v>
      </c>
      <c r="K14" s="1">
        <v>2332</v>
      </c>
      <c r="L14" s="1">
        <v>1.9336899999999999</v>
      </c>
      <c r="N14" s="1" t="s">
        <v>33</v>
      </c>
      <c r="O14" s="1">
        <v>5570</v>
      </c>
      <c r="P14" s="1">
        <v>10.812239999999999</v>
      </c>
      <c r="R14" s="1" t="s">
        <v>38</v>
      </c>
      <c r="S14" s="1">
        <v>10947</v>
      </c>
      <c r="T14" s="1">
        <v>42.029049999999998</v>
      </c>
    </row>
    <row r="15" spans="1:20" x14ac:dyDescent="0.25">
      <c r="A15" s="3"/>
      <c r="B15" s="1" t="s">
        <v>4</v>
      </c>
      <c r="C15" s="1">
        <v>142</v>
      </c>
      <c r="D15" s="1">
        <v>8.3499999999999998E-3</v>
      </c>
      <c r="F15" s="1" t="s">
        <v>19</v>
      </c>
      <c r="G15" s="1">
        <v>711</v>
      </c>
      <c r="H15" s="1">
        <v>0.17538000000000001</v>
      </c>
      <c r="J15" s="1" t="s">
        <v>25</v>
      </c>
      <c r="K15" s="1">
        <v>2298</v>
      </c>
      <c r="L15" s="1">
        <v>1.8652</v>
      </c>
      <c r="N15" s="1" t="s">
        <v>34</v>
      </c>
      <c r="O15" s="1">
        <v>9439</v>
      </c>
      <c r="P15" s="1">
        <v>30.992059999999999</v>
      </c>
      <c r="R15" s="1" t="s">
        <v>39</v>
      </c>
      <c r="S15" s="1">
        <v>5675</v>
      </c>
      <c r="T15" s="1">
        <v>11.7898</v>
      </c>
    </row>
    <row r="16" spans="1:20" x14ac:dyDescent="0.25">
      <c r="A16" s="3"/>
      <c r="B16" s="1" t="s">
        <v>5</v>
      </c>
      <c r="C16" s="1">
        <v>13</v>
      </c>
      <c r="D16" s="1">
        <v>0</v>
      </c>
      <c r="F16" s="1" t="s">
        <v>20</v>
      </c>
      <c r="G16" s="1">
        <v>744</v>
      </c>
      <c r="H16" s="1">
        <v>0.19755</v>
      </c>
      <c r="J16" s="1" t="s">
        <v>27</v>
      </c>
      <c r="K16" s="1">
        <v>2776</v>
      </c>
      <c r="L16" s="1">
        <v>2.7290199999999998</v>
      </c>
      <c r="N16" s="1" t="s">
        <v>35</v>
      </c>
      <c r="O16" s="1">
        <v>11853</v>
      </c>
      <c r="P16" s="1">
        <v>49.442279999999997</v>
      </c>
      <c r="R16" s="1" t="s">
        <v>40</v>
      </c>
      <c r="S16" s="1">
        <v>11674</v>
      </c>
      <c r="T16" s="1">
        <v>49.11694</v>
      </c>
    </row>
    <row r="17" spans="1:20" x14ac:dyDescent="0.25">
      <c r="A17" s="3"/>
      <c r="B17" s="1" t="s">
        <v>6</v>
      </c>
      <c r="C17" s="1">
        <v>115</v>
      </c>
      <c r="D17" s="1">
        <v>6.5300000000000002E-3</v>
      </c>
      <c r="F17" s="1" t="s">
        <v>21</v>
      </c>
      <c r="G17" s="1">
        <v>119</v>
      </c>
      <c r="H17" s="1">
        <v>5.9800000000000001E-3</v>
      </c>
      <c r="J17" s="1" t="s">
        <v>29</v>
      </c>
      <c r="K17" s="1">
        <v>2444</v>
      </c>
      <c r="L17" s="1">
        <v>2.11836</v>
      </c>
      <c r="N17" s="1" t="s">
        <v>36</v>
      </c>
      <c r="O17" s="1">
        <v>8462</v>
      </c>
      <c r="P17" s="1">
        <v>24.919409999999999</v>
      </c>
      <c r="R17" s="1" t="s">
        <v>41</v>
      </c>
      <c r="S17" s="1">
        <v>22207</v>
      </c>
      <c r="T17" s="1">
        <v>180.91853</v>
      </c>
    </row>
    <row r="18" spans="1:20" x14ac:dyDescent="0.25">
      <c r="A18" s="3"/>
      <c r="B18" s="1" t="s">
        <v>7</v>
      </c>
      <c r="C18" s="1">
        <v>117</v>
      </c>
      <c r="D18" s="1">
        <v>5.4799999999999996E-3</v>
      </c>
      <c r="F18" s="1" t="s">
        <v>22</v>
      </c>
      <c r="G18" s="1">
        <v>273</v>
      </c>
      <c r="H18" s="1">
        <v>3.2939999999999997E-2</v>
      </c>
      <c r="J18" s="1" t="s">
        <v>32</v>
      </c>
      <c r="K18" s="1">
        <v>1312</v>
      </c>
      <c r="L18" s="1">
        <v>0.70165999999999995</v>
      </c>
      <c r="N18" s="1" t="s">
        <v>37</v>
      </c>
      <c r="O18" s="1">
        <v>4861</v>
      </c>
      <c r="P18" s="1">
        <v>8.3115799999999993</v>
      </c>
      <c r="R18" s="1" t="s">
        <v>42</v>
      </c>
      <c r="S18" s="1">
        <v>20519</v>
      </c>
      <c r="T18" s="1">
        <v>151.25373999999999</v>
      </c>
    </row>
    <row r="19" spans="1:20" x14ac:dyDescent="0.25">
      <c r="A19" s="3"/>
      <c r="B19" s="1" t="s">
        <v>31</v>
      </c>
      <c r="C19" s="1">
        <f>AVERAGE(C14:C18)</f>
        <v>84.2</v>
      </c>
      <c r="D19" s="1">
        <f>SUM(D14:D18)</f>
        <v>2.137E-2</v>
      </c>
      <c r="F19" s="1" t="s">
        <v>31</v>
      </c>
      <c r="G19" s="1">
        <f>AVERAGE(G14:G18)</f>
        <v>437.4</v>
      </c>
      <c r="H19" s="1">
        <f>AVERAGE(H14:H18)</f>
        <v>9.2144000000000004E-2</v>
      </c>
      <c r="J19" s="1" t="s">
        <v>31</v>
      </c>
      <c r="K19" s="1">
        <f>AVERAGE(K14:K18)</f>
        <v>2232.4</v>
      </c>
      <c r="L19" s="1">
        <f>AVERAGE(L14:L18)</f>
        <v>1.869586</v>
      </c>
      <c r="N19" s="1" t="s">
        <v>31</v>
      </c>
      <c r="O19" s="1">
        <f>AVERAGE(O14:O18)</f>
        <v>8037</v>
      </c>
      <c r="P19" s="1">
        <f>AVERAGE(P14:P18)</f>
        <v>24.895513999999999</v>
      </c>
      <c r="R19" s="1" t="s">
        <v>31</v>
      </c>
      <c r="S19" s="1">
        <f>AVERAGE(S14:S18)</f>
        <v>14204.4</v>
      </c>
      <c r="T19" s="1">
        <f>AVERAGE(T14:T18)</f>
        <v>87.021612000000005</v>
      </c>
    </row>
    <row r="21" spans="1:20" x14ac:dyDescent="0.25">
      <c r="A21" s="3" t="s">
        <v>11</v>
      </c>
      <c r="B21" s="2" t="s">
        <v>9</v>
      </c>
      <c r="C21" s="2"/>
      <c r="D21" s="2"/>
      <c r="F21" s="2" t="s">
        <v>14</v>
      </c>
      <c r="G21" s="2"/>
      <c r="H21" s="2"/>
      <c r="J21" s="2" t="s">
        <v>15</v>
      </c>
      <c r="K21" s="2"/>
      <c r="L21" s="2"/>
      <c r="N21" s="2" t="s">
        <v>16</v>
      </c>
      <c r="O21" s="2"/>
      <c r="P21" s="2"/>
      <c r="R21" s="2" t="s">
        <v>17</v>
      </c>
      <c r="S21" s="2"/>
      <c r="T21" s="2"/>
    </row>
    <row r="22" spans="1:20" x14ac:dyDescent="0.25">
      <c r="A22" s="3"/>
      <c r="B22" s="1" t="s">
        <v>3</v>
      </c>
      <c r="C22" s="1" t="s">
        <v>1</v>
      </c>
      <c r="D22" s="1" t="s">
        <v>2</v>
      </c>
      <c r="F22" s="1" t="s">
        <v>3</v>
      </c>
      <c r="G22" s="1" t="s">
        <v>1</v>
      </c>
      <c r="H22" s="1" t="s">
        <v>2</v>
      </c>
      <c r="J22" s="1" t="s">
        <v>3</v>
      </c>
      <c r="K22" s="1" t="s">
        <v>1</v>
      </c>
      <c r="L22" s="1" t="s">
        <v>2</v>
      </c>
      <c r="N22" s="1" t="s">
        <v>3</v>
      </c>
      <c r="O22" s="1" t="s">
        <v>1</v>
      </c>
      <c r="P22" s="1" t="s">
        <v>2</v>
      </c>
      <c r="R22" s="1" t="s">
        <v>3</v>
      </c>
      <c r="S22" s="1" t="s">
        <v>1</v>
      </c>
      <c r="T22" s="1" t="s">
        <v>2</v>
      </c>
    </row>
    <row r="23" spans="1:20" x14ac:dyDescent="0.25">
      <c r="A23" s="3"/>
      <c r="B23" s="1" t="s">
        <v>0</v>
      </c>
      <c r="C23" s="1">
        <v>145</v>
      </c>
      <c r="D23" s="1">
        <v>8.9800000000000001E-3</v>
      </c>
      <c r="F23" s="1" t="s">
        <v>18</v>
      </c>
      <c r="G23" s="1">
        <v>17</v>
      </c>
      <c r="H23" s="1">
        <v>0</v>
      </c>
      <c r="J23" s="1" t="s">
        <v>23</v>
      </c>
      <c r="K23" s="1">
        <v>379</v>
      </c>
      <c r="L23" s="1">
        <v>6.5500000000000003E-2</v>
      </c>
      <c r="N23" s="1" t="s">
        <v>33</v>
      </c>
      <c r="O23" s="1">
        <v>10734</v>
      </c>
      <c r="P23" s="1">
        <v>46.53013</v>
      </c>
      <c r="R23" s="1" t="s">
        <v>38</v>
      </c>
      <c r="S23" s="1">
        <v>14018</v>
      </c>
      <c r="T23" s="1">
        <v>79.417590000000004</v>
      </c>
    </row>
    <row r="24" spans="1:20" x14ac:dyDescent="0.25">
      <c r="A24" s="3"/>
      <c r="B24" s="1" t="s">
        <v>4</v>
      </c>
      <c r="C24" s="1">
        <v>88</v>
      </c>
      <c r="D24" s="1">
        <v>4.0099999999999997E-3</v>
      </c>
      <c r="F24" s="1" t="s">
        <v>19</v>
      </c>
      <c r="G24" s="1">
        <v>516</v>
      </c>
      <c r="H24" s="1">
        <v>0.10872</v>
      </c>
      <c r="J24" s="1" t="s">
        <v>25</v>
      </c>
      <c r="K24" s="1">
        <v>891</v>
      </c>
      <c r="L24" s="1">
        <v>0.34849000000000002</v>
      </c>
      <c r="N24" s="1" t="s">
        <v>34</v>
      </c>
      <c r="O24" s="1">
        <v>10475</v>
      </c>
      <c r="P24" s="1">
        <v>46.149329999999999</v>
      </c>
      <c r="R24" s="1" t="s">
        <v>39</v>
      </c>
      <c r="S24" s="1">
        <v>11278</v>
      </c>
      <c r="T24" s="1">
        <v>53.316009999999999</v>
      </c>
    </row>
    <row r="25" spans="1:20" x14ac:dyDescent="0.25">
      <c r="A25" s="3"/>
      <c r="B25" s="1" t="s">
        <v>5</v>
      </c>
      <c r="C25" s="1">
        <v>54</v>
      </c>
      <c r="D25" s="1">
        <v>1.97E-3</v>
      </c>
      <c r="F25" s="1" t="s">
        <v>20</v>
      </c>
      <c r="G25" s="1">
        <v>538</v>
      </c>
      <c r="H25" s="1">
        <v>0.12795000000000001</v>
      </c>
      <c r="J25" s="1" t="s">
        <v>27</v>
      </c>
      <c r="K25" s="1">
        <v>2477</v>
      </c>
      <c r="L25" s="1">
        <v>2.4403199999999998</v>
      </c>
      <c r="N25" s="1" t="s">
        <v>35</v>
      </c>
      <c r="O25" s="1">
        <v>13073</v>
      </c>
      <c r="P25" s="1">
        <v>62.722650000000002</v>
      </c>
      <c r="R25" s="1" t="s">
        <v>40</v>
      </c>
      <c r="S25" s="1">
        <v>7140</v>
      </c>
      <c r="T25" s="1">
        <v>22.691990000000001</v>
      </c>
    </row>
    <row r="26" spans="1:20" x14ac:dyDescent="0.25">
      <c r="A26" s="3"/>
      <c r="B26" s="1" t="s">
        <v>6</v>
      </c>
      <c r="C26" s="1">
        <v>17</v>
      </c>
      <c r="D26" s="1">
        <v>1E-3</v>
      </c>
      <c r="F26" s="1" t="s">
        <v>21</v>
      </c>
      <c r="G26" s="1">
        <v>631</v>
      </c>
      <c r="H26" s="1">
        <v>0.17086000000000001</v>
      </c>
      <c r="J26" s="1" t="s">
        <v>29</v>
      </c>
      <c r="K26" s="1">
        <v>1889</v>
      </c>
      <c r="L26" s="1">
        <v>1.5237799999999999</v>
      </c>
      <c r="N26" s="1" t="s">
        <v>36</v>
      </c>
      <c r="O26" s="1">
        <v>2162</v>
      </c>
      <c r="P26" s="1">
        <v>1.7822199999999999</v>
      </c>
      <c r="R26" s="1" t="s">
        <v>41</v>
      </c>
      <c r="S26" s="1">
        <v>3558</v>
      </c>
      <c r="T26" s="1">
        <v>6.4645000000000001</v>
      </c>
    </row>
    <row r="27" spans="1:20" x14ac:dyDescent="0.25">
      <c r="A27" s="3"/>
      <c r="B27" s="1" t="s">
        <v>7</v>
      </c>
      <c r="C27" s="1">
        <v>151</v>
      </c>
      <c r="D27" s="1">
        <v>8.9899999999999997E-3</v>
      </c>
      <c r="F27" s="1" t="s">
        <v>22</v>
      </c>
      <c r="G27" s="1">
        <v>455</v>
      </c>
      <c r="H27" s="1">
        <v>9.0740000000000001E-2</v>
      </c>
      <c r="J27" s="1" t="s">
        <v>32</v>
      </c>
      <c r="K27" s="1">
        <v>2496</v>
      </c>
      <c r="L27" s="1">
        <v>2.4252899999999999</v>
      </c>
      <c r="N27" s="1" t="s">
        <v>37</v>
      </c>
      <c r="O27" s="1">
        <v>3295</v>
      </c>
      <c r="P27" s="1">
        <v>4.7287600000000003</v>
      </c>
      <c r="R27" s="1" t="s">
        <v>42</v>
      </c>
      <c r="S27" s="1">
        <v>15970</v>
      </c>
      <c r="T27" s="1">
        <v>108.38543</v>
      </c>
    </row>
    <row r="28" spans="1:20" x14ac:dyDescent="0.25">
      <c r="A28" s="3"/>
      <c r="B28" s="1" t="s">
        <v>31</v>
      </c>
      <c r="C28" s="1">
        <f>AVERAGE(C23:C27)</f>
        <v>91</v>
      </c>
      <c r="D28" s="1">
        <f>AVERAGE(D23:D27)</f>
        <v>4.9899999999999996E-3</v>
      </c>
      <c r="F28" s="1" t="s">
        <v>31</v>
      </c>
      <c r="G28" s="1">
        <f>AVERAGE(G23:G27)</f>
        <v>431.4</v>
      </c>
      <c r="H28" s="1">
        <f>AVERAGE(H23:H27)</f>
        <v>9.9654000000000006E-2</v>
      </c>
      <c r="J28" s="1" t="s">
        <v>31</v>
      </c>
      <c r="K28" s="1">
        <f>AVERAGE(K23:K27)</f>
        <v>1626.4</v>
      </c>
      <c r="L28" s="1">
        <f>AVERAGE(L23:L27)</f>
        <v>1.360676</v>
      </c>
      <c r="N28" s="1" t="s">
        <v>31</v>
      </c>
      <c r="O28" s="1">
        <f>AVERAGE(O23:O27)</f>
        <v>7947.8</v>
      </c>
      <c r="P28" s="1">
        <f>AVERAGE(P23:P27)</f>
        <v>32.382618000000001</v>
      </c>
      <c r="R28" s="1" t="s">
        <v>31</v>
      </c>
      <c r="S28" s="1">
        <f>AVERAGE(S23:S27)</f>
        <v>10392.799999999999</v>
      </c>
      <c r="T28" s="1">
        <f>AVERAGE(T23:T27)</f>
        <v>54.055104</v>
      </c>
    </row>
    <row r="30" spans="1:20" x14ac:dyDescent="0.25">
      <c r="A30" s="3" t="s">
        <v>12</v>
      </c>
      <c r="B30" s="2" t="s">
        <v>9</v>
      </c>
      <c r="C30" s="2"/>
      <c r="D30" s="2"/>
      <c r="F30" s="2" t="s">
        <v>14</v>
      </c>
      <c r="G30" s="2"/>
      <c r="H30" s="2"/>
      <c r="J30" s="2" t="s">
        <v>15</v>
      </c>
      <c r="K30" s="2"/>
      <c r="L30" s="2"/>
      <c r="N30" s="2" t="s">
        <v>16</v>
      </c>
      <c r="O30" s="2"/>
      <c r="P30" s="2"/>
      <c r="R30" s="2" t="s">
        <v>17</v>
      </c>
      <c r="S30" s="2"/>
      <c r="T30" s="2"/>
    </row>
    <row r="31" spans="1:20" x14ac:dyDescent="0.25">
      <c r="A31" s="3"/>
      <c r="B31" s="1" t="s">
        <v>3</v>
      </c>
      <c r="C31" s="1" t="s">
        <v>1</v>
      </c>
      <c r="D31" s="1" t="s">
        <v>2</v>
      </c>
      <c r="F31" s="1" t="s">
        <v>3</v>
      </c>
      <c r="G31" s="1" t="s">
        <v>1</v>
      </c>
      <c r="H31" s="1" t="s">
        <v>2</v>
      </c>
      <c r="J31" s="1" t="s">
        <v>3</v>
      </c>
      <c r="K31" s="1" t="s">
        <v>1</v>
      </c>
      <c r="L31" s="1" t="s">
        <v>2</v>
      </c>
      <c r="N31" s="1" t="s">
        <v>3</v>
      </c>
      <c r="O31" s="1" t="s">
        <v>1</v>
      </c>
      <c r="P31" s="1" t="s">
        <v>2</v>
      </c>
      <c r="R31" s="1" t="s">
        <v>3</v>
      </c>
      <c r="S31" s="1" t="s">
        <v>1</v>
      </c>
      <c r="T31" s="1" t="s">
        <v>2</v>
      </c>
    </row>
    <row r="32" spans="1:20" x14ac:dyDescent="0.25">
      <c r="A32" s="3"/>
      <c r="B32" s="1" t="s">
        <v>0</v>
      </c>
      <c r="C32" s="1">
        <v>9</v>
      </c>
      <c r="D32" s="1">
        <v>0</v>
      </c>
      <c r="F32" s="1" t="s">
        <v>18</v>
      </c>
      <c r="G32" s="1">
        <v>17</v>
      </c>
      <c r="H32" s="1">
        <v>0</v>
      </c>
      <c r="J32" s="1" t="s">
        <v>23</v>
      </c>
      <c r="K32" s="1">
        <v>155</v>
      </c>
      <c r="L32" s="1" t="s">
        <v>24</v>
      </c>
      <c r="N32" s="1" t="s">
        <v>33</v>
      </c>
      <c r="O32" s="1">
        <v>122</v>
      </c>
      <c r="P32" s="1">
        <v>2.5940000000000001E-2</v>
      </c>
      <c r="R32" s="1" t="s">
        <v>38</v>
      </c>
      <c r="S32" s="1">
        <v>479</v>
      </c>
      <c r="T32" s="1">
        <v>0.25792999999999999</v>
      </c>
    </row>
    <row r="33" spans="1:20" x14ac:dyDescent="0.25">
      <c r="A33" s="3"/>
      <c r="B33" s="1" t="s">
        <v>4</v>
      </c>
      <c r="C33" s="1">
        <v>16</v>
      </c>
      <c r="D33" s="1">
        <v>1E-3</v>
      </c>
      <c r="F33" s="1" t="s">
        <v>19</v>
      </c>
      <c r="G33" s="1">
        <v>33</v>
      </c>
      <c r="H33" s="1">
        <v>2E-3</v>
      </c>
      <c r="J33" s="1" t="s">
        <v>25</v>
      </c>
      <c r="K33" s="1">
        <v>270</v>
      </c>
      <c r="L33" s="1" t="s">
        <v>26</v>
      </c>
      <c r="N33" s="1" t="s">
        <v>34</v>
      </c>
      <c r="O33" s="1">
        <v>562</v>
      </c>
      <c r="P33" s="1">
        <v>0.25418000000000002</v>
      </c>
      <c r="R33" s="1" t="s">
        <v>39</v>
      </c>
      <c r="S33" s="1">
        <v>331</v>
      </c>
      <c r="T33" s="1">
        <v>9.3240000000000003E-2</v>
      </c>
    </row>
    <row r="34" spans="1:20" x14ac:dyDescent="0.25">
      <c r="A34" s="3"/>
      <c r="B34" s="1" t="s">
        <v>5</v>
      </c>
      <c r="C34" s="1">
        <v>4</v>
      </c>
      <c r="D34" s="1">
        <v>0</v>
      </c>
      <c r="F34" s="1" t="s">
        <v>20</v>
      </c>
      <c r="G34" s="1">
        <v>81</v>
      </c>
      <c r="H34" s="1">
        <v>7.9799999999999992E-3</v>
      </c>
      <c r="J34" s="1" t="s">
        <v>27</v>
      </c>
      <c r="K34" s="1">
        <v>111</v>
      </c>
      <c r="L34" s="1" t="s">
        <v>28</v>
      </c>
      <c r="N34" s="1" t="s">
        <v>35</v>
      </c>
      <c r="O34" s="1">
        <v>568</v>
      </c>
      <c r="P34" s="1">
        <v>0.32946999999999999</v>
      </c>
      <c r="R34" s="1" t="s">
        <v>40</v>
      </c>
      <c r="S34" s="1">
        <v>436</v>
      </c>
      <c r="T34" s="1">
        <v>0.18425</v>
      </c>
    </row>
    <row r="35" spans="1:20" x14ac:dyDescent="0.25">
      <c r="A35" s="3"/>
      <c r="B35" s="1" t="s">
        <v>6</v>
      </c>
      <c r="C35" s="1">
        <v>17</v>
      </c>
      <c r="D35" s="1">
        <v>0</v>
      </c>
      <c r="F35" s="1" t="s">
        <v>21</v>
      </c>
      <c r="G35" s="1">
        <v>16</v>
      </c>
      <c r="H35" s="1">
        <v>1E-3</v>
      </c>
      <c r="J35" s="1" t="s">
        <v>29</v>
      </c>
      <c r="K35" s="1">
        <v>267</v>
      </c>
      <c r="L35" s="1" t="s">
        <v>30</v>
      </c>
      <c r="N35" s="1" t="s">
        <v>36</v>
      </c>
      <c r="O35" s="1">
        <v>113</v>
      </c>
      <c r="P35" s="1">
        <v>2.691E-2</v>
      </c>
      <c r="R35" s="1" t="s">
        <v>41</v>
      </c>
      <c r="S35" s="1">
        <v>3137</v>
      </c>
      <c r="T35" s="1">
        <v>5.27921</v>
      </c>
    </row>
    <row r="36" spans="1:20" x14ac:dyDescent="0.25">
      <c r="A36" s="3"/>
      <c r="B36" s="1" t="s">
        <v>7</v>
      </c>
      <c r="C36" s="1">
        <v>22</v>
      </c>
      <c r="D36" s="1">
        <v>1E-3</v>
      </c>
      <c r="F36" s="1" t="s">
        <v>22</v>
      </c>
      <c r="G36" s="1">
        <v>20</v>
      </c>
      <c r="H36" s="1">
        <v>1E-3</v>
      </c>
      <c r="J36" s="1" t="s">
        <v>32</v>
      </c>
      <c r="K36" s="1">
        <v>37</v>
      </c>
      <c r="L36" s="1">
        <v>3.0200000000000001E-3</v>
      </c>
      <c r="N36" s="1" t="s">
        <v>37</v>
      </c>
      <c r="O36" s="1">
        <v>187</v>
      </c>
      <c r="P36" s="1">
        <v>4.5879999999999997E-2</v>
      </c>
      <c r="R36" s="1" t="s">
        <v>42</v>
      </c>
      <c r="S36" s="1">
        <v>6738</v>
      </c>
      <c r="T36" s="1">
        <v>18.286490000000001</v>
      </c>
    </row>
    <row r="37" spans="1:20" x14ac:dyDescent="0.25">
      <c r="A37" s="3"/>
      <c r="B37" s="1" t="s">
        <v>31</v>
      </c>
      <c r="C37">
        <f>AVERAGE(C32:C36)</f>
        <v>13.6</v>
      </c>
      <c r="D37">
        <f>AVERAGE(D32:D36)</f>
        <v>4.0000000000000002E-4</v>
      </c>
      <c r="F37" s="1" t="s">
        <v>31</v>
      </c>
      <c r="G37">
        <f>AVERAGE(G32:G36)</f>
        <v>33.4</v>
      </c>
      <c r="H37">
        <f>AVERAGE(H32:H36)</f>
        <v>2.3960000000000001E-3</v>
      </c>
      <c r="J37" s="1" t="s">
        <v>31</v>
      </c>
      <c r="K37">
        <f>AVERAGE(K32:K36)</f>
        <v>168</v>
      </c>
      <c r="L37">
        <f>AVERAGE(L36)</f>
        <v>3.0200000000000001E-3</v>
      </c>
      <c r="N37" s="1" t="s">
        <v>31</v>
      </c>
      <c r="O37">
        <f>AVERAGE(O32:O36)</f>
        <v>310.39999999999998</v>
      </c>
      <c r="P37">
        <f>AVERAGE(P32:P36)</f>
        <v>0.13647599999999999</v>
      </c>
      <c r="R37" s="1" t="s">
        <v>31</v>
      </c>
      <c r="S37">
        <f>SUM(S32:S36)</f>
        <v>11121</v>
      </c>
      <c r="T37">
        <f>AVERAGE(T32:T36)</f>
        <v>4.8202239999999996</v>
      </c>
    </row>
    <row r="38" spans="1:20" x14ac:dyDescent="0.25">
      <c r="A38" s="4"/>
      <c r="B38" s="1"/>
    </row>
    <row r="39" spans="1:20" x14ac:dyDescent="0.25">
      <c r="A39" s="3" t="s">
        <v>13</v>
      </c>
      <c r="B39" s="2" t="s">
        <v>9</v>
      </c>
      <c r="C39" s="2"/>
      <c r="D39" s="2"/>
      <c r="F39" s="2" t="s">
        <v>14</v>
      </c>
      <c r="G39" s="2"/>
      <c r="H39" s="2"/>
      <c r="J39" s="2" t="s">
        <v>15</v>
      </c>
      <c r="K39" s="2"/>
      <c r="L39" s="2"/>
      <c r="N39" s="2" t="s">
        <v>16</v>
      </c>
      <c r="O39" s="2"/>
      <c r="P39" s="2"/>
      <c r="R39" s="2" t="s">
        <v>17</v>
      </c>
      <c r="S39" s="2"/>
      <c r="T39" s="2"/>
    </row>
    <row r="40" spans="1:20" x14ac:dyDescent="0.25">
      <c r="A40" s="3"/>
      <c r="B40" s="1" t="s">
        <v>3</v>
      </c>
      <c r="C40" s="1" t="s">
        <v>1</v>
      </c>
      <c r="D40" s="1" t="s">
        <v>2</v>
      </c>
      <c r="F40" s="1" t="s">
        <v>3</v>
      </c>
      <c r="G40" s="1" t="s">
        <v>1</v>
      </c>
      <c r="H40" s="1" t="s">
        <v>2</v>
      </c>
      <c r="J40" s="1" t="s">
        <v>3</v>
      </c>
      <c r="K40" s="1" t="s">
        <v>1</v>
      </c>
      <c r="L40" s="1" t="s">
        <v>2</v>
      </c>
      <c r="N40" s="1" t="s">
        <v>3</v>
      </c>
      <c r="O40" s="1" t="s">
        <v>1</v>
      </c>
      <c r="P40" s="1" t="s">
        <v>2</v>
      </c>
      <c r="R40" s="1" t="s">
        <v>3</v>
      </c>
      <c r="S40" s="1" t="s">
        <v>1</v>
      </c>
      <c r="T40" s="1" t="s">
        <v>2</v>
      </c>
    </row>
    <row r="41" spans="1:20" x14ac:dyDescent="0.25">
      <c r="A41" s="3"/>
      <c r="B41" s="1" t="s">
        <v>0</v>
      </c>
      <c r="C41" s="1">
        <v>12</v>
      </c>
      <c r="D41" s="8">
        <v>4.0999999999999999E-4</v>
      </c>
      <c r="F41" s="1" t="s">
        <v>18</v>
      </c>
      <c r="G41" s="1">
        <v>52</v>
      </c>
      <c r="H41" s="1">
        <v>3.9899999999999996E-3</v>
      </c>
      <c r="J41" s="1" t="s">
        <v>23</v>
      </c>
      <c r="K41" s="1">
        <v>1083</v>
      </c>
      <c r="L41" s="1">
        <v>0.54312000000000005</v>
      </c>
      <c r="N41" s="1" t="s">
        <v>33</v>
      </c>
      <c r="O41" s="1">
        <v>1284</v>
      </c>
      <c r="P41" s="1">
        <v>0.89302999999999999</v>
      </c>
      <c r="R41" s="1" t="s">
        <v>38</v>
      </c>
      <c r="S41" s="1">
        <v>6621</v>
      </c>
      <c r="T41" s="1">
        <v>16.465150000000001</v>
      </c>
    </row>
    <row r="42" spans="1:20" x14ac:dyDescent="0.25">
      <c r="A42" s="3"/>
      <c r="B42" s="1" t="s">
        <v>4</v>
      </c>
      <c r="C42" s="1">
        <v>64</v>
      </c>
      <c r="D42" s="1">
        <v>3.0200000000000001E-3</v>
      </c>
      <c r="F42" s="1" t="s">
        <v>19</v>
      </c>
      <c r="G42" s="1">
        <v>249</v>
      </c>
      <c r="H42" s="1">
        <v>4.9090000000000002E-2</v>
      </c>
      <c r="J42" s="1" t="s">
        <v>25</v>
      </c>
      <c r="K42" s="1">
        <v>1018</v>
      </c>
      <c r="L42" s="1">
        <v>0.53200000000000003</v>
      </c>
      <c r="N42" s="1" t="s">
        <v>34</v>
      </c>
      <c r="O42" s="1">
        <v>4683</v>
      </c>
      <c r="P42" s="1">
        <v>9.1435700000000004</v>
      </c>
      <c r="R42" s="1" t="s">
        <v>39</v>
      </c>
      <c r="S42" s="1">
        <v>2486</v>
      </c>
      <c r="T42" s="1">
        <v>2.6894499999999999</v>
      </c>
    </row>
    <row r="43" spans="1:20" x14ac:dyDescent="0.25">
      <c r="A43" s="3"/>
      <c r="B43" s="1" t="s">
        <v>5</v>
      </c>
      <c r="C43" s="1">
        <v>6</v>
      </c>
      <c r="D43" s="1">
        <v>0</v>
      </c>
      <c r="F43" s="1" t="s">
        <v>20</v>
      </c>
      <c r="G43" s="1">
        <v>366</v>
      </c>
      <c r="H43" s="1">
        <v>7.6910000000000006E-2</v>
      </c>
      <c r="J43" s="1" t="s">
        <v>27</v>
      </c>
      <c r="K43" s="1">
        <v>1593</v>
      </c>
      <c r="L43" s="1">
        <v>1.12697</v>
      </c>
      <c r="N43" s="1" t="s">
        <v>35</v>
      </c>
      <c r="O43" s="1">
        <v>6709</v>
      </c>
      <c r="P43" s="1">
        <v>17.735019999999999</v>
      </c>
      <c r="R43" s="1" t="s">
        <v>40</v>
      </c>
      <c r="S43" s="1">
        <v>5542</v>
      </c>
      <c r="T43" s="1">
        <v>11.341710000000001</v>
      </c>
    </row>
    <row r="44" spans="1:20" x14ac:dyDescent="0.25">
      <c r="A44" s="3"/>
      <c r="B44" s="1" t="s">
        <v>6</v>
      </c>
      <c r="C44" s="1">
        <v>48</v>
      </c>
      <c r="D44" s="1">
        <v>2.99E-3</v>
      </c>
      <c r="F44" s="1" t="s">
        <v>21</v>
      </c>
      <c r="G44" s="1">
        <v>35</v>
      </c>
      <c r="H44" s="1">
        <v>1.8799999999999999E-3</v>
      </c>
      <c r="J44" s="1" t="s">
        <v>29</v>
      </c>
      <c r="K44" s="1">
        <v>1168</v>
      </c>
      <c r="L44" s="1">
        <v>0.71453</v>
      </c>
      <c r="N44" s="1" t="s">
        <v>36</v>
      </c>
      <c r="O44" s="1">
        <v>2727</v>
      </c>
      <c r="P44" s="1">
        <v>3.4325800000000002</v>
      </c>
      <c r="R44" s="1" t="s">
        <v>41</v>
      </c>
      <c r="S44" s="1">
        <v>18485</v>
      </c>
      <c r="T44" s="1">
        <v>130.75313</v>
      </c>
    </row>
    <row r="45" spans="1:20" x14ac:dyDescent="0.25">
      <c r="A45" s="3"/>
      <c r="B45" s="1" t="s">
        <v>7</v>
      </c>
      <c r="C45" s="1">
        <v>51</v>
      </c>
      <c r="D45" s="1">
        <v>1.99E-3</v>
      </c>
      <c r="F45" s="1" t="s">
        <v>22</v>
      </c>
      <c r="G45" s="1">
        <v>39</v>
      </c>
      <c r="H45" s="1">
        <v>3.0200000000000001E-3</v>
      </c>
      <c r="J45" s="1" t="s">
        <v>32</v>
      </c>
      <c r="K45" s="1">
        <v>349</v>
      </c>
      <c r="L45" s="1">
        <v>8.5129999999999997E-2</v>
      </c>
      <c r="N45" s="1" t="s">
        <v>37</v>
      </c>
      <c r="O45" s="1">
        <v>1462</v>
      </c>
      <c r="P45" s="1">
        <v>1.07704</v>
      </c>
      <c r="R45" s="1" t="s">
        <v>42</v>
      </c>
      <c r="S45" s="1">
        <v>14104</v>
      </c>
      <c r="T45" s="1">
        <v>74.317949999999996</v>
      </c>
    </row>
    <row r="46" spans="1:20" x14ac:dyDescent="0.25">
      <c r="A46" s="3"/>
      <c r="B46" s="1" t="s">
        <v>31</v>
      </c>
      <c r="C46">
        <f>AVERAGE(C41:C45)</f>
        <v>36.200000000000003</v>
      </c>
      <c r="D46" s="10">
        <f>AVERAGE(D41:D45)</f>
        <v>1.6800000000000001E-3</v>
      </c>
      <c r="F46" s="1" t="s">
        <v>31</v>
      </c>
      <c r="G46">
        <f>AVERAGE(G41:G45)</f>
        <v>148.19999999999999</v>
      </c>
      <c r="H46">
        <f>AVERAGE(H41:H45)</f>
        <v>2.6977999999999999E-2</v>
      </c>
      <c r="J46" s="1" t="s">
        <v>31</v>
      </c>
      <c r="K46">
        <f>AVERAGE(K41:K45)</f>
        <v>1042.2</v>
      </c>
      <c r="L46">
        <f>AVERAGE(L41:L45)</f>
        <v>0.60035000000000005</v>
      </c>
      <c r="N46" s="1" t="s">
        <v>31</v>
      </c>
      <c r="O46">
        <f>AVERAGE(O41:O45)</f>
        <v>3373</v>
      </c>
      <c r="P46">
        <f>AVERAGE(P41:P45)</f>
        <v>6.4562480000000004</v>
      </c>
      <c r="R46" s="1" t="s">
        <v>31</v>
      </c>
      <c r="S46">
        <f>AVERAGE(S41:S45)</f>
        <v>9447.6</v>
      </c>
      <c r="T46">
        <f>AVERAGE(T41:T45)</f>
        <v>47.113478000000001</v>
      </c>
    </row>
  </sheetData>
  <mergeCells count="30">
    <mergeCell ref="A30:A37"/>
    <mergeCell ref="A39:A46"/>
    <mergeCell ref="A3:A10"/>
    <mergeCell ref="N3:P3"/>
    <mergeCell ref="N12:P12"/>
    <mergeCell ref="N21:P21"/>
    <mergeCell ref="N30:P30"/>
    <mergeCell ref="N39:P39"/>
    <mergeCell ref="R3:T3"/>
    <mergeCell ref="R12:T12"/>
    <mergeCell ref="R21:T21"/>
    <mergeCell ref="R30:T30"/>
    <mergeCell ref="R39:T39"/>
    <mergeCell ref="F12:H12"/>
    <mergeCell ref="F21:H21"/>
    <mergeCell ref="F30:H30"/>
    <mergeCell ref="F39:H39"/>
    <mergeCell ref="J3:L3"/>
    <mergeCell ref="J12:L12"/>
    <mergeCell ref="J21:L21"/>
    <mergeCell ref="J30:L30"/>
    <mergeCell ref="J39:L39"/>
    <mergeCell ref="B30:D30"/>
    <mergeCell ref="B39:D39"/>
    <mergeCell ref="F3:H3"/>
    <mergeCell ref="B3:D3"/>
    <mergeCell ref="B12:D12"/>
    <mergeCell ref="B21:D21"/>
    <mergeCell ref="A12:A19"/>
    <mergeCell ref="A21:A28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copies="2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Criis Alfeer</dc:creator>
  <cp:lastModifiedBy>Criis Alfeer</cp:lastModifiedBy>
  <dcterms:created xsi:type="dcterms:W3CDTF">2022-10-16T14:21:08Z</dcterms:created>
  <dcterms:modified xsi:type="dcterms:W3CDTF">2022-10-16T18:54:39Z</dcterms:modified>
</cp:coreProperties>
</file>