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9510" windowHeight="2700" activeTab="1"/>
  </bookViews>
  <sheets>
    <sheet name="P1 - IF Integrado" sheetId="4" r:id="rId1"/>
    <sheet name="P2 - IF em 2 áre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  <c r="D96" i="4" l="1"/>
  <c r="F75" i="2" l="1"/>
  <c r="F76" i="2"/>
  <c r="F77" i="2"/>
  <c r="F78" i="2"/>
  <c r="F79" i="2"/>
  <c r="F80" i="2"/>
  <c r="F81" i="2"/>
  <c r="F82" i="2"/>
  <c r="F83" i="2"/>
  <c r="F73" i="2"/>
  <c r="F72" i="2"/>
  <c r="F70" i="2"/>
  <c r="F71" i="2"/>
  <c r="F69" i="2"/>
  <c r="E69" i="2"/>
  <c r="E70" i="2"/>
  <c r="E71" i="2"/>
  <c r="E72" i="2"/>
  <c r="E73" i="2"/>
  <c r="E74" i="2"/>
  <c r="F74" i="2"/>
  <c r="E75" i="2"/>
  <c r="E76" i="2"/>
  <c r="E77" i="2"/>
  <c r="E78" i="2"/>
  <c r="E79" i="2"/>
  <c r="E80" i="2"/>
  <c r="E81" i="2"/>
  <c r="E82" i="2"/>
  <c r="E83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69" i="2"/>
  <c r="D81" i="4"/>
  <c r="D91" i="2" l="1"/>
  <c r="D85" i="2"/>
  <c r="D101" i="2" l="1"/>
  <c r="E85" i="2" l="1"/>
  <c r="E101" i="2"/>
  <c r="E35" i="4"/>
  <c r="E2" i="4" s="1"/>
  <c r="F35" i="4"/>
  <c r="F36" i="4" s="1"/>
  <c r="D35" i="4"/>
  <c r="D2" i="4" s="1"/>
  <c r="E65" i="4"/>
  <c r="F65" i="4"/>
  <c r="E66" i="4"/>
  <c r="F66" i="4"/>
  <c r="E67" i="4"/>
  <c r="F67" i="4"/>
  <c r="E68" i="4"/>
  <c r="E87" i="4" s="1"/>
  <c r="F68" i="4"/>
  <c r="F87" i="4" s="1"/>
  <c r="E69" i="4"/>
  <c r="E88" i="4" s="1"/>
  <c r="F69" i="4"/>
  <c r="F88" i="4" s="1"/>
  <c r="E70" i="4"/>
  <c r="F70" i="4"/>
  <c r="E71" i="4"/>
  <c r="F71" i="4"/>
  <c r="E72" i="4"/>
  <c r="E90" i="4" s="1"/>
  <c r="F72" i="4"/>
  <c r="F90" i="4" s="1"/>
  <c r="E73" i="4"/>
  <c r="E91" i="4" s="1"/>
  <c r="F73" i="4"/>
  <c r="F91" i="4" s="1"/>
  <c r="E74" i="4"/>
  <c r="E92" i="4" s="1"/>
  <c r="F74" i="4"/>
  <c r="F92" i="4" s="1"/>
  <c r="E75" i="4"/>
  <c r="F75" i="4"/>
  <c r="E76" i="4"/>
  <c r="F76" i="4"/>
  <c r="E77" i="4"/>
  <c r="F77" i="4"/>
  <c r="E78" i="4"/>
  <c r="F78" i="4"/>
  <c r="E79" i="4"/>
  <c r="E80" i="4"/>
  <c r="D66" i="4"/>
  <c r="D67" i="4"/>
  <c r="D68" i="4"/>
  <c r="D87" i="4" s="1"/>
  <c r="D69" i="4"/>
  <c r="D88" i="4" s="1"/>
  <c r="D70" i="4"/>
  <c r="D71" i="4"/>
  <c r="D72" i="4"/>
  <c r="D90" i="4" s="1"/>
  <c r="D73" i="4"/>
  <c r="D91" i="4" s="1"/>
  <c r="D74" i="4"/>
  <c r="D92" i="4" s="1"/>
  <c r="D75" i="4"/>
  <c r="D76" i="4"/>
  <c r="D77" i="4"/>
  <c r="D78" i="4"/>
  <c r="D79" i="4"/>
  <c r="D80" i="4"/>
  <c r="D65" i="4"/>
  <c r="E58" i="4"/>
  <c r="E59" i="4" s="1"/>
  <c r="F58" i="4"/>
  <c r="F59" i="4" s="1"/>
  <c r="D58" i="4"/>
  <c r="D3" i="4" s="1"/>
  <c r="D7" i="4" s="1"/>
  <c r="F11" i="4"/>
  <c r="E11" i="4"/>
  <c r="D11" i="4"/>
  <c r="F92" i="2"/>
  <c r="F94" i="2"/>
  <c r="F95" i="2"/>
  <c r="F96" i="2"/>
  <c r="E94" i="2"/>
  <c r="F89" i="4" l="1"/>
  <c r="D8" i="4"/>
  <c r="D14" i="4"/>
  <c r="D13" i="4"/>
  <c r="D10" i="4"/>
  <c r="D93" i="4"/>
  <c r="D86" i="4"/>
  <c r="F93" i="2"/>
  <c r="E93" i="2"/>
  <c r="D59" i="4"/>
  <c r="D60" i="4" s="1"/>
  <c r="F95" i="4"/>
  <c r="F94" i="4"/>
  <c r="F93" i="4"/>
  <c r="E3" i="4"/>
  <c r="E7" i="4" s="1"/>
  <c r="F86" i="4"/>
  <c r="F91" i="2"/>
  <c r="F3" i="4"/>
  <c r="F7" i="4" s="1"/>
  <c r="F2" i="4"/>
  <c r="G2" i="4" s="1"/>
  <c r="D89" i="4"/>
  <c r="E94" i="4"/>
  <c r="D36" i="4"/>
  <c r="E89" i="4"/>
  <c r="D95" i="4"/>
  <c r="E86" i="4"/>
  <c r="E93" i="4"/>
  <c r="E95" i="4"/>
  <c r="D94" i="4"/>
  <c r="E13" i="4"/>
  <c r="E36" i="4"/>
  <c r="E81" i="4"/>
  <c r="F81" i="4"/>
  <c r="F98" i="2"/>
  <c r="F99" i="2"/>
  <c r="F97" i="2"/>
  <c r="E63" i="2"/>
  <c r="E92" i="2"/>
  <c r="E95" i="2"/>
  <c r="E96" i="2"/>
  <c r="D94" i="2"/>
  <c r="D96" i="2"/>
  <c r="D92" i="2"/>
  <c r="G7" i="4" l="1"/>
  <c r="F100" i="2"/>
  <c r="D95" i="2"/>
  <c r="D84" i="2"/>
  <c r="D37" i="4"/>
  <c r="E10" i="4"/>
  <c r="F13" i="4"/>
  <c r="G13" i="4" s="1"/>
  <c r="F10" i="4"/>
  <c r="F14" i="4"/>
  <c r="F8" i="4"/>
  <c r="F96" i="4"/>
  <c r="E96" i="4"/>
  <c r="E14" i="4"/>
  <c r="E8" i="4"/>
  <c r="E99" i="2"/>
  <c r="E97" i="2"/>
  <c r="E98" i="2"/>
  <c r="E91" i="2"/>
  <c r="D93" i="2"/>
  <c r="D97" i="2"/>
  <c r="D98" i="2"/>
  <c r="E84" i="2"/>
  <c r="D99" i="2"/>
  <c r="E100" i="2" l="1"/>
  <c r="D100" i="2"/>
  <c r="D102" i="2" s="1"/>
  <c r="E86" i="2"/>
  <c r="D86" i="2"/>
  <c r="G14" i="4"/>
  <c r="E102" i="2" l="1"/>
  <c r="D3" i="2"/>
  <c r="D7" i="2" l="1"/>
  <c r="D14" i="2" s="1"/>
  <c r="F63" i="2"/>
  <c r="D64" i="2" s="1"/>
  <c r="D38" i="2"/>
  <c r="D39" i="2" s="1"/>
  <c r="F84" i="2" l="1"/>
  <c r="D11" i="2"/>
  <c r="D2" i="2"/>
  <c r="E14" i="2"/>
  <c r="D10" i="2" l="1"/>
  <c r="D13" i="2"/>
  <c r="F86" i="2"/>
  <c r="F102" i="2"/>
  <c r="D40" i="2"/>
  <c r="G2" i="2"/>
  <c r="F13" i="2"/>
  <c r="E13" i="2"/>
  <c r="G13" i="2" l="1"/>
  <c r="G7" i="2"/>
  <c r="F14" i="2"/>
  <c r="G14" i="2" s="1"/>
  <c r="D8" i="2"/>
</calcChain>
</file>

<file path=xl/comments1.xml><?xml version="1.0" encoding="utf-8"?>
<comments xmlns="http://schemas.openxmlformats.org/spreadsheetml/2006/main">
  <authors>
    <author>Fernanda</author>
  </authors>
  <commentList>
    <comment ref="D44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  <comment ref="E44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  <comment ref="D90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  <comment ref="E90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Aluno escolhe apenas 2 das 4 áreas de conhecimento para aprofundamento no 1º e 2º Ano (com 3 aulas em cada área, totalizando 6 aulas)</t>
        </r>
      </text>
    </comment>
  </commentList>
</comments>
</file>

<file path=xl/sharedStrings.xml><?xml version="1.0" encoding="utf-8"?>
<sst xmlns="http://schemas.openxmlformats.org/spreadsheetml/2006/main" count="345" uniqueCount="83">
  <si>
    <t>Total</t>
  </si>
  <si>
    <t>Redação</t>
  </si>
  <si>
    <t>Gramática e Compreensão</t>
  </si>
  <si>
    <t>Literatura e Artes</t>
  </si>
  <si>
    <t>Álgebra</t>
  </si>
  <si>
    <t>Educação Física</t>
  </si>
  <si>
    <t>Física 2</t>
  </si>
  <si>
    <t>Física 1</t>
  </si>
  <si>
    <t>Química 1</t>
  </si>
  <si>
    <t>Química 2</t>
  </si>
  <si>
    <t>Biologia 2</t>
  </si>
  <si>
    <t>Filosofia e Sociologia</t>
  </si>
  <si>
    <t>Biologia 1</t>
  </si>
  <si>
    <t>Itinerário Formativo</t>
  </si>
  <si>
    <t>Matemática</t>
  </si>
  <si>
    <t>Português</t>
  </si>
  <si>
    <t>História</t>
  </si>
  <si>
    <t>Geografia</t>
  </si>
  <si>
    <t>Física</t>
  </si>
  <si>
    <t>Química</t>
  </si>
  <si>
    <t>Biologia</t>
  </si>
  <si>
    <t>Linguagens</t>
  </si>
  <si>
    <t>Ciências da Natureza</t>
  </si>
  <si>
    <t>Ciências Humanas</t>
  </si>
  <si>
    <t>Número Mínimo de Aulas Semanais</t>
  </si>
  <si>
    <t>Carga Horária</t>
  </si>
  <si>
    <t>Máximo de 54</t>
  </si>
  <si>
    <t>Mínimo de 36</t>
  </si>
  <si>
    <t>Máximo de 1800</t>
  </si>
  <si>
    <t>Mínimo de 1200</t>
  </si>
  <si>
    <t>Total do Conteúdo Digital Novo</t>
  </si>
  <si>
    <t>Total do Livro Didático Reformulado</t>
  </si>
  <si>
    <t>Itinerário Formativo Integrado
(Aprofundamento)</t>
  </si>
  <si>
    <t xml:space="preserve">Observação </t>
  </si>
  <si>
    <t>&lt;--------------</t>
  </si>
  <si>
    <t>Aumentar ou diminuir a carga horária aqui, nas células amarelas</t>
  </si>
  <si>
    <t>Resumo da Proposta 2</t>
  </si>
  <si>
    <t>Resumo da Proposta 1</t>
  </si>
  <si>
    <t xml:space="preserve">2º Ano </t>
  </si>
  <si>
    <t xml:space="preserve">1º Ano </t>
  </si>
  <si>
    <t xml:space="preserve">3º Ano </t>
  </si>
  <si>
    <t>Itinerário Formativo 
(Aprofundamento em 2 Áreas do Conhecimento)
Aluno escolhe apenas 2 das 4 áreas de conhecimento para aprofundamento no 1º e 2º Ano (com 3 aulas em cada área, totalizando 6 aulas).
No 3º Ano, de 2022 e 2023, o aluno faz a revisão total de todos os componentes curriculares.</t>
  </si>
  <si>
    <t>Total de Aulas Semanais (SEM ESCOLHA)</t>
  </si>
  <si>
    <t>Total de Aulas Semanais (COM ESCOLHA)</t>
  </si>
  <si>
    <t xml:space="preserve">Total Geral de Aulas CURRICULARES Semanais </t>
  </si>
  <si>
    <t>Filosofia / Sociologia</t>
  </si>
  <si>
    <t>Trignonometria e Geometria</t>
  </si>
  <si>
    <t>Formação Geral Básica</t>
  </si>
  <si>
    <t>Carga Horária Total de Formação Geral Básica</t>
  </si>
  <si>
    <t>Carga Horária Total de Itinerários Formativos</t>
  </si>
  <si>
    <t>Itinerário Formativo: Aprofundamento</t>
  </si>
  <si>
    <t>Itinerário Formativo: Projetos Institucionais</t>
  </si>
  <si>
    <t>Itinerário Formativo: Eletivas</t>
  </si>
  <si>
    <t>Itinerário Formativo: Projeto de Vida</t>
  </si>
  <si>
    <t>Total Geral de Itinerários Formativos</t>
  </si>
  <si>
    <t>Total de Aulas de Formação Geral Básica</t>
  </si>
  <si>
    <t>Total de Horas de Formação Geral Básica</t>
  </si>
  <si>
    <t>Soma Total de Horas de Formação Geral Básica</t>
  </si>
  <si>
    <t>Áreas do Conhecimento</t>
  </si>
  <si>
    <t>Componentes Curriculares</t>
  </si>
  <si>
    <t>Carga Horária Semanal</t>
  </si>
  <si>
    <t>Língua Inglesa</t>
  </si>
  <si>
    <t>Língua Inglesa / Educação Física</t>
  </si>
  <si>
    <t>Total de Aulas de Itinerário Formativo: Aprofundamento</t>
  </si>
  <si>
    <t>Total de Horas de Itinerário Formativo: Aprofundamento</t>
  </si>
  <si>
    <t>Soma Total de Horas de Itinerário Formativo: Aprofundamento</t>
  </si>
  <si>
    <t>Divisão Final Detalhada por Componentes Curriculares</t>
  </si>
  <si>
    <t>Carga Horária Semanal 
(FGB + IF: Aprofundamento)</t>
  </si>
  <si>
    <t>Divisão Final Geral por Componentes Curriculares</t>
  </si>
  <si>
    <t xml:space="preserve">Formação Geral Básica + IF: Aprofundamento do 3o Ano </t>
  </si>
  <si>
    <t>IF: Aprofundamento do 1o e 2o Ano (Escolha por Parte do Aluno)</t>
  </si>
  <si>
    <t xml:space="preserve">Língua Inglesa </t>
  </si>
  <si>
    <t xml:space="preserve"> Educação Física</t>
  </si>
  <si>
    <t>Geometria</t>
  </si>
  <si>
    <t xml:space="preserve">Filosofia </t>
  </si>
  <si>
    <t>Sociologia</t>
  </si>
  <si>
    <t xml:space="preserve">Física </t>
  </si>
  <si>
    <t xml:space="preserve">Química </t>
  </si>
  <si>
    <t xml:space="preserve">Biologia </t>
  </si>
  <si>
    <t xml:space="preserve">Literatura </t>
  </si>
  <si>
    <t>Artes</t>
  </si>
  <si>
    <t>Língua Espanhola</t>
  </si>
  <si>
    <t>Ensino Religioso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</si>
</sst>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1" fontId="0" fillId="13" borderId="3" xfId="0" applyNumberFormat="1" applyFill="1" applyBorder="1" applyAlignment="1">
      <alignment horizontal="center" vertical="center"/>
    </xf>
    <xf numFmtId="1" fontId="0" fillId="13" borderId="8" xfId="0" applyNumberFormat="1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21"/>
  <sheetViews>
    <sheetView zoomScale="110" zoomScaleNormal="110" workbookViewId="0">
      <pane xSplit="3" ySplit="1" topLeftCell="D86" activePane="bottomRight" state="frozen"/>
      <selection pane="topRight" activeCell="D1" sqref="D1"/>
      <selection pane="bottomLeft" activeCell="A4" sqref="A4"/>
      <selection pane="bottomRight" activeCell="G96" sqref="G96"/>
    </sheetView>
  </sheetViews>
  <sheetFormatPr defaultColWidth="8.7109375" defaultRowHeight="15" x14ac:dyDescent="0.25"/>
  <cols>
    <col min="1" max="1" width="26.140625" style="11" customWidth="1"/>
    <col min="2" max="2" width="21.5703125" style="22" customWidth="1"/>
    <col min="3" max="3" width="53.5703125" style="22" customWidth="1"/>
    <col min="4" max="6" width="11.7109375" style="22" customWidth="1"/>
    <col min="7" max="7" width="11.7109375" style="9" customWidth="1"/>
    <col min="8" max="78" width="8.7109375" style="8"/>
    <col min="79" max="16384" width="8.7109375" style="22"/>
  </cols>
  <sheetData>
    <row r="1" spans="1:78" ht="18.75" x14ac:dyDescent="0.25">
      <c r="C1" s="23" t="s">
        <v>24</v>
      </c>
      <c r="D1" s="23" t="s">
        <v>39</v>
      </c>
      <c r="E1" s="23" t="s">
        <v>38</v>
      </c>
      <c r="F1" s="23" t="s">
        <v>40</v>
      </c>
      <c r="G1" s="49" t="s">
        <v>0</v>
      </c>
      <c r="H1" s="92" t="s">
        <v>33</v>
      </c>
      <c r="I1" s="92"/>
    </row>
    <row r="2" spans="1:78" x14ac:dyDescent="0.25">
      <c r="A2" s="80" t="s">
        <v>37</v>
      </c>
      <c r="B2" s="2" t="s">
        <v>47</v>
      </c>
      <c r="C2" s="60" t="s">
        <v>47</v>
      </c>
      <c r="D2" s="2">
        <f>D35</f>
        <v>24</v>
      </c>
      <c r="E2" s="25">
        <f>E35</f>
        <v>24</v>
      </c>
      <c r="F2" s="2">
        <f>F35</f>
        <v>6</v>
      </c>
      <c r="G2" s="2">
        <f>D2+E2+F2</f>
        <v>54</v>
      </c>
      <c r="H2" s="93" t="s">
        <v>26</v>
      </c>
      <c r="I2" s="93"/>
    </row>
    <row r="3" spans="1:78" x14ac:dyDescent="0.25">
      <c r="A3" s="80"/>
      <c r="B3" s="81" t="s">
        <v>13</v>
      </c>
      <c r="C3" s="61" t="s">
        <v>50</v>
      </c>
      <c r="D3" s="57">
        <f>D58</f>
        <v>2</v>
      </c>
      <c r="E3" s="57">
        <f>E58</f>
        <v>3</v>
      </c>
      <c r="F3" s="57">
        <f>F58</f>
        <v>25</v>
      </c>
      <c r="G3" s="3"/>
    </row>
    <row r="4" spans="1:78" x14ac:dyDescent="0.25">
      <c r="A4" s="80"/>
      <c r="B4" s="81"/>
      <c r="C4" s="62" t="s">
        <v>52</v>
      </c>
      <c r="D4" s="29">
        <v>1</v>
      </c>
      <c r="E4" s="29">
        <v>2</v>
      </c>
      <c r="F4" s="29">
        <v>0</v>
      </c>
      <c r="G4" s="6" t="s">
        <v>34</v>
      </c>
      <c r="H4" s="78" t="s">
        <v>35</v>
      </c>
      <c r="I4" s="78"/>
      <c r="J4" s="78"/>
      <c r="K4" s="78"/>
      <c r="L4" s="78"/>
      <c r="M4" s="78"/>
      <c r="N4" s="78"/>
    </row>
    <row r="5" spans="1:78" ht="14.45" customHeight="1" x14ac:dyDescent="0.25">
      <c r="A5" s="80"/>
      <c r="B5" s="81"/>
      <c r="C5" s="63" t="s">
        <v>51</v>
      </c>
      <c r="D5" s="29">
        <v>0</v>
      </c>
      <c r="E5" s="29">
        <v>0</v>
      </c>
      <c r="F5" s="29">
        <v>0</v>
      </c>
      <c r="G5" s="6" t="s">
        <v>34</v>
      </c>
      <c r="H5" s="78" t="s">
        <v>35</v>
      </c>
      <c r="I5" s="78"/>
      <c r="J5" s="78"/>
      <c r="K5" s="78"/>
      <c r="L5" s="78"/>
      <c r="M5" s="78"/>
      <c r="N5" s="78"/>
    </row>
    <row r="6" spans="1:78" x14ac:dyDescent="0.25">
      <c r="A6" s="80"/>
      <c r="B6" s="81"/>
      <c r="C6" s="64" t="s">
        <v>53</v>
      </c>
      <c r="D6" s="30">
        <v>1</v>
      </c>
      <c r="E6" s="30">
        <v>1</v>
      </c>
      <c r="F6" s="30">
        <v>1</v>
      </c>
      <c r="G6" s="3"/>
    </row>
    <row r="7" spans="1:78" x14ac:dyDescent="0.25">
      <c r="A7" s="80"/>
      <c r="B7" s="81"/>
      <c r="C7" s="65" t="s">
        <v>54</v>
      </c>
      <c r="D7" s="21">
        <f>SUM(D3:D6)</f>
        <v>4</v>
      </c>
      <c r="E7" s="21">
        <f>SUM(E3:E6)</f>
        <v>6</v>
      </c>
      <c r="F7" s="21">
        <f>SUM(F3:F6)</f>
        <v>26</v>
      </c>
      <c r="G7" s="21">
        <f>D7+E7+F7</f>
        <v>36</v>
      </c>
      <c r="H7" s="93" t="s">
        <v>27</v>
      </c>
      <c r="I7" s="93"/>
    </row>
    <row r="8" spans="1:78" ht="14.45" customHeight="1" x14ac:dyDescent="0.25">
      <c r="A8" s="17"/>
      <c r="B8" s="1"/>
      <c r="C8" s="66" t="s">
        <v>24</v>
      </c>
      <c r="D8" s="14">
        <f>D2+D7</f>
        <v>28</v>
      </c>
      <c r="E8" s="32">
        <f>E2+E7</f>
        <v>30</v>
      </c>
      <c r="F8" s="14">
        <f>F2+F7</f>
        <v>32</v>
      </c>
      <c r="G8" s="8"/>
    </row>
    <row r="9" spans="1:78" s="1" customFormat="1" x14ac:dyDescent="0.25">
      <c r="A9" s="17"/>
      <c r="C9" s="3"/>
      <c r="D9" s="33"/>
      <c r="E9" s="33"/>
      <c r="F9" s="33"/>
      <c r="G9" s="3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78" ht="14.45" customHeight="1" x14ac:dyDescent="0.25">
      <c r="A10" s="17"/>
      <c r="B10" s="1"/>
      <c r="C10" s="67" t="s">
        <v>31</v>
      </c>
      <c r="D10" s="16">
        <f>D2+D3</f>
        <v>26</v>
      </c>
      <c r="E10" s="16">
        <f>E2+E3</f>
        <v>27</v>
      </c>
      <c r="F10" s="16">
        <f>F2+F3</f>
        <v>31</v>
      </c>
      <c r="G10" s="3"/>
      <c r="H10" s="9"/>
    </row>
    <row r="11" spans="1:78" ht="14.45" customHeight="1" x14ac:dyDescent="0.25">
      <c r="A11" s="17"/>
      <c r="B11" s="1"/>
      <c r="C11" s="67" t="s">
        <v>30</v>
      </c>
      <c r="D11" s="16">
        <f>D4+D6</f>
        <v>2</v>
      </c>
      <c r="E11" s="16">
        <f>E4+E6</f>
        <v>3</v>
      </c>
      <c r="F11" s="16">
        <f>F4+F6</f>
        <v>1</v>
      </c>
      <c r="G11" s="3"/>
    </row>
    <row r="12" spans="1:78" x14ac:dyDescent="0.25">
      <c r="A12" s="17"/>
      <c r="B12" s="1"/>
      <c r="C12" s="53"/>
      <c r="D12" s="16"/>
      <c r="E12" s="34"/>
      <c r="F12" s="35"/>
      <c r="G12" s="3"/>
    </row>
    <row r="13" spans="1:78" ht="14.45" customHeight="1" x14ac:dyDescent="0.25">
      <c r="A13" s="17"/>
      <c r="B13" s="82" t="s">
        <v>25</v>
      </c>
      <c r="C13" s="66" t="s">
        <v>48</v>
      </c>
      <c r="D13" s="36">
        <f>D2*33.34</f>
        <v>800.16000000000008</v>
      </c>
      <c r="E13" s="36">
        <f>E2*33.34</f>
        <v>800.16000000000008</v>
      </c>
      <c r="F13" s="36">
        <f>F2*33.34</f>
        <v>200.04000000000002</v>
      </c>
      <c r="G13" s="50">
        <f>SUM(D13:F13)</f>
        <v>1800.3600000000001</v>
      </c>
      <c r="H13" s="93" t="s">
        <v>28</v>
      </c>
      <c r="I13" s="93"/>
    </row>
    <row r="14" spans="1:78" ht="14.45" customHeight="1" x14ac:dyDescent="0.25">
      <c r="A14" s="17"/>
      <c r="B14" s="82"/>
      <c r="C14" s="66" t="s">
        <v>49</v>
      </c>
      <c r="D14" s="36">
        <f>D7*33.34</f>
        <v>133.36000000000001</v>
      </c>
      <c r="E14" s="36">
        <f t="shared" ref="E14:F14" si="0">E7*33.34</f>
        <v>200.04000000000002</v>
      </c>
      <c r="F14" s="36">
        <f t="shared" si="0"/>
        <v>866.84000000000015</v>
      </c>
      <c r="G14" s="50">
        <f>SUM(D14:F14)</f>
        <v>1200.2400000000002</v>
      </c>
      <c r="H14" s="93" t="s">
        <v>29</v>
      </c>
      <c r="I14" s="93"/>
    </row>
    <row r="15" spans="1:78" s="8" customFormat="1" x14ac:dyDescent="0.25">
      <c r="A15" s="38"/>
      <c r="B15" s="3"/>
      <c r="C15" s="3"/>
      <c r="D15" s="39"/>
      <c r="E15" s="39"/>
      <c r="F15" s="39"/>
      <c r="G15" s="39"/>
    </row>
    <row r="16" spans="1:78" s="8" customFormat="1" x14ac:dyDescent="0.25">
      <c r="A16" s="38"/>
      <c r="B16" s="3"/>
      <c r="C16" s="3"/>
      <c r="D16" s="39"/>
      <c r="E16" s="39"/>
      <c r="F16" s="39"/>
      <c r="G16" s="39"/>
    </row>
    <row r="17" spans="1:85" x14ac:dyDescent="0.25">
      <c r="A17" s="58"/>
      <c r="B17" s="76" t="s">
        <v>58</v>
      </c>
      <c r="C17" s="76" t="s">
        <v>59</v>
      </c>
      <c r="D17" s="76" t="s">
        <v>60</v>
      </c>
      <c r="E17" s="76"/>
      <c r="F17" s="76"/>
      <c r="G17" s="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8"/>
      <c r="CC17" s="8"/>
      <c r="CD17" s="8"/>
      <c r="CE17" s="8"/>
      <c r="CF17" s="8"/>
      <c r="CG17" s="8"/>
    </row>
    <row r="18" spans="1:85" s="40" customFormat="1" x14ac:dyDescent="0.25">
      <c r="A18" s="58"/>
      <c r="B18" s="76"/>
      <c r="C18" s="76"/>
      <c r="D18" s="2" t="s">
        <v>39</v>
      </c>
      <c r="E18" s="2" t="s">
        <v>38</v>
      </c>
      <c r="F18" s="2" t="s">
        <v>40</v>
      </c>
      <c r="G18" s="3"/>
      <c r="H18" s="3"/>
      <c r="I18" s="3"/>
      <c r="J18" s="26"/>
      <c r="K18" s="26"/>
      <c r="L18" s="26"/>
      <c r="M18" s="26"/>
      <c r="N18" s="26"/>
      <c r="O18" s="26"/>
      <c r="P18" s="2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26"/>
      <c r="CC18" s="26"/>
      <c r="CD18" s="26"/>
      <c r="CE18" s="26"/>
      <c r="CF18" s="26"/>
      <c r="CG18" s="26"/>
    </row>
    <row r="19" spans="1:85" x14ac:dyDescent="0.25">
      <c r="A19" s="83" t="s">
        <v>47</v>
      </c>
      <c r="B19" s="86" t="s">
        <v>21</v>
      </c>
      <c r="C19" s="41" t="s">
        <v>2</v>
      </c>
      <c r="D19" s="51">
        <v>2</v>
      </c>
      <c r="E19" s="13">
        <v>2</v>
      </c>
      <c r="F19" s="15">
        <v>1</v>
      </c>
      <c r="H19" s="3"/>
    </row>
    <row r="20" spans="1:85" x14ac:dyDescent="0.25">
      <c r="A20" s="84"/>
      <c r="B20" s="87"/>
      <c r="C20" s="41" t="s">
        <v>3</v>
      </c>
      <c r="D20" s="51">
        <v>1</v>
      </c>
      <c r="E20" s="13">
        <v>1</v>
      </c>
      <c r="F20" s="15">
        <v>1</v>
      </c>
    </row>
    <row r="21" spans="1:85" x14ac:dyDescent="0.25">
      <c r="A21" s="84"/>
      <c r="B21" s="87"/>
      <c r="C21" s="41" t="s">
        <v>1</v>
      </c>
      <c r="D21" s="51">
        <v>1</v>
      </c>
      <c r="E21" s="13">
        <v>1</v>
      </c>
      <c r="F21" s="15">
        <v>1</v>
      </c>
    </row>
    <row r="22" spans="1:85" x14ac:dyDescent="0.25">
      <c r="A22" s="84"/>
      <c r="B22" s="87"/>
      <c r="C22" s="41" t="s">
        <v>61</v>
      </c>
      <c r="D22" s="4">
        <v>1</v>
      </c>
      <c r="E22" s="15">
        <v>1</v>
      </c>
      <c r="F22" s="15">
        <v>1</v>
      </c>
    </row>
    <row r="23" spans="1:85" x14ac:dyDescent="0.25">
      <c r="A23" s="84"/>
      <c r="B23" s="88"/>
      <c r="C23" s="41" t="s">
        <v>5</v>
      </c>
      <c r="D23" s="4">
        <v>1</v>
      </c>
      <c r="E23" s="15">
        <v>1</v>
      </c>
      <c r="F23" s="15">
        <v>0</v>
      </c>
    </row>
    <row r="24" spans="1:85" x14ac:dyDescent="0.25">
      <c r="A24" s="84"/>
      <c r="B24" s="86" t="s">
        <v>14</v>
      </c>
      <c r="C24" s="41" t="s">
        <v>4</v>
      </c>
      <c r="D24" s="51">
        <v>2</v>
      </c>
      <c r="E24" s="15">
        <v>2</v>
      </c>
      <c r="F24" s="15">
        <v>1</v>
      </c>
    </row>
    <row r="25" spans="1:85" x14ac:dyDescent="0.25">
      <c r="A25" s="84"/>
      <c r="B25" s="88"/>
      <c r="C25" s="41" t="s">
        <v>46</v>
      </c>
      <c r="D25" s="51">
        <v>2</v>
      </c>
      <c r="E25" s="15">
        <v>2</v>
      </c>
      <c r="F25" s="15">
        <v>1</v>
      </c>
    </row>
    <row r="26" spans="1:85" x14ac:dyDescent="0.25">
      <c r="A26" s="84"/>
      <c r="B26" s="86" t="s">
        <v>23</v>
      </c>
      <c r="C26" s="41" t="s">
        <v>16</v>
      </c>
      <c r="D26" s="4">
        <v>2</v>
      </c>
      <c r="E26" s="15">
        <v>2</v>
      </c>
      <c r="F26" s="15">
        <v>0</v>
      </c>
    </row>
    <row r="27" spans="1:85" x14ac:dyDescent="0.25">
      <c r="A27" s="84"/>
      <c r="B27" s="87"/>
      <c r="C27" s="41" t="s">
        <v>17</v>
      </c>
      <c r="D27" s="4">
        <v>2</v>
      </c>
      <c r="E27" s="15">
        <v>2</v>
      </c>
      <c r="F27" s="15">
        <v>0</v>
      </c>
    </row>
    <row r="28" spans="1:85" x14ac:dyDescent="0.25">
      <c r="A28" s="84"/>
      <c r="B28" s="88"/>
      <c r="C28" s="41" t="s">
        <v>11</v>
      </c>
      <c r="D28" s="4">
        <v>1</v>
      </c>
      <c r="E28" s="15">
        <v>1</v>
      </c>
      <c r="F28" s="15">
        <v>0</v>
      </c>
    </row>
    <row r="29" spans="1:85" x14ac:dyDescent="0.25">
      <c r="A29" s="84"/>
      <c r="B29" s="89" t="s">
        <v>22</v>
      </c>
      <c r="C29" s="41" t="s">
        <v>7</v>
      </c>
      <c r="D29" s="4">
        <v>1</v>
      </c>
      <c r="E29" s="13">
        <v>1</v>
      </c>
      <c r="F29" s="15">
        <v>0</v>
      </c>
    </row>
    <row r="30" spans="1:85" x14ac:dyDescent="0.25">
      <c r="A30" s="84"/>
      <c r="B30" s="89"/>
      <c r="C30" s="41" t="s">
        <v>6</v>
      </c>
      <c r="D30" s="4">
        <v>2</v>
      </c>
      <c r="E30" s="13">
        <v>2</v>
      </c>
      <c r="F30" s="15">
        <v>0</v>
      </c>
    </row>
    <row r="31" spans="1:85" x14ac:dyDescent="0.25">
      <c r="A31" s="84"/>
      <c r="B31" s="89"/>
      <c r="C31" s="41" t="s">
        <v>8</v>
      </c>
      <c r="D31" s="4">
        <v>1</v>
      </c>
      <c r="E31" s="15">
        <v>1</v>
      </c>
      <c r="F31" s="15">
        <v>0</v>
      </c>
    </row>
    <row r="32" spans="1:85" x14ac:dyDescent="0.25">
      <c r="A32" s="84"/>
      <c r="B32" s="89"/>
      <c r="C32" s="41" t="s">
        <v>9</v>
      </c>
      <c r="D32" s="4">
        <v>2</v>
      </c>
      <c r="E32" s="15">
        <v>2</v>
      </c>
      <c r="F32" s="15">
        <v>0</v>
      </c>
    </row>
    <row r="33" spans="1:78" x14ac:dyDescent="0.25">
      <c r="A33" s="84"/>
      <c r="B33" s="89"/>
      <c r="C33" s="41" t="s">
        <v>12</v>
      </c>
      <c r="D33" s="4">
        <v>1</v>
      </c>
      <c r="E33" s="15">
        <v>1</v>
      </c>
      <c r="F33" s="15">
        <v>0</v>
      </c>
    </row>
    <row r="34" spans="1:78" x14ac:dyDescent="0.25">
      <c r="A34" s="85"/>
      <c r="B34" s="89"/>
      <c r="C34" s="41" t="s">
        <v>10</v>
      </c>
      <c r="D34" s="4">
        <v>2</v>
      </c>
      <c r="E34" s="15">
        <v>2</v>
      </c>
      <c r="F34" s="15">
        <v>0</v>
      </c>
    </row>
    <row r="35" spans="1:78" s="42" customFormat="1" x14ac:dyDescent="0.25">
      <c r="A35" s="38"/>
      <c r="B35" s="9"/>
      <c r="C35" s="71" t="s">
        <v>55</v>
      </c>
      <c r="D35" s="14">
        <f>SUM(D19:D34)</f>
        <v>24</v>
      </c>
      <c r="E35" s="14">
        <f t="shared" ref="E35:F35" si="1">SUM(E19:E34)</f>
        <v>24</v>
      </c>
      <c r="F35" s="14">
        <f t="shared" si="1"/>
        <v>6</v>
      </c>
      <c r="G35" s="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 spans="1:78" s="8" customFormat="1" x14ac:dyDescent="0.25">
      <c r="A36" s="38"/>
      <c r="B36" s="9"/>
      <c r="C36" s="72" t="s">
        <v>56</v>
      </c>
      <c r="D36" s="12">
        <f>D35*33.33</f>
        <v>799.92</v>
      </c>
      <c r="E36" s="12">
        <f>E35*33.33</f>
        <v>799.92</v>
      </c>
      <c r="F36" s="12">
        <f>F35*33.33</f>
        <v>199.98</v>
      </c>
      <c r="G36" s="44"/>
    </row>
    <row r="37" spans="1:78" x14ac:dyDescent="0.25">
      <c r="C37" s="69" t="s">
        <v>57</v>
      </c>
      <c r="D37" s="79">
        <f>SUM(D36:F36)</f>
        <v>1799.82</v>
      </c>
      <c r="E37" s="79"/>
      <c r="F37" s="79"/>
    </row>
    <row r="38" spans="1:78" x14ac:dyDescent="0.25">
      <c r="C38" s="33"/>
      <c r="D38" s="9"/>
      <c r="E38" s="9"/>
      <c r="F38" s="9"/>
    </row>
    <row r="40" spans="1:78" x14ac:dyDescent="0.25">
      <c r="B40" s="77" t="s">
        <v>58</v>
      </c>
      <c r="C40" s="77" t="s">
        <v>59</v>
      </c>
      <c r="D40" s="77" t="s">
        <v>60</v>
      </c>
      <c r="E40" s="77"/>
      <c r="F40" s="77"/>
    </row>
    <row r="41" spans="1:78" s="7" customFormat="1" x14ac:dyDescent="0.25">
      <c r="A41" s="11"/>
      <c r="B41" s="77"/>
      <c r="C41" s="77"/>
      <c r="D41" s="10" t="s">
        <v>39</v>
      </c>
      <c r="E41" s="10" t="s">
        <v>38</v>
      </c>
      <c r="F41" s="10" t="s">
        <v>40</v>
      </c>
      <c r="G41" s="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 ht="14.45" customHeight="1" x14ac:dyDescent="0.25">
      <c r="A42" s="81" t="s">
        <v>32</v>
      </c>
      <c r="B42" s="89" t="s">
        <v>21</v>
      </c>
      <c r="C42" s="13" t="s">
        <v>2</v>
      </c>
      <c r="D42" s="52"/>
      <c r="E42" s="6"/>
      <c r="F42" s="6">
        <v>1</v>
      </c>
      <c r="G42" s="6" t="s">
        <v>34</v>
      </c>
      <c r="H42" s="78" t="s">
        <v>35</v>
      </c>
      <c r="I42" s="78"/>
      <c r="J42" s="78"/>
      <c r="K42" s="78"/>
      <c r="L42" s="78"/>
      <c r="M42" s="78"/>
      <c r="N42" s="78"/>
    </row>
    <row r="43" spans="1:78" x14ac:dyDescent="0.25">
      <c r="A43" s="81"/>
      <c r="B43" s="89"/>
      <c r="C43" s="13" t="s">
        <v>3</v>
      </c>
      <c r="D43" s="52">
        <v>1</v>
      </c>
      <c r="E43" s="6">
        <v>1</v>
      </c>
      <c r="F43" s="6">
        <v>1</v>
      </c>
      <c r="G43" s="6" t="s">
        <v>34</v>
      </c>
      <c r="H43" s="78" t="s">
        <v>35</v>
      </c>
      <c r="I43" s="78"/>
      <c r="J43" s="78"/>
      <c r="K43" s="78"/>
      <c r="L43" s="78"/>
      <c r="M43" s="78"/>
      <c r="N43" s="78"/>
    </row>
    <row r="44" spans="1:78" x14ac:dyDescent="0.25">
      <c r="A44" s="81"/>
      <c r="B44" s="89"/>
      <c r="C44" s="13" t="s">
        <v>1</v>
      </c>
      <c r="D44" s="52"/>
      <c r="E44" s="6"/>
      <c r="F44" s="6"/>
      <c r="G44" s="6" t="s">
        <v>34</v>
      </c>
      <c r="H44" s="78" t="s">
        <v>35</v>
      </c>
      <c r="I44" s="78"/>
      <c r="J44" s="78"/>
      <c r="K44" s="78"/>
      <c r="L44" s="78"/>
      <c r="M44" s="78"/>
      <c r="N44" s="78"/>
    </row>
    <row r="45" spans="1:78" x14ac:dyDescent="0.25">
      <c r="A45" s="81"/>
      <c r="B45" s="89"/>
      <c r="C45" s="41" t="s">
        <v>61</v>
      </c>
      <c r="D45" s="52"/>
      <c r="E45" s="6"/>
      <c r="F45" s="6"/>
      <c r="G45" s="6" t="s">
        <v>34</v>
      </c>
      <c r="H45" s="78" t="s">
        <v>35</v>
      </c>
      <c r="I45" s="78"/>
      <c r="J45" s="78"/>
      <c r="K45" s="78"/>
      <c r="L45" s="78"/>
      <c r="M45" s="78"/>
      <c r="N45" s="78"/>
    </row>
    <row r="46" spans="1:78" x14ac:dyDescent="0.25">
      <c r="A46" s="81"/>
      <c r="B46" s="89"/>
      <c r="C46" s="13" t="s">
        <v>5</v>
      </c>
      <c r="D46" s="52"/>
      <c r="E46" s="6"/>
      <c r="F46" s="6"/>
      <c r="G46" s="6" t="s">
        <v>34</v>
      </c>
      <c r="H46" s="78" t="s">
        <v>35</v>
      </c>
      <c r="I46" s="78"/>
      <c r="J46" s="78"/>
      <c r="K46" s="78"/>
      <c r="L46" s="78"/>
      <c r="M46" s="78"/>
      <c r="N46" s="78"/>
    </row>
    <row r="47" spans="1:78" x14ac:dyDescent="0.25">
      <c r="A47" s="81"/>
      <c r="B47" s="89" t="s">
        <v>14</v>
      </c>
      <c r="C47" s="13" t="s">
        <v>4</v>
      </c>
      <c r="D47" s="52">
        <v>1</v>
      </c>
      <c r="E47" s="6">
        <v>1</v>
      </c>
      <c r="F47" s="6">
        <v>2</v>
      </c>
      <c r="G47" s="6" t="s">
        <v>34</v>
      </c>
      <c r="H47" s="78" t="s">
        <v>35</v>
      </c>
      <c r="I47" s="78"/>
      <c r="J47" s="78"/>
      <c r="K47" s="78"/>
      <c r="L47" s="78"/>
      <c r="M47" s="78"/>
      <c r="N47" s="78"/>
    </row>
    <row r="48" spans="1:78" x14ac:dyDescent="0.25">
      <c r="A48" s="81"/>
      <c r="B48" s="89"/>
      <c r="C48" s="13" t="s">
        <v>46</v>
      </c>
      <c r="D48" s="52"/>
      <c r="E48" s="6"/>
      <c r="F48" s="6">
        <v>1</v>
      </c>
      <c r="G48" s="6" t="s">
        <v>34</v>
      </c>
      <c r="H48" s="78" t="s">
        <v>35</v>
      </c>
      <c r="I48" s="78"/>
      <c r="J48" s="78"/>
      <c r="K48" s="78"/>
      <c r="L48" s="78"/>
      <c r="M48" s="78"/>
      <c r="N48" s="78"/>
    </row>
    <row r="49" spans="1:85" ht="14.45" customHeight="1" x14ac:dyDescent="0.25">
      <c r="A49" s="81"/>
      <c r="B49" s="89" t="s">
        <v>23</v>
      </c>
      <c r="C49" s="13" t="s">
        <v>16</v>
      </c>
      <c r="D49" s="52"/>
      <c r="E49" s="6">
        <v>1</v>
      </c>
      <c r="F49" s="6">
        <v>4</v>
      </c>
      <c r="G49" s="6" t="s">
        <v>34</v>
      </c>
      <c r="H49" s="78" t="s">
        <v>35</v>
      </c>
      <c r="I49" s="78"/>
      <c r="J49" s="78"/>
      <c r="K49" s="78"/>
      <c r="L49" s="78"/>
      <c r="M49" s="78"/>
      <c r="N49" s="78"/>
    </row>
    <row r="50" spans="1:85" x14ac:dyDescent="0.25">
      <c r="A50" s="81"/>
      <c r="B50" s="89"/>
      <c r="C50" s="13" t="s">
        <v>17</v>
      </c>
      <c r="D50" s="52"/>
      <c r="E50" s="6"/>
      <c r="F50" s="6">
        <v>2</v>
      </c>
      <c r="G50" s="6" t="s">
        <v>34</v>
      </c>
      <c r="H50" s="78" t="s">
        <v>35</v>
      </c>
      <c r="I50" s="78"/>
      <c r="J50" s="78"/>
      <c r="K50" s="78"/>
      <c r="L50" s="78"/>
      <c r="M50" s="78"/>
      <c r="N50" s="78"/>
    </row>
    <row r="51" spans="1:85" x14ac:dyDescent="0.25">
      <c r="A51" s="81"/>
      <c r="B51" s="89"/>
      <c r="C51" s="13" t="s">
        <v>11</v>
      </c>
      <c r="D51" s="52"/>
      <c r="E51" s="6"/>
      <c r="F51" s="6">
        <v>2</v>
      </c>
      <c r="G51" s="6" t="s">
        <v>34</v>
      </c>
      <c r="H51" s="78" t="s">
        <v>35</v>
      </c>
      <c r="I51" s="78"/>
      <c r="J51" s="78"/>
      <c r="K51" s="78"/>
      <c r="L51" s="78"/>
      <c r="M51" s="78"/>
      <c r="N51" s="78"/>
    </row>
    <row r="52" spans="1:85" ht="14.45" customHeight="1" x14ac:dyDescent="0.25">
      <c r="A52" s="81"/>
      <c r="B52" s="89" t="s">
        <v>22</v>
      </c>
      <c r="C52" s="13" t="s">
        <v>7</v>
      </c>
      <c r="D52" s="52"/>
      <c r="E52" s="6"/>
      <c r="F52" s="6">
        <v>2</v>
      </c>
      <c r="G52" s="6" t="s">
        <v>34</v>
      </c>
      <c r="H52" s="78" t="s">
        <v>35</v>
      </c>
      <c r="I52" s="78"/>
      <c r="J52" s="78"/>
      <c r="K52" s="78"/>
      <c r="L52" s="78"/>
      <c r="M52" s="78"/>
      <c r="N52" s="78"/>
    </row>
    <row r="53" spans="1:85" x14ac:dyDescent="0.25">
      <c r="A53" s="81"/>
      <c r="B53" s="89"/>
      <c r="C53" s="13" t="s">
        <v>6</v>
      </c>
      <c r="D53" s="52"/>
      <c r="E53" s="6"/>
      <c r="F53" s="6">
        <v>2</v>
      </c>
      <c r="G53" s="6" t="s">
        <v>34</v>
      </c>
      <c r="H53" s="78" t="s">
        <v>35</v>
      </c>
      <c r="I53" s="78"/>
      <c r="J53" s="78"/>
      <c r="K53" s="78"/>
      <c r="L53" s="78"/>
      <c r="M53" s="78"/>
      <c r="N53" s="78"/>
    </row>
    <row r="54" spans="1:85" x14ac:dyDescent="0.25">
      <c r="A54" s="81"/>
      <c r="B54" s="89"/>
      <c r="C54" s="13" t="s">
        <v>8</v>
      </c>
      <c r="D54" s="52"/>
      <c r="E54" s="6"/>
      <c r="F54" s="6">
        <v>2</v>
      </c>
      <c r="G54" s="6" t="s">
        <v>34</v>
      </c>
      <c r="H54" s="78" t="s">
        <v>35</v>
      </c>
      <c r="I54" s="78"/>
      <c r="J54" s="78"/>
      <c r="K54" s="78"/>
      <c r="L54" s="78"/>
      <c r="M54" s="78"/>
      <c r="N54" s="78"/>
    </row>
    <row r="55" spans="1:85" x14ac:dyDescent="0.25">
      <c r="A55" s="81"/>
      <c r="B55" s="89"/>
      <c r="C55" s="13" t="s">
        <v>9</v>
      </c>
      <c r="D55" s="52"/>
      <c r="E55" s="6"/>
      <c r="F55" s="6">
        <v>2</v>
      </c>
      <c r="G55" s="6" t="s">
        <v>34</v>
      </c>
      <c r="H55" s="78" t="s">
        <v>35</v>
      </c>
      <c r="I55" s="78"/>
      <c r="J55" s="78"/>
      <c r="K55" s="78"/>
      <c r="L55" s="78"/>
      <c r="M55" s="78"/>
      <c r="N55" s="78"/>
    </row>
    <row r="56" spans="1:85" x14ac:dyDescent="0.25">
      <c r="A56" s="81"/>
      <c r="B56" s="89"/>
      <c r="C56" s="13" t="s">
        <v>12</v>
      </c>
      <c r="D56" s="52"/>
      <c r="E56" s="6"/>
      <c r="F56" s="6">
        <v>2</v>
      </c>
      <c r="G56" s="6" t="s">
        <v>34</v>
      </c>
      <c r="H56" s="78" t="s">
        <v>35</v>
      </c>
      <c r="I56" s="78"/>
      <c r="J56" s="78"/>
      <c r="K56" s="78"/>
      <c r="L56" s="78"/>
      <c r="M56" s="78"/>
      <c r="N56" s="78"/>
    </row>
    <row r="57" spans="1:85" x14ac:dyDescent="0.25">
      <c r="A57" s="81"/>
      <c r="B57" s="89"/>
      <c r="C57" s="13" t="s">
        <v>10</v>
      </c>
      <c r="D57" s="52"/>
      <c r="E57" s="6"/>
      <c r="F57" s="6">
        <v>2</v>
      </c>
      <c r="G57" s="6" t="s">
        <v>34</v>
      </c>
      <c r="H57" s="78" t="s">
        <v>35</v>
      </c>
      <c r="I57" s="78"/>
      <c r="J57" s="78"/>
      <c r="K57" s="78"/>
      <c r="L57" s="78"/>
      <c r="M57" s="78"/>
      <c r="N57" s="78"/>
    </row>
    <row r="58" spans="1:85" s="27" customFormat="1" ht="14.45" customHeight="1" x14ac:dyDescent="0.25">
      <c r="A58" s="17"/>
      <c r="B58" s="1"/>
      <c r="C58" s="71" t="s">
        <v>63</v>
      </c>
      <c r="D58" s="14">
        <f>SUM(D42:D57)</f>
        <v>2</v>
      </c>
      <c r="E58" s="14">
        <f t="shared" ref="E58:F58" si="2">SUM(E42:E57)</f>
        <v>3</v>
      </c>
      <c r="F58" s="14">
        <f t="shared" si="2"/>
        <v>25</v>
      </c>
      <c r="G58" s="3"/>
      <c r="H58" s="8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</row>
    <row r="59" spans="1:85" s="27" customFormat="1" ht="14.45" customHeight="1" x14ac:dyDescent="0.25">
      <c r="A59" s="45"/>
      <c r="B59" s="8"/>
      <c r="C59" s="72" t="s">
        <v>64</v>
      </c>
      <c r="D59" s="12">
        <f>D58*33.33</f>
        <v>66.66</v>
      </c>
      <c r="E59" s="12">
        <f>E58*33.33</f>
        <v>99.99</v>
      </c>
      <c r="F59" s="46">
        <f>F58*33.33</f>
        <v>833.25</v>
      </c>
      <c r="G59" s="3"/>
      <c r="H59" s="8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</row>
    <row r="60" spans="1:85" s="1" customFormat="1" x14ac:dyDescent="0.25">
      <c r="A60" s="17"/>
      <c r="C60" s="69" t="s">
        <v>65</v>
      </c>
      <c r="D60" s="79">
        <f>SUM(D59:F59)</f>
        <v>999.9</v>
      </c>
      <c r="E60" s="79"/>
      <c r="F60" s="79"/>
      <c r="G60" s="9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2" spans="1:85" ht="15.75" x14ac:dyDescent="0.25">
      <c r="B62" s="54" t="s">
        <v>66</v>
      </c>
    </row>
    <row r="63" spans="1:85" ht="29.1" customHeight="1" x14ac:dyDescent="0.25">
      <c r="B63" s="94" t="s">
        <v>58</v>
      </c>
      <c r="C63" s="94" t="s">
        <v>59</v>
      </c>
      <c r="D63" s="81" t="s">
        <v>67</v>
      </c>
      <c r="E63" s="77"/>
      <c r="F63" s="7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8"/>
      <c r="CC63" s="8"/>
      <c r="CD63" s="8"/>
      <c r="CE63" s="8"/>
      <c r="CF63" s="8"/>
      <c r="CG63" s="8"/>
    </row>
    <row r="64" spans="1:85" x14ac:dyDescent="0.25">
      <c r="A64" s="58"/>
      <c r="B64" s="95"/>
      <c r="C64" s="95"/>
      <c r="D64" s="10" t="s">
        <v>39</v>
      </c>
      <c r="E64" s="10" t="s">
        <v>38</v>
      </c>
      <c r="F64" s="10" t="s">
        <v>40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8"/>
      <c r="CC64" s="8"/>
      <c r="CD64" s="8"/>
      <c r="CE64" s="8"/>
      <c r="CF64" s="8"/>
      <c r="CG64" s="8"/>
    </row>
    <row r="65" spans="1:8" x14ac:dyDescent="0.25">
      <c r="A65" s="90"/>
      <c r="B65" s="91" t="s">
        <v>21</v>
      </c>
      <c r="C65" s="4" t="s">
        <v>2</v>
      </c>
      <c r="D65" s="15">
        <f t="shared" ref="D65:F78" si="3">D19+D42</f>
        <v>2</v>
      </c>
      <c r="E65" s="15">
        <f t="shared" si="3"/>
        <v>2</v>
      </c>
      <c r="F65" s="15">
        <f t="shared" si="3"/>
        <v>2</v>
      </c>
      <c r="H65" s="26"/>
    </row>
    <row r="66" spans="1:8" x14ac:dyDescent="0.25">
      <c r="A66" s="90"/>
      <c r="B66" s="91"/>
      <c r="C66" s="4" t="s">
        <v>3</v>
      </c>
      <c r="D66" s="15">
        <f t="shared" si="3"/>
        <v>2</v>
      </c>
      <c r="E66" s="15">
        <f t="shared" si="3"/>
        <v>2</v>
      </c>
      <c r="F66" s="15">
        <f t="shared" si="3"/>
        <v>2</v>
      </c>
      <c r="H66" s="9"/>
    </row>
    <row r="67" spans="1:8" x14ac:dyDescent="0.25">
      <c r="A67" s="90"/>
      <c r="B67" s="91"/>
      <c r="C67" s="4" t="s">
        <v>1</v>
      </c>
      <c r="D67" s="15">
        <f t="shared" si="3"/>
        <v>1</v>
      </c>
      <c r="E67" s="15">
        <f t="shared" si="3"/>
        <v>1</v>
      </c>
      <c r="F67" s="15">
        <f t="shared" si="3"/>
        <v>1</v>
      </c>
    </row>
    <row r="68" spans="1:8" x14ac:dyDescent="0.25">
      <c r="A68" s="90"/>
      <c r="B68" s="91"/>
      <c r="C68" s="41" t="s">
        <v>61</v>
      </c>
      <c r="D68" s="15">
        <f t="shared" si="3"/>
        <v>1</v>
      </c>
      <c r="E68" s="15">
        <f t="shared" si="3"/>
        <v>1</v>
      </c>
      <c r="F68" s="15">
        <f t="shared" si="3"/>
        <v>1</v>
      </c>
    </row>
    <row r="69" spans="1:8" x14ac:dyDescent="0.25">
      <c r="A69" s="90"/>
      <c r="B69" s="91"/>
      <c r="C69" s="4" t="s">
        <v>5</v>
      </c>
      <c r="D69" s="15">
        <f t="shared" si="3"/>
        <v>1</v>
      </c>
      <c r="E69" s="15">
        <f t="shared" si="3"/>
        <v>1</v>
      </c>
      <c r="F69" s="15">
        <f t="shared" si="3"/>
        <v>0</v>
      </c>
    </row>
    <row r="70" spans="1:8" x14ac:dyDescent="0.25">
      <c r="A70" s="90"/>
      <c r="B70" s="91" t="s">
        <v>14</v>
      </c>
      <c r="C70" s="4" t="s">
        <v>4</v>
      </c>
      <c r="D70" s="15">
        <f t="shared" si="3"/>
        <v>3</v>
      </c>
      <c r="E70" s="15">
        <f t="shared" si="3"/>
        <v>3</v>
      </c>
      <c r="F70" s="15">
        <f t="shared" si="3"/>
        <v>3</v>
      </c>
    </row>
    <row r="71" spans="1:8" x14ac:dyDescent="0.25">
      <c r="A71" s="90"/>
      <c r="B71" s="91"/>
      <c r="C71" s="4" t="s">
        <v>46</v>
      </c>
      <c r="D71" s="15">
        <f t="shared" si="3"/>
        <v>2</v>
      </c>
      <c r="E71" s="15">
        <f t="shared" si="3"/>
        <v>2</v>
      </c>
      <c r="F71" s="15">
        <f t="shared" si="3"/>
        <v>2</v>
      </c>
    </row>
    <row r="72" spans="1:8" x14ac:dyDescent="0.25">
      <c r="A72" s="90"/>
      <c r="B72" s="91" t="s">
        <v>23</v>
      </c>
      <c r="C72" s="4" t="s">
        <v>16</v>
      </c>
      <c r="D72" s="15">
        <f t="shared" si="3"/>
        <v>2</v>
      </c>
      <c r="E72" s="15">
        <f t="shared" si="3"/>
        <v>3</v>
      </c>
      <c r="F72" s="15">
        <f t="shared" si="3"/>
        <v>4</v>
      </c>
    </row>
    <row r="73" spans="1:8" x14ac:dyDescent="0.25">
      <c r="A73" s="90"/>
      <c r="B73" s="91"/>
      <c r="C73" s="4" t="s">
        <v>17</v>
      </c>
      <c r="D73" s="15">
        <f t="shared" si="3"/>
        <v>2</v>
      </c>
      <c r="E73" s="15">
        <f t="shared" si="3"/>
        <v>2</v>
      </c>
      <c r="F73" s="15">
        <f t="shared" si="3"/>
        <v>2</v>
      </c>
    </row>
    <row r="74" spans="1:8" x14ac:dyDescent="0.25">
      <c r="A74" s="90"/>
      <c r="B74" s="91"/>
      <c r="C74" s="4" t="s">
        <v>11</v>
      </c>
      <c r="D74" s="15">
        <f t="shared" si="3"/>
        <v>1</v>
      </c>
      <c r="E74" s="15">
        <f t="shared" si="3"/>
        <v>1</v>
      </c>
      <c r="F74" s="15">
        <f t="shared" si="3"/>
        <v>2</v>
      </c>
    </row>
    <row r="75" spans="1:8" x14ac:dyDescent="0.25">
      <c r="A75" s="90"/>
      <c r="B75" s="91" t="s">
        <v>22</v>
      </c>
      <c r="C75" s="4" t="s">
        <v>7</v>
      </c>
      <c r="D75" s="15">
        <f t="shared" si="3"/>
        <v>1</v>
      </c>
      <c r="E75" s="15">
        <f t="shared" si="3"/>
        <v>1</v>
      </c>
      <c r="F75" s="15">
        <f t="shared" si="3"/>
        <v>2</v>
      </c>
    </row>
    <row r="76" spans="1:8" x14ac:dyDescent="0.25">
      <c r="A76" s="90"/>
      <c r="B76" s="91"/>
      <c r="C76" s="4" t="s">
        <v>6</v>
      </c>
      <c r="D76" s="15">
        <f t="shared" si="3"/>
        <v>2</v>
      </c>
      <c r="E76" s="15">
        <f t="shared" si="3"/>
        <v>2</v>
      </c>
      <c r="F76" s="15">
        <f t="shared" si="3"/>
        <v>2</v>
      </c>
    </row>
    <row r="77" spans="1:8" x14ac:dyDescent="0.25">
      <c r="A77" s="90"/>
      <c r="B77" s="91"/>
      <c r="C77" s="4" t="s">
        <v>8</v>
      </c>
      <c r="D77" s="15">
        <f t="shared" si="3"/>
        <v>1</v>
      </c>
      <c r="E77" s="15">
        <f t="shared" si="3"/>
        <v>1</v>
      </c>
      <c r="F77" s="15">
        <f t="shared" si="3"/>
        <v>2</v>
      </c>
    </row>
    <row r="78" spans="1:8" x14ac:dyDescent="0.25">
      <c r="A78" s="90"/>
      <c r="B78" s="91"/>
      <c r="C78" s="4" t="s">
        <v>9</v>
      </c>
      <c r="D78" s="15">
        <f t="shared" si="3"/>
        <v>2</v>
      </c>
      <c r="E78" s="15">
        <f t="shared" si="3"/>
        <v>2</v>
      </c>
      <c r="F78" s="15">
        <f t="shared" si="3"/>
        <v>2</v>
      </c>
    </row>
    <row r="79" spans="1:8" x14ac:dyDescent="0.25">
      <c r="A79" s="90"/>
      <c r="B79" s="91"/>
      <c r="C79" s="4" t="s">
        <v>12</v>
      </c>
      <c r="D79" s="15">
        <f>D33+D56</f>
        <v>1</v>
      </c>
      <c r="E79" s="15">
        <f>E33+E56</f>
        <v>1</v>
      </c>
      <c r="F79" s="15">
        <v>2</v>
      </c>
    </row>
    <row r="80" spans="1:8" x14ac:dyDescent="0.25">
      <c r="A80" s="90"/>
      <c r="B80" s="91"/>
      <c r="C80" s="4" t="s">
        <v>10</v>
      </c>
      <c r="D80" s="15">
        <f>D34+D57</f>
        <v>2</v>
      </c>
      <c r="E80" s="15">
        <f>E34+E57</f>
        <v>2</v>
      </c>
      <c r="F80" s="15">
        <v>2</v>
      </c>
    </row>
    <row r="81" spans="1:85" s="47" customFormat="1" ht="14.45" customHeight="1" x14ac:dyDescent="0.25">
      <c r="A81" s="11"/>
      <c r="B81" s="22"/>
      <c r="C81" s="62" t="s">
        <v>44</v>
      </c>
      <c r="D81" s="10">
        <f>SUM(D65:D80)</f>
        <v>26</v>
      </c>
      <c r="E81" s="10">
        <f>SUM(E65:E80)</f>
        <v>27</v>
      </c>
      <c r="F81" s="10">
        <f>SUM(F65:F80)</f>
        <v>31</v>
      </c>
      <c r="G81" s="3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:85" x14ac:dyDescent="0.25">
      <c r="C82" s="33"/>
      <c r="D82" s="9"/>
      <c r="E82" s="8"/>
      <c r="F82" s="8"/>
    </row>
    <row r="83" spans="1:85" ht="15.75" x14ac:dyDescent="0.25">
      <c r="A83" s="17"/>
      <c r="B83" s="54" t="s">
        <v>68</v>
      </c>
    </row>
    <row r="84" spans="1:85" ht="29.1" customHeight="1" x14ac:dyDescent="0.25">
      <c r="B84" s="94" t="s">
        <v>58</v>
      </c>
      <c r="C84" s="94" t="s">
        <v>59</v>
      </c>
      <c r="D84" s="81" t="s">
        <v>67</v>
      </c>
      <c r="E84" s="77"/>
      <c r="F84" s="7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8"/>
      <c r="CC84" s="8"/>
      <c r="CD84" s="8"/>
      <c r="CE84" s="8"/>
      <c r="CF84" s="8"/>
      <c r="CG84" s="8"/>
    </row>
    <row r="85" spans="1:85" x14ac:dyDescent="0.25">
      <c r="A85" s="58"/>
      <c r="B85" s="95"/>
      <c r="C85" s="95"/>
      <c r="D85" s="10" t="s">
        <v>39</v>
      </c>
      <c r="E85" s="10" t="s">
        <v>38</v>
      </c>
      <c r="F85" s="10" t="s">
        <v>40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8"/>
      <c r="CC85" s="8"/>
      <c r="CD85" s="8"/>
      <c r="CE85" s="8"/>
      <c r="CF85" s="8"/>
      <c r="CG85" s="8"/>
    </row>
    <row r="86" spans="1:85" x14ac:dyDescent="0.25">
      <c r="A86" s="90"/>
      <c r="B86" s="91" t="s">
        <v>21</v>
      </c>
      <c r="C86" s="15" t="s">
        <v>15</v>
      </c>
      <c r="D86" s="15">
        <f>D65+D66+D67</f>
        <v>5</v>
      </c>
      <c r="E86" s="15">
        <f>E65+E66+E67</f>
        <v>5</v>
      </c>
      <c r="F86" s="15">
        <f>F65+F66+F67</f>
        <v>5</v>
      </c>
    </row>
    <row r="87" spans="1:85" x14ac:dyDescent="0.25">
      <c r="A87" s="90"/>
      <c r="B87" s="91"/>
      <c r="C87" s="41" t="s">
        <v>61</v>
      </c>
      <c r="D87" s="15">
        <f t="shared" ref="D87:F88" si="4">D68</f>
        <v>1</v>
      </c>
      <c r="E87" s="15">
        <f t="shared" si="4"/>
        <v>1</v>
      </c>
      <c r="F87" s="15">
        <f t="shared" si="4"/>
        <v>1</v>
      </c>
    </row>
    <row r="88" spans="1:85" x14ac:dyDescent="0.25">
      <c r="A88" s="90"/>
      <c r="B88" s="91"/>
      <c r="C88" s="15" t="s">
        <v>5</v>
      </c>
      <c r="D88" s="15">
        <f t="shared" si="4"/>
        <v>1</v>
      </c>
      <c r="E88" s="15">
        <f t="shared" si="4"/>
        <v>1</v>
      </c>
      <c r="F88" s="15">
        <f t="shared" si="4"/>
        <v>0</v>
      </c>
    </row>
    <row r="89" spans="1:85" x14ac:dyDescent="0.25">
      <c r="A89" s="17"/>
      <c r="B89" s="15" t="s">
        <v>14</v>
      </c>
      <c r="C89" s="15" t="s">
        <v>14</v>
      </c>
      <c r="D89" s="15">
        <f>D70+D71</f>
        <v>5</v>
      </c>
      <c r="E89" s="15">
        <f>E70+E71</f>
        <v>5</v>
      </c>
      <c r="F89" s="15">
        <f>F70+F71</f>
        <v>5</v>
      </c>
    </row>
    <row r="90" spans="1:85" x14ac:dyDescent="0.25">
      <c r="A90" s="90"/>
      <c r="B90" s="91" t="s">
        <v>23</v>
      </c>
      <c r="C90" s="15" t="s">
        <v>16</v>
      </c>
      <c r="D90" s="15">
        <f t="shared" ref="D90:E92" si="5">D72</f>
        <v>2</v>
      </c>
      <c r="E90" s="15">
        <f t="shared" si="5"/>
        <v>3</v>
      </c>
      <c r="F90" s="15">
        <f>F72</f>
        <v>4</v>
      </c>
    </row>
    <row r="91" spans="1:85" x14ac:dyDescent="0.25">
      <c r="A91" s="90"/>
      <c r="B91" s="91"/>
      <c r="C91" s="15" t="s">
        <v>17</v>
      </c>
      <c r="D91" s="15">
        <f t="shared" si="5"/>
        <v>2</v>
      </c>
      <c r="E91" s="15">
        <f t="shared" si="5"/>
        <v>2</v>
      </c>
      <c r="F91" s="15">
        <f>F73</f>
        <v>2</v>
      </c>
    </row>
    <row r="92" spans="1:85" x14ac:dyDescent="0.25">
      <c r="A92" s="90"/>
      <c r="B92" s="91"/>
      <c r="C92" s="15" t="s">
        <v>11</v>
      </c>
      <c r="D92" s="15">
        <f t="shared" si="5"/>
        <v>1</v>
      </c>
      <c r="E92" s="15">
        <f t="shared" si="5"/>
        <v>1</v>
      </c>
      <c r="F92" s="15">
        <f>F74</f>
        <v>2</v>
      </c>
    </row>
    <row r="93" spans="1:85" x14ac:dyDescent="0.25">
      <c r="A93" s="90"/>
      <c r="B93" s="91" t="s">
        <v>22</v>
      </c>
      <c r="C93" s="15" t="s">
        <v>18</v>
      </c>
      <c r="D93" s="15">
        <f>D75+D76</f>
        <v>3</v>
      </c>
      <c r="E93" s="15">
        <f>E75+E76</f>
        <v>3</v>
      </c>
      <c r="F93" s="15">
        <f>F75+F76</f>
        <v>4</v>
      </c>
    </row>
    <row r="94" spans="1:85" x14ac:dyDescent="0.25">
      <c r="A94" s="90"/>
      <c r="B94" s="91"/>
      <c r="C94" s="15" t="s">
        <v>19</v>
      </c>
      <c r="D94" s="15">
        <f>D77+D78</f>
        <v>3</v>
      </c>
      <c r="E94" s="15">
        <f>E77+E78</f>
        <v>3</v>
      </c>
      <c r="F94" s="15">
        <f>F77+F78</f>
        <v>4</v>
      </c>
    </row>
    <row r="95" spans="1:85" x14ac:dyDescent="0.25">
      <c r="A95" s="90"/>
      <c r="B95" s="91"/>
      <c r="C95" s="15" t="s">
        <v>20</v>
      </c>
      <c r="D95" s="15">
        <f>D79+D80</f>
        <v>3</v>
      </c>
      <c r="E95" s="15">
        <f>E79+E80</f>
        <v>3</v>
      </c>
      <c r="F95" s="15">
        <f>F79+F80</f>
        <v>4</v>
      </c>
    </row>
    <row r="96" spans="1:85" ht="14.45" customHeight="1" x14ac:dyDescent="0.25">
      <c r="A96" s="17"/>
      <c r="B96" s="1"/>
      <c r="C96" s="62" t="s">
        <v>44</v>
      </c>
      <c r="D96" s="10">
        <f>SUM(D86:D95)</f>
        <v>26</v>
      </c>
      <c r="E96" s="10">
        <f>SUM(E86:E95)</f>
        <v>27</v>
      </c>
      <c r="F96" s="10">
        <f>SUM(F86:F95)</f>
        <v>31</v>
      </c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</sheetData>
  <mergeCells count="64">
    <mergeCell ref="H54:N54"/>
    <mergeCell ref="A93:A95"/>
    <mergeCell ref="B93:B95"/>
    <mergeCell ref="A86:A88"/>
    <mergeCell ref="B86:B88"/>
    <mergeCell ref="B63:B64"/>
    <mergeCell ref="C63:C64"/>
    <mergeCell ref="D63:F63"/>
    <mergeCell ref="B84:B85"/>
    <mergeCell ref="C84:C85"/>
    <mergeCell ref="D84:F84"/>
    <mergeCell ref="H1:I1"/>
    <mergeCell ref="H5:N5"/>
    <mergeCell ref="A90:A92"/>
    <mergeCell ref="B90:B92"/>
    <mergeCell ref="H2:I2"/>
    <mergeCell ref="H56:N56"/>
    <mergeCell ref="H57:N57"/>
    <mergeCell ref="H4:N4"/>
    <mergeCell ref="H13:I13"/>
    <mergeCell ref="H14:I14"/>
    <mergeCell ref="H7:I7"/>
    <mergeCell ref="H50:N50"/>
    <mergeCell ref="H42:N42"/>
    <mergeCell ref="H43:N43"/>
    <mergeCell ref="H44:N44"/>
    <mergeCell ref="H45:N45"/>
    <mergeCell ref="H46:N46"/>
    <mergeCell ref="H47:N47"/>
    <mergeCell ref="H48:N48"/>
    <mergeCell ref="H49:N49"/>
    <mergeCell ref="A75:A80"/>
    <mergeCell ref="B75:B80"/>
    <mergeCell ref="B52:B57"/>
    <mergeCell ref="A65:A69"/>
    <mergeCell ref="B65:B69"/>
    <mergeCell ref="A70:A71"/>
    <mergeCell ref="B70:B71"/>
    <mergeCell ref="H55:N55"/>
    <mergeCell ref="A72:A74"/>
    <mergeCell ref="B72:B74"/>
    <mergeCell ref="H51:N51"/>
    <mergeCell ref="H52:N52"/>
    <mergeCell ref="H53:N53"/>
    <mergeCell ref="D37:F37"/>
    <mergeCell ref="D60:F60"/>
    <mergeCell ref="A2:A7"/>
    <mergeCell ref="B3:B7"/>
    <mergeCell ref="B13:B14"/>
    <mergeCell ref="A19:A34"/>
    <mergeCell ref="B19:B23"/>
    <mergeCell ref="B24:B25"/>
    <mergeCell ref="B26:B28"/>
    <mergeCell ref="B29:B34"/>
    <mergeCell ref="A42:A57"/>
    <mergeCell ref="B42:B46"/>
    <mergeCell ref="B47:B48"/>
    <mergeCell ref="B49:B51"/>
    <mergeCell ref="B17:B18"/>
    <mergeCell ref="C17:C18"/>
    <mergeCell ref="D17:F17"/>
    <mergeCell ref="B40:B41"/>
    <mergeCell ref="C40:C41"/>
    <mergeCell ref="D40:F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24"/>
  <sheetViews>
    <sheetView tabSelected="1" zoomScale="53" zoomScaleNormal="53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E2" sqref="E2:F11"/>
    </sheetView>
  </sheetViews>
  <sheetFormatPr defaultColWidth="8.7109375" defaultRowHeight="15" x14ac:dyDescent="0.25"/>
  <cols>
    <col min="1" max="1" width="23.85546875" style="11" customWidth="1"/>
    <col min="2" max="2" width="21.140625" style="22" customWidth="1"/>
    <col min="3" max="3" width="53.5703125" style="22" customWidth="1"/>
    <col min="4" max="6" width="11.7109375" style="22" customWidth="1"/>
    <col min="7" max="7" width="11.7109375" style="9" customWidth="1"/>
    <col min="8" max="8" width="53.5703125" style="8" customWidth="1"/>
    <col min="9" max="16" width="8.7109375" style="8"/>
    <col min="17" max="79" width="8.7109375" style="9"/>
    <col min="80" max="85" width="8.7109375" style="8"/>
    <col min="86" max="16384" width="8.7109375" style="22"/>
  </cols>
  <sheetData>
    <row r="1" spans="1:85" ht="18.75" x14ac:dyDescent="0.25">
      <c r="C1" s="23" t="s">
        <v>24</v>
      </c>
      <c r="D1" s="23" t="s">
        <v>39</v>
      </c>
      <c r="E1" s="23" t="s">
        <v>38</v>
      </c>
      <c r="F1" s="23" t="s">
        <v>40</v>
      </c>
      <c r="G1" s="23" t="s">
        <v>0</v>
      </c>
      <c r="H1" s="24" t="s">
        <v>33</v>
      </c>
    </row>
    <row r="2" spans="1:85" x14ac:dyDescent="0.25">
      <c r="A2" s="80" t="s">
        <v>36</v>
      </c>
      <c r="B2" s="2" t="s">
        <v>47</v>
      </c>
      <c r="C2" s="60" t="s">
        <v>47</v>
      </c>
      <c r="D2" s="2">
        <f>D38</f>
        <v>24</v>
      </c>
      <c r="E2" s="2"/>
      <c r="F2" s="2"/>
      <c r="G2" s="2">
        <f>SUM(D2:F2)</f>
        <v>24</v>
      </c>
      <c r="H2" s="43" t="s">
        <v>26</v>
      </c>
    </row>
    <row r="3" spans="1:85" x14ac:dyDescent="0.25">
      <c r="A3" s="80"/>
      <c r="B3" s="81" t="s">
        <v>13</v>
      </c>
      <c r="C3" s="61" t="s">
        <v>50</v>
      </c>
      <c r="D3" s="57">
        <f>D62</f>
        <v>6</v>
      </c>
      <c r="E3" s="57"/>
      <c r="F3" s="57"/>
      <c r="G3" s="22"/>
    </row>
    <row r="4" spans="1:85" x14ac:dyDescent="0.25">
      <c r="A4" s="80"/>
      <c r="B4" s="81"/>
      <c r="C4" s="62" t="s">
        <v>52</v>
      </c>
      <c r="D4" s="29">
        <v>2</v>
      </c>
      <c r="E4" s="29"/>
      <c r="F4" s="28"/>
      <c r="G4" s="6" t="s">
        <v>34</v>
      </c>
      <c r="H4" s="99" t="s">
        <v>35</v>
      </c>
      <c r="I4" s="99"/>
      <c r="J4" s="99"/>
      <c r="K4" s="99"/>
    </row>
    <row r="5" spans="1:85" x14ac:dyDescent="0.25">
      <c r="A5" s="80"/>
      <c r="B5" s="81"/>
      <c r="C5" s="63" t="s">
        <v>51</v>
      </c>
      <c r="D5" s="29">
        <v>0</v>
      </c>
      <c r="E5" s="29"/>
      <c r="F5" s="29"/>
      <c r="G5" s="6" t="s">
        <v>34</v>
      </c>
      <c r="H5" s="99" t="s">
        <v>35</v>
      </c>
      <c r="I5" s="99"/>
      <c r="J5" s="99"/>
      <c r="K5" s="99"/>
    </row>
    <row r="6" spans="1:85" x14ac:dyDescent="0.25">
      <c r="A6" s="80"/>
      <c r="B6" s="81"/>
      <c r="C6" s="64" t="s">
        <v>53</v>
      </c>
      <c r="D6" s="30">
        <v>1</v>
      </c>
      <c r="E6" s="30"/>
      <c r="F6" s="30"/>
      <c r="G6" s="22"/>
    </row>
    <row r="7" spans="1:85" x14ac:dyDescent="0.25">
      <c r="A7" s="80"/>
      <c r="B7" s="81"/>
      <c r="C7" s="65" t="s">
        <v>54</v>
      </c>
      <c r="D7" s="21">
        <f>D3+D4+D5+D6</f>
        <v>9</v>
      </c>
      <c r="E7" s="21"/>
      <c r="F7" s="21"/>
      <c r="G7" s="31">
        <f>SUM(D7:F7)</f>
        <v>9</v>
      </c>
      <c r="H7" s="43" t="s">
        <v>27</v>
      </c>
    </row>
    <row r="8" spans="1:85" x14ac:dyDescent="0.25">
      <c r="A8" s="17"/>
      <c r="B8" s="1"/>
      <c r="C8" s="66" t="s">
        <v>24</v>
      </c>
      <c r="D8" s="14">
        <f>D2+D7</f>
        <v>33</v>
      </c>
      <c r="E8" s="32"/>
      <c r="F8" s="14"/>
      <c r="G8" s="22"/>
    </row>
    <row r="9" spans="1:85" s="1" customFormat="1" x14ac:dyDescent="0.25">
      <c r="A9" s="17"/>
      <c r="C9" s="3"/>
      <c r="D9" s="33"/>
      <c r="E9" s="33"/>
      <c r="F9" s="33"/>
      <c r="G9" s="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</row>
    <row r="10" spans="1:85" x14ac:dyDescent="0.25">
      <c r="A10" s="17"/>
      <c r="B10" s="1"/>
      <c r="C10" s="69" t="s">
        <v>31</v>
      </c>
      <c r="D10" s="16">
        <f>D2+D3</f>
        <v>30</v>
      </c>
      <c r="E10" s="20"/>
      <c r="F10" s="20"/>
      <c r="G10" s="3"/>
    </row>
    <row r="11" spans="1:85" x14ac:dyDescent="0.25">
      <c r="A11" s="17"/>
      <c r="B11" s="1"/>
      <c r="C11" s="69" t="s">
        <v>30</v>
      </c>
      <c r="D11" s="16">
        <f>D4+D6</f>
        <v>3</v>
      </c>
      <c r="E11" s="16"/>
      <c r="F11" s="16"/>
      <c r="G11" s="3"/>
    </row>
    <row r="12" spans="1:85" x14ac:dyDescent="0.25">
      <c r="A12" s="17"/>
      <c r="B12" s="1"/>
      <c r="C12" s="70"/>
      <c r="D12" s="16"/>
      <c r="E12" s="34"/>
      <c r="F12" s="35"/>
      <c r="G12" s="3"/>
    </row>
    <row r="13" spans="1:85" x14ac:dyDescent="0.25">
      <c r="A13" s="17"/>
      <c r="B13" s="82" t="s">
        <v>25</v>
      </c>
      <c r="C13" s="68" t="s">
        <v>48</v>
      </c>
      <c r="D13" s="36">
        <f>D2*33.34</f>
        <v>800.16000000000008</v>
      </c>
      <c r="E13" s="36">
        <f>E2*33.34</f>
        <v>0</v>
      </c>
      <c r="F13" s="36">
        <f>F2*33.34</f>
        <v>0</v>
      </c>
      <c r="G13" s="37">
        <f>SUM(D13:F13)</f>
        <v>800.16000000000008</v>
      </c>
      <c r="H13" s="43" t="s">
        <v>28</v>
      </c>
    </row>
    <row r="14" spans="1:85" x14ac:dyDescent="0.25">
      <c r="A14" s="17"/>
      <c r="B14" s="82"/>
      <c r="C14" s="68" t="s">
        <v>49</v>
      </c>
      <c r="D14" s="36">
        <f>D7*33.34</f>
        <v>300.06000000000006</v>
      </c>
      <c r="E14" s="36">
        <f t="shared" ref="E14:F14" si="0">E7*33.34</f>
        <v>0</v>
      </c>
      <c r="F14" s="36">
        <f t="shared" si="0"/>
        <v>0</v>
      </c>
      <c r="G14" s="37">
        <f>SUM(D14:F14)</f>
        <v>300.06000000000006</v>
      </c>
      <c r="H14" s="43" t="s">
        <v>29</v>
      </c>
    </row>
    <row r="15" spans="1:85" s="8" customFormat="1" x14ac:dyDescent="0.25">
      <c r="A15" s="38"/>
      <c r="B15" s="3"/>
      <c r="C15" s="38"/>
      <c r="D15" s="3"/>
      <c r="E15" s="38"/>
      <c r="F15" s="3"/>
      <c r="G15" s="3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</row>
    <row r="16" spans="1:85" s="8" customFormat="1" x14ac:dyDescent="0.25">
      <c r="A16" s="38"/>
      <c r="B16" s="3"/>
      <c r="C16" s="38"/>
      <c r="D16" s="3"/>
      <c r="E16" s="38"/>
      <c r="F16" s="3"/>
      <c r="G16" s="3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</row>
    <row r="17" spans="1:85" x14ac:dyDescent="0.25">
      <c r="A17" s="73"/>
      <c r="B17" s="100" t="s">
        <v>58</v>
      </c>
      <c r="C17" s="100" t="s">
        <v>59</v>
      </c>
      <c r="D17" s="102" t="s">
        <v>60</v>
      </c>
      <c r="E17" s="103"/>
      <c r="F17" s="104"/>
      <c r="G17" s="1"/>
    </row>
    <row r="18" spans="1:85" s="40" customFormat="1" x14ac:dyDescent="0.25">
      <c r="A18" s="73"/>
      <c r="B18" s="101"/>
      <c r="C18" s="101"/>
      <c r="D18" s="75" t="s">
        <v>39</v>
      </c>
      <c r="E18" s="75" t="s">
        <v>38</v>
      </c>
      <c r="F18" s="75" t="s">
        <v>40</v>
      </c>
      <c r="G18" s="3"/>
      <c r="H18" s="3"/>
      <c r="I18" s="3"/>
      <c r="J18" s="26"/>
      <c r="K18" s="26"/>
      <c r="L18" s="26"/>
      <c r="M18" s="26"/>
      <c r="N18" s="26"/>
      <c r="O18" s="26"/>
      <c r="P18" s="2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26"/>
      <c r="CC18" s="26"/>
      <c r="CD18" s="26"/>
      <c r="CE18" s="26"/>
      <c r="CF18" s="26"/>
      <c r="CG18" s="26"/>
    </row>
    <row r="19" spans="1:85" x14ac:dyDescent="0.25">
      <c r="A19" s="83" t="s">
        <v>47</v>
      </c>
      <c r="B19" s="86" t="s">
        <v>21</v>
      </c>
      <c r="C19" s="41" t="s">
        <v>15</v>
      </c>
      <c r="D19" s="13">
        <v>2</v>
      </c>
      <c r="E19" s="13"/>
      <c r="F19" s="13"/>
    </row>
    <row r="20" spans="1:85" x14ac:dyDescent="0.25">
      <c r="A20" s="84"/>
      <c r="B20" s="87"/>
      <c r="C20" s="41" t="s">
        <v>80</v>
      </c>
      <c r="D20" s="13">
        <v>1</v>
      </c>
      <c r="E20" s="13"/>
      <c r="F20" s="13"/>
    </row>
    <row r="21" spans="1:85" x14ac:dyDescent="0.25">
      <c r="A21" s="84"/>
      <c r="B21" s="87"/>
      <c r="C21" s="41" t="s">
        <v>79</v>
      </c>
      <c r="D21" s="13">
        <v>1</v>
      </c>
      <c r="E21" s="13"/>
      <c r="F21" s="13"/>
    </row>
    <row r="22" spans="1:85" x14ac:dyDescent="0.25">
      <c r="A22" s="84"/>
      <c r="B22" s="87"/>
      <c r="C22" s="41" t="s">
        <v>1</v>
      </c>
      <c r="D22" s="13">
        <v>1</v>
      </c>
      <c r="E22" s="13"/>
      <c r="F22" s="13"/>
    </row>
    <row r="23" spans="1:85" x14ac:dyDescent="0.25">
      <c r="A23" s="84"/>
      <c r="B23" s="87"/>
      <c r="C23" s="41" t="s">
        <v>81</v>
      </c>
      <c r="D23" s="13">
        <v>1</v>
      </c>
      <c r="E23" s="13"/>
      <c r="F23" s="13"/>
    </row>
    <row r="24" spans="1:85" x14ac:dyDescent="0.25">
      <c r="A24" s="84"/>
      <c r="B24" s="87"/>
      <c r="C24" s="41" t="s">
        <v>71</v>
      </c>
      <c r="D24" s="13">
        <v>1</v>
      </c>
      <c r="E24" s="13"/>
      <c r="F24" s="13"/>
    </row>
    <row r="25" spans="1:85" x14ac:dyDescent="0.25">
      <c r="A25" s="84"/>
      <c r="B25" s="88"/>
      <c r="C25" s="41" t="s">
        <v>72</v>
      </c>
      <c r="D25" s="13">
        <v>2</v>
      </c>
      <c r="E25" s="13"/>
      <c r="F25" s="13"/>
    </row>
    <row r="26" spans="1:85" x14ac:dyDescent="0.25">
      <c r="A26" s="84"/>
      <c r="B26" s="86" t="s">
        <v>14</v>
      </c>
      <c r="C26" s="41" t="s">
        <v>14</v>
      </c>
      <c r="D26" s="13">
        <v>2</v>
      </c>
      <c r="E26" s="13"/>
      <c r="F26" s="13"/>
    </row>
    <row r="27" spans="1:85" x14ac:dyDescent="0.25">
      <c r="A27" s="84"/>
      <c r="B27" s="88"/>
      <c r="C27" s="41" t="s">
        <v>73</v>
      </c>
      <c r="D27" s="13">
        <v>1</v>
      </c>
      <c r="E27" s="13"/>
      <c r="F27" s="13"/>
    </row>
    <row r="28" spans="1:85" x14ac:dyDescent="0.25">
      <c r="A28" s="84"/>
      <c r="B28" s="86" t="s">
        <v>23</v>
      </c>
      <c r="C28" s="41" t="s">
        <v>16</v>
      </c>
      <c r="D28" s="13">
        <v>2</v>
      </c>
      <c r="E28" s="13"/>
      <c r="F28" s="13"/>
    </row>
    <row r="29" spans="1:85" x14ac:dyDescent="0.25">
      <c r="A29" s="84"/>
      <c r="B29" s="87"/>
      <c r="C29" s="41" t="s">
        <v>17</v>
      </c>
      <c r="D29" s="13">
        <v>2</v>
      </c>
      <c r="E29" s="13"/>
      <c r="F29" s="13"/>
    </row>
    <row r="30" spans="1:85" x14ac:dyDescent="0.25">
      <c r="A30" s="84"/>
      <c r="B30" s="87"/>
      <c r="C30" s="41" t="s">
        <v>74</v>
      </c>
      <c r="D30" s="13">
        <v>1</v>
      </c>
      <c r="E30" s="13"/>
      <c r="F30" s="13"/>
    </row>
    <row r="31" spans="1:85" x14ac:dyDescent="0.25">
      <c r="A31" s="84"/>
      <c r="B31" s="88"/>
      <c r="C31" s="41" t="s">
        <v>75</v>
      </c>
      <c r="D31" s="13">
        <v>1</v>
      </c>
      <c r="E31" s="13"/>
      <c r="F31" s="13"/>
    </row>
    <row r="32" spans="1:85" x14ac:dyDescent="0.25">
      <c r="A32" s="84"/>
      <c r="B32" s="86" t="s">
        <v>22</v>
      </c>
      <c r="C32" s="41" t="s">
        <v>76</v>
      </c>
      <c r="D32" s="13">
        <v>2</v>
      </c>
      <c r="E32" s="13"/>
      <c r="F32" s="13"/>
    </row>
    <row r="33" spans="1:85" x14ac:dyDescent="0.25">
      <c r="A33" s="84"/>
      <c r="B33" s="87"/>
      <c r="C33" s="41"/>
      <c r="D33" s="13"/>
      <c r="E33" s="13"/>
      <c r="F33" s="13"/>
    </row>
    <row r="34" spans="1:85" x14ac:dyDescent="0.25">
      <c r="A34" s="84"/>
      <c r="B34" s="87"/>
      <c r="C34" s="41" t="s">
        <v>77</v>
      </c>
      <c r="D34" s="13">
        <v>2</v>
      </c>
      <c r="E34" s="13"/>
      <c r="F34" s="13"/>
    </row>
    <row r="35" spans="1:85" x14ac:dyDescent="0.25">
      <c r="A35" s="84"/>
      <c r="B35" s="87"/>
      <c r="C35" s="41"/>
      <c r="D35" s="13"/>
      <c r="E35" s="13"/>
      <c r="F35" s="13"/>
    </row>
    <row r="36" spans="1:85" x14ac:dyDescent="0.25">
      <c r="A36" s="84"/>
      <c r="B36" s="87"/>
      <c r="C36" s="41" t="s">
        <v>78</v>
      </c>
      <c r="D36" s="13">
        <v>2</v>
      </c>
      <c r="E36" s="13"/>
      <c r="F36" s="13"/>
    </row>
    <row r="37" spans="1:85" x14ac:dyDescent="0.25">
      <c r="A37" s="85"/>
      <c r="B37" s="88"/>
      <c r="C37" s="41"/>
      <c r="D37" s="13"/>
      <c r="E37" s="13"/>
      <c r="F37" s="13"/>
    </row>
    <row r="38" spans="1:85" s="42" customFormat="1" x14ac:dyDescent="0.25">
      <c r="A38" s="38"/>
      <c r="B38" s="9"/>
      <c r="C38" s="71" t="s">
        <v>55</v>
      </c>
      <c r="D38" s="74">
        <f>SUM(D19:D37)</f>
        <v>24</v>
      </c>
      <c r="E38" s="74"/>
      <c r="F38" s="74"/>
      <c r="G38" s="3"/>
      <c r="H38" s="8"/>
      <c r="I38" s="8"/>
      <c r="J38" s="8"/>
      <c r="K38" s="8"/>
      <c r="L38" s="8"/>
      <c r="M38" s="8"/>
      <c r="N38" s="8"/>
      <c r="O38" s="8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8"/>
      <c r="CC38" s="8"/>
      <c r="CD38" s="8"/>
      <c r="CE38" s="8"/>
      <c r="CF38" s="8"/>
      <c r="CG38" s="8"/>
    </row>
    <row r="39" spans="1:85" s="8" customFormat="1" x14ac:dyDescent="0.25">
      <c r="A39" s="38"/>
      <c r="B39" s="9"/>
      <c r="C39" s="72" t="s">
        <v>56</v>
      </c>
      <c r="D39" s="12">
        <f>D38*33.33</f>
        <v>799.92</v>
      </c>
      <c r="E39" s="12"/>
      <c r="F39" s="12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</row>
    <row r="40" spans="1:85" s="8" customFormat="1" x14ac:dyDescent="0.25">
      <c r="A40" s="38"/>
      <c r="B40" s="9"/>
      <c r="C40" s="69" t="s">
        <v>57</v>
      </c>
      <c r="D40" s="105">
        <f>SUM(D39:F39)</f>
        <v>799.92</v>
      </c>
      <c r="E40" s="106"/>
      <c r="F40" s="107"/>
      <c r="G40" s="3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</row>
    <row r="41" spans="1:85" s="8" customFormat="1" x14ac:dyDescent="0.25">
      <c r="A41" s="38"/>
      <c r="B41" s="9"/>
      <c r="C41" s="33"/>
      <c r="D41" s="3"/>
      <c r="E41" s="3"/>
      <c r="F41" s="3"/>
      <c r="G41" s="3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</row>
    <row r="42" spans="1:85" x14ac:dyDescent="0.25">
      <c r="D42" s="3"/>
      <c r="E42" s="3"/>
      <c r="F42" s="3"/>
    </row>
    <row r="43" spans="1:85" x14ac:dyDescent="0.25">
      <c r="B43" s="77" t="s">
        <v>58</v>
      </c>
      <c r="C43" s="77" t="s">
        <v>59</v>
      </c>
      <c r="D43" s="77" t="s">
        <v>60</v>
      </c>
      <c r="E43" s="77"/>
      <c r="F43" s="77"/>
    </row>
    <row r="44" spans="1:85" s="7" customFormat="1" x14ac:dyDescent="0.25">
      <c r="A44" s="11"/>
      <c r="B44" s="77"/>
      <c r="C44" s="77"/>
      <c r="D44" s="10" t="s">
        <v>39</v>
      </c>
      <c r="E44" s="10" t="s">
        <v>38</v>
      </c>
      <c r="F44" s="10" t="s">
        <v>40</v>
      </c>
      <c r="G44" s="3"/>
      <c r="H44" s="8"/>
      <c r="I44" s="8"/>
      <c r="J44" s="8"/>
      <c r="K44" s="8"/>
      <c r="L44" s="8"/>
      <c r="M44" s="8"/>
      <c r="N44" s="8"/>
      <c r="O44" s="8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8"/>
      <c r="CC44" s="8"/>
      <c r="CD44" s="8"/>
      <c r="CE44" s="8"/>
      <c r="CF44" s="8"/>
      <c r="CG44" s="8"/>
    </row>
    <row r="45" spans="1:85" ht="14.45" customHeight="1" x14ac:dyDescent="0.25">
      <c r="A45" s="81" t="s">
        <v>41</v>
      </c>
      <c r="B45" s="89" t="s">
        <v>21</v>
      </c>
      <c r="C45" s="13" t="s">
        <v>2</v>
      </c>
      <c r="D45" s="6">
        <v>2</v>
      </c>
      <c r="E45" s="6"/>
      <c r="F45" s="5"/>
      <c r="G45" s="6" t="s">
        <v>34</v>
      </c>
      <c r="H45" s="99" t="s">
        <v>35</v>
      </c>
      <c r="I45" s="99"/>
      <c r="J45" s="99"/>
      <c r="K45" s="99"/>
    </row>
    <row r="46" spans="1:85" ht="14.45" customHeight="1" x14ac:dyDescent="0.25">
      <c r="A46" s="81"/>
      <c r="B46" s="89"/>
      <c r="C46" s="13" t="s">
        <v>79</v>
      </c>
      <c r="D46" s="6">
        <v>1</v>
      </c>
      <c r="E46" s="6"/>
      <c r="F46" s="5"/>
      <c r="G46" s="6" t="s">
        <v>34</v>
      </c>
      <c r="H46" s="99" t="s">
        <v>35</v>
      </c>
      <c r="I46" s="99"/>
      <c r="J46" s="99"/>
      <c r="K46" s="99"/>
    </row>
    <row r="47" spans="1:85" ht="14.45" customHeight="1" x14ac:dyDescent="0.25">
      <c r="A47" s="81"/>
      <c r="B47" s="89"/>
      <c r="C47" s="13"/>
      <c r="D47" s="6"/>
      <c r="E47" s="6"/>
      <c r="F47" s="5"/>
      <c r="G47" s="6" t="s">
        <v>34</v>
      </c>
      <c r="H47" s="99" t="s">
        <v>35</v>
      </c>
      <c r="I47" s="99"/>
      <c r="J47" s="99"/>
      <c r="K47" s="99"/>
    </row>
    <row r="48" spans="1:85" ht="14.45" customHeight="1" x14ac:dyDescent="0.25">
      <c r="A48" s="81"/>
      <c r="B48" s="89"/>
      <c r="C48" s="13" t="s">
        <v>61</v>
      </c>
      <c r="D48" s="6">
        <v>1</v>
      </c>
      <c r="E48" s="6"/>
      <c r="F48" s="5"/>
      <c r="G48" s="6" t="s">
        <v>34</v>
      </c>
      <c r="H48" s="99" t="s">
        <v>35</v>
      </c>
      <c r="I48" s="99"/>
      <c r="J48" s="99"/>
      <c r="K48" s="99"/>
    </row>
    <row r="49" spans="1:85" ht="14.45" customHeight="1" x14ac:dyDescent="0.25">
      <c r="A49" s="81"/>
      <c r="B49" s="89"/>
      <c r="C49" s="13"/>
      <c r="D49" s="6"/>
      <c r="E49" s="6"/>
      <c r="F49" s="5"/>
      <c r="G49" s="6" t="s">
        <v>34</v>
      </c>
      <c r="H49" s="99" t="s">
        <v>35</v>
      </c>
      <c r="I49" s="99"/>
      <c r="J49" s="99"/>
      <c r="K49" s="99"/>
    </row>
    <row r="50" spans="1:85" ht="14.45" customHeight="1" x14ac:dyDescent="0.25">
      <c r="A50" s="81"/>
      <c r="B50" s="89" t="s">
        <v>14</v>
      </c>
      <c r="C50" s="13" t="s">
        <v>14</v>
      </c>
      <c r="D50" s="6">
        <v>2</v>
      </c>
      <c r="E50" s="6"/>
      <c r="F50" s="5"/>
      <c r="G50" s="6" t="s">
        <v>34</v>
      </c>
      <c r="H50" s="99" t="s">
        <v>35</v>
      </c>
      <c r="I50" s="99"/>
      <c r="J50" s="99"/>
      <c r="K50" s="99"/>
    </row>
    <row r="51" spans="1:85" ht="14.45" customHeight="1" x14ac:dyDescent="0.25">
      <c r="A51" s="81"/>
      <c r="B51" s="89"/>
      <c r="C51" s="13"/>
      <c r="D51" s="6"/>
      <c r="E51" s="6"/>
      <c r="F51" s="5"/>
      <c r="G51" s="6" t="s">
        <v>34</v>
      </c>
      <c r="H51" s="99" t="s">
        <v>35</v>
      </c>
      <c r="I51" s="99"/>
      <c r="J51" s="99"/>
      <c r="K51" s="99"/>
    </row>
    <row r="52" spans="1:85" ht="14.45" customHeight="1" x14ac:dyDescent="0.25">
      <c r="A52" s="81"/>
      <c r="B52" s="89" t="s">
        <v>23</v>
      </c>
      <c r="C52" s="13"/>
      <c r="D52" s="6"/>
      <c r="E52" s="6"/>
      <c r="F52" s="5"/>
      <c r="G52" s="6" t="s">
        <v>34</v>
      </c>
      <c r="H52" s="99" t="s">
        <v>35</v>
      </c>
      <c r="I52" s="99"/>
      <c r="J52" s="99"/>
      <c r="K52" s="99"/>
    </row>
    <row r="53" spans="1:85" ht="14.45" customHeight="1" x14ac:dyDescent="0.25">
      <c r="A53" s="81"/>
      <c r="B53" s="89"/>
      <c r="C53" s="13"/>
      <c r="D53" s="6"/>
      <c r="E53" s="6"/>
      <c r="F53" s="5"/>
      <c r="G53" s="6" t="s">
        <v>34</v>
      </c>
      <c r="H53" s="99" t="s">
        <v>35</v>
      </c>
      <c r="I53" s="99"/>
      <c r="J53" s="99"/>
      <c r="K53" s="99"/>
    </row>
    <row r="54" spans="1:85" ht="14.45" customHeight="1" x14ac:dyDescent="0.25">
      <c r="A54" s="81"/>
      <c r="B54" s="89"/>
      <c r="C54" s="13"/>
      <c r="D54" s="6"/>
      <c r="E54" s="6"/>
      <c r="F54" s="5"/>
      <c r="G54" s="6" t="s">
        <v>34</v>
      </c>
      <c r="H54" s="99" t="s">
        <v>35</v>
      </c>
      <c r="I54" s="99"/>
      <c r="J54" s="99"/>
      <c r="K54" s="99"/>
    </row>
    <row r="55" spans="1:85" ht="14.45" customHeight="1" x14ac:dyDescent="0.25">
      <c r="A55" s="81"/>
      <c r="B55" s="89" t="s">
        <v>22</v>
      </c>
      <c r="C55" s="13"/>
      <c r="D55" s="6"/>
      <c r="E55" s="6"/>
      <c r="F55" s="5"/>
      <c r="G55" s="6" t="s">
        <v>34</v>
      </c>
      <c r="H55" s="99" t="s">
        <v>35</v>
      </c>
      <c r="I55" s="99"/>
      <c r="J55" s="99"/>
      <c r="K55" s="99"/>
    </row>
    <row r="56" spans="1:85" ht="14.45" customHeight="1" x14ac:dyDescent="0.25">
      <c r="A56" s="81"/>
      <c r="B56" s="89"/>
      <c r="C56" s="13" t="s">
        <v>76</v>
      </c>
      <c r="D56" s="6">
        <v>2</v>
      </c>
      <c r="E56" s="6"/>
      <c r="F56" s="5"/>
      <c r="G56" s="6" t="s">
        <v>34</v>
      </c>
      <c r="H56" s="99" t="s">
        <v>35</v>
      </c>
      <c r="I56" s="99"/>
      <c r="J56" s="99"/>
      <c r="K56" s="99"/>
    </row>
    <row r="57" spans="1:85" ht="14.45" customHeight="1" x14ac:dyDescent="0.25">
      <c r="A57" s="81"/>
      <c r="B57" s="89"/>
      <c r="C57" s="13"/>
      <c r="D57" s="6"/>
      <c r="E57" s="6"/>
      <c r="F57" s="5"/>
      <c r="G57" s="6" t="s">
        <v>34</v>
      </c>
      <c r="H57" s="99" t="s">
        <v>35</v>
      </c>
      <c r="I57" s="99"/>
      <c r="J57" s="99"/>
      <c r="K57" s="99"/>
    </row>
    <row r="58" spans="1:85" ht="14.45" customHeight="1" x14ac:dyDescent="0.25">
      <c r="A58" s="81"/>
      <c r="B58" s="89"/>
      <c r="C58" s="13" t="s">
        <v>77</v>
      </c>
      <c r="D58" s="6">
        <v>1</v>
      </c>
      <c r="E58" s="6"/>
      <c r="F58" s="5"/>
      <c r="G58" s="6" t="s">
        <v>34</v>
      </c>
      <c r="H58" s="99" t="s">
        <v>35</v>
      </c>
      <c r="I58" s="99"/>
      <c r="J58" s="99"/>
      <c r="K58" s="99"/>
    </row>
    <row r="59" spans="1:85" ht="14.45" customHeight="1" x14ac:dyDescent="0.25">
      <c r="A59" s="81"/>
      <c r="B59" s="89"/>
      <c r="C59" s="13"/>
      <c r="D59" s="6"/>
      <c r="E59" s="6"/>
      <c r="F59" s="5"/>
      <c r="G59" s="6" t="s">
        <v>34</v>
      </c>
      <c r="H59" s="99" t="s">
        <v>35</v>
      </c>
      <c r="I59" s="99"/>
      <c r="J59" s="99"/>
      <c r="K59" s="99"/>
    </row>
    <row r="60" spans="1:85" ht="14.45" customHeight="1" x14ac:dyDescent="0.25">
      <c r="A60" s="81"/>
      <c r="B60" s="89"/>
      <c r="C60" s="13" t="s">
        <v>78</v>
      </c>
      <c r="D60" s="6">
        <v>2</v>
      </c>
      <c r="E60" s="6"/>
      <c r="F60" s="5"/>
      <c r="G60" s="6" t="s">
        <v>34</v>
      </c>
      <c r="H60" s="99" t="s">
        <v>35</v>
      </c>
      <c r="I60" s="99"/>
      <c r="J60" s="99"/>
      <c r="K60" s="99"/>
    </row>
    <row r="61" spans="1:85" ht="14.45" customHeight="1" x14ac:dyDescent="0.25">
      <c r="A61" s="108"/>
      <c r="B61" s="33" t="s">
        <v>82</v>
      </c>
      <c r="C61" s="13" t="s">
        <v>82</v>
      </c>
      <c r="D61" s="6">
        <v>1</v>
      </c>
      <c r="E61" s="6"/>
      <c r="F61" s="5"/>
      <c r="G61" s="109"/>
      <c r="H61" s="110"/>
      <c r="I61" s="110"/>
      <c r="J61" s="110"/>
      <c r="K61" s="110"/>
    </row>
    <row r="62" spans="1:85" s="27" customFormat="1" x14ac:dyDescent="0.25">
      <c r="A62" s="17"/>
      <c r="B62" s="1"/>
      <c r="C62" s="71" t="s">
        <v>63</v>
      </c>
      <c r="D62" s="14">
        <v>6</v>
      </c>
      <c r="E62" s="14"/>
      <c r="F62" s="14"/>
      <c r="G62" s="3"/>
      <c r="H62" s="26"/>
      <c r="I62" s="26"/>
      <c r="J62" s="26"/>
      <c r="K62" s="26"/>
      <c r="L62" s="26"/>
      <c r="M62" s="26"/>
      <c r="N62" s="26"/>
      <c r="O62" s="26"/>
      <c r="P62" s="26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26"/>
      <c r="CC62" s="26"/>
      <c r="CD62" s="26"/>
      <c r="CE62" s="26"/>
      <c r="CF62" s="26"/>
      <c r="CG62" s="26"/>
    </row>
    <row r="63" spans="1:85" s="27" customFormat="1" x14ac:dyDescent="0.25">
      <c r="A63" s="45"/>
      <c r="B63" s="8"/>
      <c r="C63" s="72" t="s">
        <v>64</v>
      </c>
      <c r="D63" s="12">
        <f>D62*33.33</f>
        <v>199.98</v>
      </c>
      <c r="E63" s="12">
        <f>E62*33.33</f>
        <v>0</v>
      </c>
      <c r="F63" s="46">
        <f>F62*33.33</f>
        <v>0</v>
      </c>
      <c r="G63" s="9"/>
      <c r="H63" s="26"/>
      <c r="I63" s="26"/>
      <c r="J63" s="26"/>
      <c r="K63" s="26"/>
      <c r="L63" s="26"/>
      <c r="M63" s="26"/>
      <c r="N63" s="26"/>
      <c r="O63" s="26"/>
      <c r="P63" s="26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26"/>
      <c r="CC63" s="26"/>
      <c r="CD63" s="26"/>
      <c r="CE63" s="26"/>
      <c r="CF63" s="26"/>
      <c r="CG63" s="26"/>
    </row>
    <row r="64" spans="1:85" s="1" customFormat="1" x14ac:dyDescent="0.25">
      <c r="A64" s="17"/>
      <c r="C64" s="69" t="s">
        <v>65</v>
      </c>
      <c r="D64" s="79">
        <f>SUM(D63:F63)</f>
        <v>199.98</v>
      </c>
      <c r="E64" s="79"/>
      <c r="F64" s="7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</row>
    <row r="66" spans="1:6" ht="15.75" x14ac:dyDescent="0.25">
      <c r="B66" s="54" t="s">
        <v>66</v>
      </c>
    </row>
    <row r="67" spans="1:6" ht="29.1" customHeight="1" x14ac:dyDescent="0.25">
      <c r="B67" s="94" t="s">
        <v>58</v>
      </c>
      <c r="C67" s="94" t="s">
        <v>59</v>
      </c>
      <c r="D67" s="96" t="s">
        <v>67</v>
      </c>
      <c r="E67" s="97"/>
      <c r="F67" s="98"/>
    </row>
    <row r="68" spans="1:6" x14ac:dyDescent="0.25">
      <c r="A68" s="58"/>
      <c r="B68" s="95"/>
      <c r="C68" s="95"/>
      <c r="D68" s="10" t="s">
        <v>39</v>
      </c>
      <c r="E68" s="10" t="s">
        <v>38</v>
      </c>
      <c r="F68" s="10" t="s">
        <v>40</v>
      </c>
    </row>
    <row r="69" spans="1:6" x14ac:dyDescent="0.25">
      <c r="A69" s="90"/>
      <c r="B69" s="91" t="s">
        <v>21</v>
      </c>
      <c r="C69" s="4" t="s">
        <v>2</v>
      </c>
      <c r="D69" s="15">
        <f>D19</f>
        <v>2</v>
      </c>
      <c r="E69" s="15">
        <f>E19</f>
        <v>0</v>
      </c>
      <c r="F69" s="15">
        <f>F19+F45</f>
        <v>0</v>
      </c>
    </row>
    <row r="70" spans="1:6" x14ac:dyDescent="0.25">
      <c r="A70" s="90"/>
      <c r="B70" s="91"/>
      <c r="C70" s="4" t="s">
        <v>3</v>
      </c>
      <c r="D70" s="59">
        <f>D21</f>
        <v>1</v>
      </c>
      <c r="E70" s="19">
        <f>E21</f>
        <v>0</v>
      </c>
      <c r="F70" s="59">
        <f>F21+F46</f>
        <v>0</v>
      </c>
    </row>
    <row r="71" spans="1:6" x14ac:dyDescent="0.25">
      <c r="A71" s="90"/>
      <c r="B71" s="91"/>
      <c r="C71" s="4" t="s">
        <v>1</v>
      </c>
      <c r="D71" s="59">
        <f>D22</f>
        <v>1</v>
      </c>
      <c r="E71" s="19">
        <f>E22</f>
        <v>0</v>
      </c>
      <c r="F71" s="59">
        <f>F22+F47</f>
        <v>0</v>
      </c>
    </row>
    <row r="72" spans="1:6" x14ac:dyDescent="0.25">
      <c r="A72" s="90"/>
      <c r="B72" s="91"/>
      <c r="C72" s="41" t="s">
        <v>62</v>
      </c>
      <c r="D72" s="59">
        <f t="shared" ref="D72:E76" si="1">D25</f>
        <v>2</v>
      </c>
      <c r="E72" s="19">
        <f t="shared" si="1"/>
        <v>0</v>
      </c>
      <c r="F72" s="19">
        <f>F25+F48+F49</f>
        <v>0</v>
      </c>
    </row>
    <row r="73" spans="1:6" x14ac:dyDescent="0.25">
      <c r="A73" s="90"/>
      <c r="B73" s="91" t="s">
        <v>14</v>
      </c>
      <c r="C73" s="4" t="s">
        <v>4</v>
      </c>
      <c r="D73" s="59">
        <f t="shared" si="1"/>
        <v>2</v>
      </c>
      <c r="E73" s="19">
        <f t="shared" si="1"/>
        <v>0</v>
      </c>
      <c r="F73" s="19">
        <f>F26+F50</f>
        <v>0</v>
      </c>
    </row>
    <row r="74" spans="1:6" x14ac:dyDescent="0.25">
      <c r="A74" s="90"/>
      <c r="B74" s="91"/>
      <c r="C74" s="4" t="s">
        <v>46</v>
      </c>
      <c r="D74" s="59">
        <f t="shared" si="1"/>
        <v>1</v>
      </c>
      <c r="E74" s="19">
        <f t="shared" si="1"/>
        <v>0</v>
      </c>
      <c r="F74" s="19">
        <f>F27+F51</f>
        <v>0</v>
      </c>
    </row>
    <row r="75" spans="1:6" x14ac:dyDescent="0.25">
      <c r="A75" s="90"/>
      <c r="B75" s="91" t="s">
        <v>23</v>
      </c>
      <c r="C75" s="4" t="s">
        <v>16</v>
      </c>
      <c r="D75" s="59">
        <f t="shared" si="1"/>
        <v>2</v>
      </c>
      <c r="E75" s="19">
        <f t="shared" si="1"/>
        <v>0</v>
      </c>
      <c r="F75" s="59">
        <f>F28+F52</f>
        <v>0</v>
      </c>
    </row>
    <row r="76" spans="1:6" x14ac:dyDescent="0.25">
      <c r="A76" s="90"/>
      <c r="B76" s="91"/>
      <c r="C76" s="4" t="s">
        <v>17</v>
      </c>
      <c r="D76" s="59">
        <f t="shared" si="1"/>
        <v>2</v>
      </c>
      <c r="E76" s="15">
        <f t="shared" si="1"/>
        <v>0</v>
      </c>
      <c r="F76" s="59">
        <f>F29+F53</f>
        <v>0</v>
      </c>
    </row>
    <row r="77" spans="1:6" x14ac:dyDescent="0.25">
      <c r="A77" s="90"/>
      <c r="B77" s="91"/>
      <c r="C77" s="4" t="s">
        <v>45</v>
      </c>
      <c r="D77" s="59">
        <f>D31</f>
        <v>1</v>
      </c>
      <c r="E77" s="15">
        <f>E31</f>
        <v>0</v>
      </c>
      <c r="F77" s="59">
        <f>F31+F54</f>
        <v>0</v>
      </c>
    </row>
    <row r="78" spans="1:6" x14ac:dyDescent="0.25">
      <c r="A78" s="90"/>
      <c r="B78" s="91" t="s">
        <v>22</v>
      </c>
      <c r="C78" s="4" t="s">
        <v>7</v>
      </c>
      <c r="D78" s="59">
        <f>D32</f>
        <v>2</v>
      </c>
      <c r="E78" s="15">
        <f>E32</f>
        <v>0</v>
      </c>
      <c r="F78" s="59">
        <f>F32+F55</f>
        <v>0</v>
      </c>
    </row>
    <row r="79" spans="1:6" x14ac:dyDescent="0.25">
      <c r="A79" s="90"/>
      <c r="B79" s="91"/>
      <c r="C79" s="4" t="s">
        <v>6</v>
      </c>
      <c r="D79" s="59">
        <f>D33</f>
        <v>0</v>
      </c>
      <c r="E79" s="15">
        <f>E33</f>
        <v>0</v>
      </c>
      <c r="F79" s="59">
        <f>F33+F56</f>
        <v>0</v>
      </c>
    </row>
    <row r="80" spans="1:6" x14ac:dyDescent="0.25">
      <c r="A80" s="90"/>
      <c r="B80" s="91"/>
      <c r="C80" s="4" t="s">
        <v>8</v>
      </c>
      <c r="D80" s="59">
        <f>D34</f>
        <v>2</v>
      </c>
      <c r="E80" s="15">
        <f>E34</f>
        <v>0</v>
      </c>
      <c r="F80" s="59">
        <f>F34+F57</f>
        <v>0</v>
      </c>
    </row>
    <row r="81" spans="1:85" x14ac:dyDescent="0.25">
      <c r="A81" s="90"/>
      <c r="B81" s="91"/>
      <c r="C81" s="4" t="s">
        <v>9</v>
      </c>
      <c r="D81" s="59">
        <f>D35</f>
        <v>0</v>
      </c>
      <c r="E81" s="15">
        <f>E35</f>
        <v>0</v>
      </c>
      <c r="F81" s="59">
        <f>F35+F58</f>
        <v>0</v>
      </c>
    </row>
    <row r="82" spans="1:85" x14ac:dyDescent="0.25">
      <c r="A82" s="90"/>
      <c r="B82" s="91"/>
      <c r="C82" s="4" t="s">
        <v>12</v>
      </c>
      <c r="D82" s="59">
        <f>D36</f>
        <v>2</v>
      </c>
      <c r="E82" s="15">
        <f>E36</f>
        <v>0</v>
      </c>
      <c r="F82" s="59">
        <f>F36+F59</f>
        <v>0</v>
      </c>
    </row>
    <row r="83" spans="1:85" x14ac:dyDescent="0.25">
      <c r="A83" s="90"/>
      <c r="B83" s="91"/>
      <c r="C83" s="4" t="s">
        <v>10</v>
      </c>
      <c r="D83" s="59">
        <f>D37</f>
        <v>0</v>
      </c>
      <c r="E83" s="15">
        <f>E37</f>
        <v>0</v>
      </c>
      <c r="F83" s="59">
        <f>F37+F60</f>
        <v>0</v>
      </c>
    </row>
    <row r="84" spans="1:85" s="47" customFormat="1" ht="14.45" customHeight="1" x14ac:dyDescent="0.25">
      <c r="A84" s="55"/>
      <c r="B84" s="22"/>
      <c r="C84" s="62" t="s">
        <v>42</v>
      </c>
      <c r="D84" s="10">
        <f>SUM(D69:D83)</f>
        <v>20</v>
      </c>
      <c r="E84" s="10">
        <f>SUM(E69:E83)</f>
        <v>0</v>
      </c>
      <c r="F84" s="10">
        <f>SUM(F69:F83)</f>
        <v>0</v>
      </c>
      <c r="G84" s="13" t="s">
        <v>34</v>
      </c>
      <c r="H84" s="56" t="s">
        <v>69</v>
      </c>
      <c r="I84" s="8"/>
      <c r="J84" s="8"/>
      <c r="K84" s="8"/>
      <c r="L84" s="8"/>
      <c r="M84" s="8"/>
      <c r="N84" s="8"/>
      <c r="O84" s="8"/>
      <c r="P84" s="8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8"/>
      <c r="CC84" s="8"/>
      <c r="CD84" s="8"/>
      <c r="CE84" s="8"/>
      <c r="CF84" s="8"/>
      <c r="CG84" s="8"/>
    </row>
    <row r="85" spans="1:85" s="47" customFormat="1" ht="14.45" customHeight="1" x14ac:dyDescent="0.25">
      <c r="A85" s="55"/>
      <c r="B85" s="22"/>
      <c r="C85" s="62" t="s">
        <v>43</v>
      </c>
      <c r="D85" s="10">
        <f>D62</f>
        <v>6</v>
      </c>
      <c r="E85" s="10">
        <f>E62</f>
        <v>0</v>
      </c>
      <c r="F85" s="10">
        <v>0</v>
      </c>
      <c r="G85" s="13" t="s">
        <v>34</v>
      </c>
      <c r="H85" s="56" t="s">
        <v>70</v>
      </c>
      <c r="I85" s="8"/>
      <c r="J85" s="8"/>
      <c r="K85" s="8"/>
      <c r="L85" s="8"/>
      <c r="M85" s="8"/>
      <c r="N85" s="8"/>
      <c r="O85" s="8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8"/>
      <c r="CC85" s="8"/>
      <c r="CD85" s="8"/>
      <c r="CE85" s="8"/>
      <c r="CF85" s="8"/>
      <c r="CG85" s="8"/>
    </row>
    <row r="86" spans="1:85" s="8" customFormat="1" ht="14.45" customHeight="1" x14ac:dyDescent="0.25">
      <c r="A86" s="45"/>
      <c r="C86" s="62" t="s">
        <v>44</v>
      </c>
      <c r="D86" s="10">
        <f>D84+D85</f>
        <v>26</v>
      </c>
      <c r="E86" s="10">
        <f t="shared" ref="E86:F86" si="2">E84+E85</f>
        <v>0</v>
      </c>
      <c r="F86" s="10">
        <f t="shared" si="2"/>
        <v>0</v>
      </c>
      <c r="G86" s="3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</row>
    <row r="87" spans="1:85" x14ac:dyDescent="0.25">
      <c r="C87" s="48"/>
    </row>
    <row r="88" spans="1:85" ht="15.75" x14ac:dyDescent="0.25">
      <c r="A88" s="17"/>
      <c r="B88" s="54" t="s">
        <v>68</v>
      </c>
    </row>
    <row r="89" spans="1:85" ht="29.1" customHeight="1" x14ac:dyDescent="0.25">
      <c r="B89" s="94" t="s">
        <v>58</v>
      </c>
      <c r="C89" s="94" t="s">
        <v>59</v>
      </c>
      <c r="D89" s="96" t="s">
        <v>67</v>
      </c>
      <c r="E89" s="97"/>
      <c r="F89" s="98"/>
    </row>
    <row r="90" spans="1:85" x14ac:dyDescent="0.25">
      <c r="A90" s="58"/>
      <c r="B90" s="95"/>
      <c r="C90" s="95"/>
      <c r="D90" s="10" t="s">
        <v>39</v>
      </c>
      <c r="E90" s="10" t="s">
        <v>38</v>
      </c>
      <c r="F90" s="10" t="s">
        <v>40</v>
      </c>
    </row>
    <row r="91" spans="1:85" x14ac:dyDescent="0.25">
      <c r="A91" s="90"/>
      <c r="B91" s="91" t="s">
        <v>21</v>
      </c>
      <c r="C91" s="15" t="s">
        <v>15</v>
      </c>
      <c r="D91" s="15">
        <f>D69+D70+D71</f>
        <v>4</v>
      </c>
      <c r="E91" s="15">
        <f>E69+E70+E71</f>
        <v>0</v>
      </c>
      <c r="F91" s="15">
        <f>F69+F70+F71</f>
        <v>0</v>
      </c>
    </row>
    <row r="92" spans="1:85" x14ac:dyDescent="0.25">
      <c r="A92" s="90"/>
      <c r="B92" s="91"/>
      <c r="C92" s="41" t="s">
        <v>62</v>
      </c>
      <c r="D92" s="15">
        <f>D72</f>
        <v>2</v>
      </c>
      <c r="E92" s="15">
        <f>E72</f>
        <v>0</v>
      </c>
      <c r="F92" s="15">
        <f>F72</f>
        <v>0</v>
      </c>
    </row>
    <row r="93" spans="1:85" x14ac:dyDescent="0.25">
      <c r="A93" s="17"/>
      <c r="B93" s="15" t="s">
        <v>14</v>
      </c>
      <c r="C93" s="15" t="s">
        <v>14</v>
      </c>
      <c r="D93" s="15">
        <f>D73+D74</f>
        <v>3</v>
      </c>
      <c r="E93" s="15">
        <f>E73+E74</f>
        <v>0</v>
      </c>
      <c r="F93" s="15">
        <f>F73+F74</f>
        <v>0</v>
      </c>
    </row>
    <row r="94" spans="1:85" x14ac:dyDescent="0.25">
      <c r="A94" s="90"/>
      <c r="B94" s="91" t="s">
        <v>23</v>
      </c>
      <c r="C94" s="15" t="s">
        <v>16</v>
      </c>
      <c r="D94" s="15">
        <f t="shared" ref="D94:F96" si="3">D75</f>
        <v>2</v>
      </c>
      <c r="E94" s="15">
        <f t="shared" si="3"/>
        <v>0</v>
      </c>
      <c r="F94" s="15">
        <f t="shared" si="3"/>
        <v>0</v>
      </c>
    </row>
    <row r="95" spans="1:85" x14ac:dyDescent="0.25">
      <c r="A95" s="90"/>
      <c r="B95" s="91"/>
      <c r="C95" s="15" t="s">
        <v>17</v>
      </c>
      <c r="D95" s="15">
        <f t="shared" si="3"/>
        <v>2</v>
      </c>
      <c r="E95" s="15">
        <f t="shared" si="3"/>
        <v>0</v>
      </c>
      <c r="F95" s="15">
        <f t="shared" si="3"/>
        <v>0</v>
      </c>
    </row>
    <row r="96" spans="1:85" x14ac:dyDescent="0.25">
      <c r="A96" s="90"/>
      <c r="B96" s="91"/>
      <c r="C96" s="15" t="s">
        <v>11</v>
      </c>
      <c r="D96" s="15">
        <f t="shared" si="3"/>
        <v>1</v>
      </c>
      <c r="E96" s="15">
        <f t="shared" si="3"/>
        <v>0</v>
      </c>
      <c r="F96" s="15">
        <f t="shared" si="3"/>
        <v>0</v>
      </c>
    </row>
    <row r="97" spans="1:8" x14ac:dyDescent="0.25">
      <c r="A97" s="90"/>
      <c r="B97" s="91" t="s">
        <v>22</v>
      </c>
      <c r="C97" s="15" t="s">
        <v>18</v>
      </c>
      <c r="D97" s="15">
        <f>D78+D79</f>
        <v>2</v>
      </c>
      <c r="E97" s="15">
        <f>E78+E79</f>
        <v>0</v>
      </c>
      <c r="F97" s="15">
        <f>F78+F79</f>
        <v>0</v>
      </c>
    </row>
    <row r="98" spans="1:8" x14ac:dyDescent="0.25">
      <c r="A98" s="90"/>
      <c r="B98" s="91"/>
      <c r="C98" s="15" t="s">
        <v>19</v>
      </c>
      <c r="D98" s="15">
        <f>D80+D81</f>
        <v>2</v>
      </c>
      <c r="E98" s="15">
        <f>E80+E81</f>
        <v>0</v>
      </c>
      <c r="F98" s="15">
        <f>F80+F81</f>
        <v>0</v>
      </c>
    </row>
    <row r="99" spans="1:8" x14ac:dyDescent="0.25">
      <c r="A99" s="90"/>
      <c r="B99" s="91"/>
      <c r="C99" s="15" t="s">
        <v>20</v>
      </c>
      <c r="D99" s="15">
        <f>D82+D83</f>
        <v>2</v>
      </c>
      <c r="E99" s="15">
        <f>E82+E83</f>
        <v>0</v>
      </c>
      <c r="F99" s="15">
        <f>F82+F83</f>
        <v>0</v>
      </c>
    </row>
    <row r="100" spans="1:8" ht="14.45" customHeight="1" x14ac:dyDescent="0.25">
      <c r="A100" s="18"/>
      <c r="C100" s="62" t="s">
        <v>42</v>
      </c>
      <c r="D100" s="10">
        <f>SUM(D91:D99)</f>
        <v>20</v>
      </c>
      <c r="E100" s="10">
        <f>SUM(E91:E99)</f>
        <v>0</v>
      </c>
      <c r="F100" s="10">
        <f>SUM(F91:F99)</f>
        <v>0</v>
      </c>
      <c r="G100" s="13" t="s">
        <v>34</v>
      </c>
      <c r="H100" s="56" t="s">
        <v>69</v>
      </c>
    </row>
    <row r="101" spans="1:8" s="8" customFormat="1" ht="14.45" customHeight="1" x14ac:dyDescent="0.25">
      <c r="A101" s="18"/>
      <c r="B101" s="22"/>
      <c r="C101" s="62" t="s">
        <v>43</v>
      </c>
      <c r="D101" s="10">
        <f>D62</f>
        <v>6</v>
      </c>
      <c r="E101" s="10">
        <f>E62</f>
        <v>0</v>
      </c>
      <c r="F101" s="10">
        <v>0</v>
      </c>
      <c r="G101" s="13" t="s">
        <v>34</v>
      </c>
      <c r="H101" s="56" t="s">
        <v>70</v>
      </c>
    </row>
    <row r="102" spans="1:8" s="8" customFormat="1" ht="14.45" customHeight="1" x14ac:dyDescent="0.25">
      <c r="A102" s="18"/>
      <c r="B102" s="22"/>
      <c r="C102" s="62" t="s">
        <v>44</v>
      </c>
      <c r="D102" s="10">
        <f>D100+D101</f>
        <v>26</v>
      </c>
      <c r="E102" s="10">
        <f t="shared" ref="E102" si="4">E100+E101</f>
        <v>0</v>
      </c>
      <c r="F102" s="10">
        <f t="shared" ref="F102" si="5">F100+F101</f>
        <v>0</v>
      </c>
      <c r="G102" s="3"/>
    </row>
    <row r="103" spans="1:8" x14ac:dyDescent="0.25">
      <c r="A103" s="18"/>
    </row>
    <row r="104" spans="1:8" x14ac:dyDescent="0.25">
      <c r="A104" s="17"/>
    </row>
    <row r="105" spans="1:8" x14ac:dyDescent="0.25">
      <c r="A105" s="17"/>
    </row>
    <row r="106" spans="1:8" x14ac:dyDescent="0.25">
      <c r="A106" s="17"/>
    </row>
    <row r="107" spans="1:8" x14ac:dyDescent="0.25">
      <c r="A107" s="17"/>
    </row>
    <row r="108" spans="1:8" x14ac:dyDescent="0.25">
      <c r="A108" s="17"/>
    </row>
    <row r="109" spans="1:8" x14ac:dyDescent="0.25">
      <c r="A109" s="17"/>
    </row>
    <row r="110" spans="1:8" x14ac:dyDescent="0.25">
      <c r="A110" s="17"/>
    </row>
    <row r="111" spans="1:8" x14ac:dyDescent="0.25">
      <c r="A111" s="17"/>
    </row>
    <row r="112" spans="1:8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</sheetData>
  <mergeCells count="59">
    <mergeCell ref="H56:K56"/>
    <mergeCell ref="H57:K57"/>
    <mergeCell ref="H58:K58"/>
    <mergeCell ref="H59:K59"/>
    <mergeCell ref="H60:K60"/>
    <mergeCell ref="H51:K51"/>
    <mergeCell ref="H52:K52"/>
    <mergeCell ref="H53:K53"/>
    <mergeCell ref="H54:K54"/>
    <mergeCell ref="H55:K55"/>
    <mergeCell ref="H46:K46"/>
    <mergeCell ref="H47:K47"/>
    <mergeCell ref="H48:K48"/>
    <mergeCell ref="H49:K49"/>
    <mergeCell ref="H50:K50"/>
    <mergeCell ref="H4:K4"/>
    <mergeCell ref="H45:K45"/>
    <mergeCell ref="H5:K5"/>
    <mergeCell ref="B97:B99"/>
    <mergeCell ref="A75:A77"/>
    <mergeCell ref="A78:A83"/>
    <mergeCell ref="A91:A92"/>
    <mergeCell ref="A94:A96"/>
    <mergeCell ref="A97:A99"/>
    <mergeCell ref="B75:B77"/>
    <mergeCell ref="B78:B83"/>
    <mergeCell ref="A19:A37"/>
    <mergeCell ref="A73:A74"/>
    <mergeCell ref="B91:B92"/>
    <mergeCell ref="B94:B96"/>
    <mergeCell ref="B73:B74"/>
    <mergeCell ref="A2:A7"/>
    <mergeCell ref="B19:B25"/>
    <mergeCell ref="B26:B27"/>
    <mergeCell ref="A69:A72"/>
    <mergeCell ref="D64:F64"/>
    <mergeCell ref="D40:F40"/>
    <mergeCell ref="B3:B7"/>
    <mergeCell ref="B13:B14"/>
    <mergeCell ref="B69:B72"/>
    <mergeCell ref="B28:B31"/>
    <mergeCell ref="B32:B37"/>
    <mergeCell ref="B45:B49"/>
    <mergeCell ref="B50:B51"/>
    <mergeCell ref="B52:B54"/>
    <mergeCell ref="B55:B60"/>
    <mergeCell ref="A45:A60"/>
    <mergeCell ref="D17:F17"/>
    <mergeCell ref="C17:C18"/>
    <mergeCell ref="B17:B18"/>
    <mergeCell ref="B43:B44"/>
    <mergeCell ref="C43:C44"/>
    <mergeCell ref="D43:F43"/>
    <mergeCell ref="B67:B68"/>
    <mergeCell ref="C67:C68"/>
    <mergeCell ref="D67:F67"/>
    <mergeCell ref="B89:B90"/>
    <mergeCell ref="C89:C90"/>
    <mergeCell ref="D89:F8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P1 - IF Integrado</vt:lpstr>
      <vt:lpstr>P2 - IF em 2 áreas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Denardin (FFB)</dc:creator>
  <cp:lastModifiedBy>PC</cp:lastModifiedBy>
  <dcterms:created xsi:type="dcterms:W3CDTF">2021-05-20T14:06:10Z</dcterms:created>
  <dcterms:modified xsi:type="dcterms:W3CDTF">2021-10-14T13:49:24Z</dcterms:modified>
</cp:coreProperties>
</file>